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6.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codeName="ThisWorkbook"/>
  <xr:revisionPtr revIDLastSave="0" documentId="13_ncr:1_{63A6EFA5-0267-430A-86F1-9E27FCC086E4}" xr6:coauthVersionLast="46" xr6:coauthVersionMax="46" xr10:uidLastSave="{00000000-0000-0000-0000-000000000000}"/>
  <bookViews>
    <workbookView xWindow="28680" yWindow="-120" windowWidth="29040" windowHeight="15840" tabRatio="860" activeTab="1" xr2:uid="{00000000-000D-0000-FFFF-FFFF00000000}"/>
  </bookViews>
  <sheets>
    <sheet name="NOTES" sheetId="1" r:id="rId1"/>
    <sheet name="SBO Index National" sheetId="15" r:id="rId2"/>
    <sheet name="Northeast" sheetId="6" r:id="rId3"/>
    <sheet name="South Atlantic" sheetId="17" r:id="rId4"/>
    <sheet name="East South Central" sheetId="18" r:id="rId5"/>
    <sheet name="Great Lakes" sheetId="19" r:id="rId6"/>
    <sheet name="Plains" sheetId="20" r:id="rId7"/>
    <sheet name="West South Central" sheetId="21" r:id="rId8"/>
    <sheet name="Mountains" sheetId="22" r:id="rId9"/>
    <sheet name="Pacific" sheetId="23" r:id="rId10"/>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21" i="23" l="1"/>
  <c r="F421" i="23"/>
  <c r="B421" i="23"/>
  <c r="D421" i="23" s="1"/>
  <c r="G420" i="23"/>
  <c r="F420" i="23"/>
  <c r="B420" i="23"/>
  <c r="D420" i="23" s="1"/>
  <c r="G419" i="23"/>
  <c r="F419" i="23"/>
  <c r="B419" i="23"/>
  <c r="D419" i="23" s="1"/>
  <c r="E421" i="23" s="1"/>
  <c r="G418" i="23"/>
  <c r="F418" i="23"/>
  <c r="H418" i="23" s="1"/>
  <c r="B418" i="23"/>
  <c r="D418" i="23" s="1"/>
  <c r="E420" i="23" s="1"/>
  <c r="G417" i="23"/>
  <c r="F417" i="23"/>
  <c r="B417" i="23"/>
  <c r="D417" i="23" s="1"/>
  <c r="G416" i="23"/>
  <c r="F416" i="23"/>
  <c r="B416" i="23"/>
  <c r="D416" i="23" s="1"/>
  <c r="G415" i="23"/>
  <c r="F415" i="23"/>
  <c r="B415" i="23"/>
  <c r="D415" i="23" s="1"/>
  <c r="E417" i="23" s="1"/>
  <c r="G414" i="23"/>
  <c r="F414" i="23"/>
  <c r="H414" i="23" s="1"/>
  <c r="B414" i="23"/>
  <c r="D414" i="23" s="1"/>
  <c r="E416" i="23" s="1"/>
  <c r="G413" i="23"/>
  <c r="F413" i="23"/>
  <c r="B413" i="23"/>
  <c r="D413" i="23" s="1"/>
  <c r="G412" i="23"/>
  <c r="F412" i="23"/>
  <c r="B412" i="23"/>
  <c r="D412" i="23" s="1"/>
  <c r="G411" i="23"/>
  <c r="F411" i="23"/>
  <c r="B411" i="23"/>
  <c r="D411" i="23" s="1"/>
  <c r="G410" i="23"/>
  <c r="F410" i="23"/>
  <c r="B410" i="23"/>
  <c r="D410" i="23" s="1"/>
  <c r="G409" i="23"/>
  <c r="F409" i="23"/>
  <c r="B409" i="23"/>
  <c r="D409" i="23" s="1"/>
  <c r="G408" i="23"/>
  <c r="F408" i="23"/>
  <c r="B408" i="23"/>
  <c r="D408" i="23" s="1"/>
  <c r="G407" i="23"/>
  <c r="F407" i="23"/>
  <c r="B407" i="23"/>
  <c r="D407" i="23" s="1"/>
  <c r="E409" i="23" s="1"/>
  <c r="G406" i="23"/>
  <c r="F406" i="23"/>
  <c r="B406" i="23"/>
  <c r="D406" i="23" s="1"/>
  <c r="G405" i="23"/>
  <c r="F405" i="23"/>
  <c r="B405" i="23"/>
  <c r="D405" i="23" s="1"/>
  <c r="G404" i="23"/>
  <c r="F404" i="23"/>
  <c r="B404" i="23"/>
  <c r="D404" i="23" s="1"/>
  <c r="G403" i="23"/>
  <c r="F403" i="23"/>
  <c r="B403" i="23"/>
  <c r="D403" i="23" s="1"/>
  <c r="G402" i="23"/>
  <c r="F402" i="23"/>
  <c r="B402" i="23"/>
  <c r="D402" i="23" s="1"/>
  <c r="G401" i="23"/>
  <c r="F401" i="23"/>
  <c r="B401" i="23"/>
  <c r="D401" i="23" s="1"/>
  <c r="G400" i="23"/>
  <c r="F400" i="23"/>
  <c r="B400" i="23"/>
  <c r="D400" i="23" s="1"/>
  <c r="G399" i="23"/>
  <c r="F399" i="23"/>
  <c r="B399" i="23"/>
  <c r="D399" i="23" s="1"/>
  <c r="E401" i="23" s="1"/>
  <c r="G398" i="23"/>
  <c r="F398" i="23"/>
  <c r="B398" i="23"/>
  <c r="D398" i="23" s="1"/>
  <c r="G397" i="23"/>
  <c r="F397" i="23"/>
  <c r="B397" i="23"/>
  <c r="D397" i="23" s="1"/>
  <c r="G396" i="23"/>
  <c r="F396" i="23"/>
  <c r="B396" i="23"/>
  <c r="D396" i="23" s="1"/>
  <c r="G395" i="23"/>
  <c r="F395" i="23"/>
  <c r="B395" i="23"/>
  <c r="D395" i="23" s="1"/>
  <c r="E397" i="23" s="1"/>
  <c r="G394" i="23"/>
  <c r="F394" i="23"/>
  <c r="H394" i="23" s="1"/>
  <c r="B394" i="23"/>
  <c r="D394" i="23" s="1"/>
  <c r="G393" i="23"/>
  <c r="F393" i="23"/>
  <c r="H393" i="23" s="1"/>
  <c r="B393" i="23"/>
  <c r="D393" i="23" s="1"/>
  <c r="G392" i="23"/>
  <c r="F392" i="23"/>
  <c r="B392" i="23"/>
  <c r="D392" i="23" s="1"/>
  <c r="G391" i="23"/>
  <c r="F391" i="23"/>
  <c r="B391" i="23"/>
  <c r="D391" i="23" s="1"/>
  <c r="E393" i="23" s="1"/>
  <c r="G390" i="23"/>
  <c r="F390" i="23"/>
  <c r="H390" i="23" s="1"/>
  <c r="B390" i="23"/>
  <c r="D390" i="23" s="1"/>
  <c r="G389" i="23"/>
  <c r="F389" i="23"/>
  <c r="H389" i="23" s="1"/>
  <c r="B389" i="23"/>
  <c r="D389" i="23" s="1"/>
  <c r="G388" i="23"/>
  <c r="F388" i="23"/>
  <c r="B388" i="23"/>
  <c r="D388" i="23" s="1"/>
  <c r="E390" i="23" s="1"/>
  <c r="G387" i="23"/>
  <c r="F387" i="23"/>
  <c r="B387" i="23"/>
  <c r="D387" i="23" s="1"/>
  <c r="G386" i="23"/>
  <c r="F386" i="23"/>
  <c r="B386" i="23"/>
  <c r="D386" i="23" s="1"/>
  <c r="G385" i="23"/>
  <c r="F385" i="23"/>
  <c r="H385" i="23" s="1"/>
  <c r="B385" i="23"/>
  <c r="D385" i="23" s="1"/>
  <c r="G384" i="23"/>
  <c r="F384" i="23"/>
  <c r="B384" i="23"/>
  <c r="D384" i="23" s="1"/>
  <c r="G383" i="23"/>
  <c r="F383" i="23"/>
  <c r="B383" i="23"/>
  <c r="D383" i="23" s="1"/>
  <c r="E385" i="23" s="1"/>
  <c r="G382" i="23"/>
  <c r="F382" i="23"/>
  <c r="B382" i="23"/>
  <c r="D382" i="23" s="1"/>
  <c r="E384" i="23" s="1"/>
  <c r="G381" i="23"/>
  <c r="F381" i="23"/>
  <c r="B381" i="23"/>
  <c r="D381" i="23" s="1"/>
  <c r="G380" i="23"/>
  <c r="F380" i="23"/>
  <c r="B380" i="23"/>
  <c r="D380" i="23" s="1"/>
  <c r="G379" i="23"/>
  <c r="F379" i="23"/>
  <c r="H379" i="23" s="1"/>
  <c r="B379" i="23"/>
  <c r="D379" i="23" s="1"/>
  <c r="G378" i="23"/>
  <c r="F378" i="23"/>
  <c r="B378" i="23"/>
  <c r="D378" i="23" s="1"/>
  <c r="G377" i="23"/>
  <c r="F377" i="23"/>
  <c r="B377" i="23"/>
  <c r="D377" i="23" s="1"/>
  <c r="G376" i="23"/>
  <c r="F376" i="23"/>
  <c r="B376" i="23"/>
  <c r="D376" i="23" s="1"/>
  <c r="G375" i="23"/>
  <c r="F375" i="23"/>
  <c r="H375" i="23" s="1"/>
  <c r="B375" i="23"/>
  <c r="D375" i="23" s="1"/>
  <c r="E377" i="23" s="1"/>
  <c r="G374" i="23"/>
  <c r="F374" i="23"/>
  <c r="B374" i="23"/>
  <c r="D374" i="23" s="1"/>
  <c r="G373" i="23"/>
  <c r="F373" i="23"/>
  <c r="B373" i="23"/>
  <c r="D373" i="23" s="1"/>
  <c r="G372" i="23"/>
  <c r="F372" i="23"/>
  <c r="H372" i="23" s="1"/>
  <c r="B372" i="23"/>
  <c r="D372" i="23" s="1"/>
  <c r="E374" i="23" s="1"/>
  <c r="G371" i="23"/>
  <c r="F371" i="23"/>
  <c r="H371" i="23" s="1"/>
  <c r="B371" i="23"/>
  <c r="D371" i="23" s="1"/>
  <c r="G370" i="23"/>
  <c r="F370" i="23"/>
  <c r="H370" i="23" s="1"/>
  <c r="B370" i="23"/>
  <c r="D370" i="23" s="1"/>
  <c r="G369" i="23"/>
  <c r="F369" i="23"/>
  <c r="B369" i="23"/>
  <c r="D369" i="23" s="1"/>
  <c r="G368" i="23"/>
  <c r="F368" i="23"/>
  <c r="H368" i="23" s="1"/>
  <c r="B368" i="23"/>
  <c r="D368" i="23" s="1"/>
  <c r="E370" i="23" s="1"/>
  <c r="G367" i="23"/>
  <c r="F367" i="23"/>
  <c r="B367" i="23"/>
  <c r="D367" i="23" s="1"/>
  <c r="G366" i="23"/>
  <c r="F366" i="23"/>
  <c r="B366" i="23"/>
  <c r="D366" i="23" s="1"/>
  <c r="G365" i="23"/>
  <c r="F365" i="23"/>
  <c r="H365" i="23" s="1"/>
  <c r="B365" i="23"/>
  <c r="D365" i="23" s="1"/>
  <c r="E367" i="23" s="1"/>
  <c r="H364" i="23"/>
  <c r="G364" i="23"/>
  <c r="F364" i="23"/>
  <c r="B364" i="23"/>
  <c r="D364" i="23" s="1"/>
  <c r="G363" i="23"/>
  <c r="F363" i="23"/>
  <c r="B363" i="23"/>
  <c r="D363" i="23" s="1"/>
  <c r="G362" i="23"/>
  <c r="F362" i="23"/>
  <c r="B362" i="23"/>
  <c r="D362" i="23" s="1"/>
  <c r="E364" i="23" s="1"/>
  <c r="G361" i="23"/>
  <c r="F361" i="23"/>
  <c r="H361" i="23" s="1"/>
  <c r="B361" i="23"/>
  <c r="D361" i="23" s="1"/>
  <c r="H360" i="23"/>
  <c r="G360" i="23"/>
  <c r="F360" i="23"/>
  <c r="B360" i="23"/>
  <c r="D360" i="23" s="1"/>
  <c r="E362" i="23" s="1"/>
  <c r="G359" i="23"/>
  <c r="F359" i="23"/>
  <c r="B359" i="23"/>
  <c r="D359" i="23" s="1"/>
  <c r="G358" i="23"/>
  <c r="F358" i="23"/>
  <c r="H358" i="23" s="1"/>
  <c r="B358" i="23"/>
  <c r="D358" i="23" s="1"/>
  <c r="E360" i="23" s="1"/>
  <c r="G357" i="23"/>
  <c r="F357" i="23"/>
  <c r="H357" i="23" s="1"/>
  <c r="B357" i="23"/>
  <c r="D357" i="23" s="1"/>
  <c r="G356" i="23"/>
  <c r="F356" i="23"/>
  <c r="B356" i="23"/>
  <c r="D356" i="23" s="1"/>
  <c r="G355" i="23"/>
  <c r="F355" i="23"/>
  <c r="B355" i="23"/>
  <c r="D355" i="23" s="1"/>
  <c r="G354" i="23"/>
  <c r="F354" i="23"/>
  <c r="H366" i="23" s="1"/>
  <c r="B354" i="23"/>
  <c r="D354" i="23" s="1"/>
  <c r="E356" i="23" s="1"/>
  <c r="G353" i="23"/>
  <c r="F353" i="23"/>
  <c r="B353" i="23"/>
  <c r="D353" i="23" s="1"/>
  <c r="G352" i="23"/>
  <c r="F352" i="23"/>
  <c r="B352" i="23"/>
  <c r="D352" i="23" s="1"/>
  <c r="G351" i="23"/>
  <c r="F351" i="23"/>
  <c r="H351" i="23" s="1"/>
  <c r="B351" i="23"/>
  <c r="D351" i="23" s="1"/>
  <c r="H350" i="23"/>
  <c r="G350" i="23"/>
  <c r="F350" i="23"/>
  <c r="B350" i="23"/>
  <c r="D350" i="23" s="1"/>
  <c r="G349" i="23"/>
  <c r="F349" i="23"/>
  <c r="B349" i="23"/>
  <c r="D349" i="23" s="1"/>
  <c r="G348" i="23"/>
  <c r="F348" i="23"/>
  <c r="B348" i="23"/>
  <c r="D348" i="23" s="1"/>
  <c r="E350" i="23" s="1"/>
  <c r="G347" i="23"/>
  <c r="F347" i="23"/>
  <c r="H347" i="23" s="1"/>
  <c r="B347" i="23"/>
  <c r="D347" i="23" s="1"/>
  <c r="H346" i="23"/>
  <c r="G346" i="23"/>
  <c r="F346" i="23"/>
  <c r="B346" i="23"/>
  <c r="D346" i="23" s="1"/>
  <c r="G345" i="23"/>
  <c r="F345" i="23"/>
  <c r="B345" i="23"/>
  <c r="D345" i="23" s="1"/>
  <c r="G344" i="23"/>
  <c r="F344" i="23"/>
  <c r="B344" i="23"/>
  <c r="D344" i="23" s="1"/>
  <c r="G343" i="23"/>
  <c r="F343" i="23"/>
  <c r="H343" i="23" s="1"/>
  <c r="B343" i="23"/>
  <c r="D343" i="23" s="1"/>
  <c r="E345" i="23" s="1"/>
  <c r="G342" i="23"/>
  <c r="F342" i="23"/>
  <c r="H342" i="23" s="1"/>
  <c r="B342" i="23"/>
  <c r="D342" i="23" s="1"/>
  <c r="G341" i="23"/>
  <c r="F341" i="23"/>
  <c r="B341" i="23"/>
  <c r="D341" i="23" s="1"/>
  <c r="G340" i="23"/>
  <c r="F340" i="23"/>
  <c r="H352" i="23" s="1"/>
  <c r="E340" i="23"/>
  <c r="B340" i="23"/>
  <c r="D340" i="23" s="1"/>
  <c r="E342" i="23" s="1"/>
  <c r="G339" i="23"/>
  <c r="F339" i="23"/>
  <c r="B339" i="23"/>
  <c r="D339" i="23" s="1"/>
  <c r="H338" i="23"/>
  <c r="G338" i="23"/>
  <c r="F338" i="23"/>
  <c r="B338" i="23"/>
  <c r="D338" i="23" s="1"/>
  <c r="G337" i="23"/>
  <c r="F337" i="23"/>
  <c r="H337" i="23" s="1"/>
  <c r="B337" i="23"/>
  <c r="D337" i="23" s="1"/>
  <c r="E339" i="23" s="1"/>
  <c r="H336" i="23"/>
  <c r="G336" i="23"/>
  <c r="F336" i="23"/>
  <c r="H348" i="23" s="1"/>
  <c r="B336" i="23"/>
  <c r="D336" i="23" s="1"/>
  <c r="G335" i="23"/>
  <c r="F335" i="23"/>
  <c r="B335" i="23"/>
  <c r="D335" i="23" s="1"/>
  <c r="G334" i="23"/>
  <c r="F334" i="23"/>
  <c r="H334" i="23" s="1"/>
  <c r="B334" i="23"/>
  <c r="D334" i="23" s="1"/>
  <c r="E336" i="23" s="1"/>
  <c r="G333" i="23"/>
  <c r="F333" i="23"/>
  <c r="H333" i="23" s="1"/>
  <c r="B333" i="23"/>
  <c r="D333" i="23" s="1"/>
  <c r="G332" i="23"/>
  <c r="F332" i="23"/>
  <c r="H332" i="23" s="1"/>
  <c r="B332" i="23"/>
  <c r="D332" i="23" s="1"/>
  <c r="G331" i="23"/>
  <c r="F331" i="23"/>
  <c r="B331" i="23"/>
  <c r="D331" i="23" s="1"/>
  <c r="E333" i="23" s="1"/>
  <c r="G330" i="23"/>
  <c r="F330" i="23"/>
  <c r="H330" i="23" s="1"/>
  <c r="B330" i="23"/>
  <c r="D330" i="23" s="1"/>
  <c r="E332" i="23" s="1"/>
  <c r="G329" i="23"/>
  <c r="F329" i="23"/>
  <c r="B329" i="23"/>
  <c r="D329" i="23" s="1"/>
  <c r="H328" i="23"/>
  <c r="G328" i="23"/>
  <c r="F328" i="23"/>
  <c r="B328" i="23"/>
  <c r="D328" i="23" s="1"/>
  <c r="G327" i="23"/>
  <c r="F327" i="23"/>
  <c r="H327" i="23" s="1"/>
  <c r="B327" i="23"/>
  <c r="D327" i="23" s="1"/>
  <c r="G326" i="23"/>
  <c r="F326" i="23"/>
  <c r="B326" i="23"/>
  <c r="D326" i="23" s="1"/>
  <c r="E328" i="23" s="1"/>
  <c r="G325" i="23"/>
  <c r="F325" i="23"/>
  <c r="B325" i="23"/>
  <c r="D325" i="23" s="1"/>
  <c r="G324" i="23"/>
  <c r="F324" i="23"/>
  <c r="H324" i="23" s="1"/>
  <c r="B324" i="23"/>
  <c r="D324" i="23" s="1"/>
  <c r="E326" i="23" s="1"/>
  <c r="G323" i="23"/>
  <c r="F323" i="23"/>
  <c r="B323" i="23"/>
  <c r="D323" i="23" s="1"/>
  <c r="G322" i="23"/>
  <c r="F322" i="23"/>
  <c r="H322" i="23" s="1"/>
  <c r="B322" i="23"/>
  <c r="D322" i="23" s="1"/>
  <c r="G321" i="23"/>
  <c r="F321" i="23"/>
  <c r="B321" i="23"/>
  <c r="D321" i="23" s="1"/>
  <c r="H320" i="23"/>
  <c r="G320" i="23"/>
  <c r="F320" i="23"/>
  <c r="B320" i="23"/>
  <c r="D320" i="23" s="1"/>
  <c r="E322" i="23" s="1"/>
  <c r="G319" i="23"/>
  <c r="F319" i="23"/>
  <c r="B319" i="23"/>
  <c r="D319" i="23" s="1"/>
  <c r="G318" i="23"/>
  <c r="F318" i="23"/>
  <c r="B318" i="23"/>
  <c r="D318" i="23" s="1"/>
  <c r="E320" i="23" s="1"/>
  <c r="G317" i="23"/>
  <c r="F317" i="23"/>
  <c r="B317" i="23"/>
  <c r="D317" i="23" s="1"/>
  <c r="H316" i="23"/>
  <c r="G316" i="23"/>
  <c r="F316" i="23"/>
  <c r="B316" i="23"/>
  <c r="D316" i="23" s="1"/>
  <c r="G315" i="23"/>
  <c r="F315" i="23"/>
  <c r="B315" i="23"/>
  <c r="D315" i="23" s="1"/>
  <c r="G314" i="23"/>
  <c r="F314" i="23"/>
  <c r="H314" i="23" s="1"/>
  <c r="B314" i="23"/>
  <c r="D314" i="23" s="1"/>
  <c r="E316" i="23" s="1"/>
  <c r="G313" i="23"/>
  <c r="F313" i="23"/>
  <c r="B313" i="23"/>
  <c r="D313" i="23" s="1"/>
  <c r="G312" i="23"/>
  <c r="F312" i="23"/>
  <c r="B312" i="23"/>
  <c r="D312" i="23" s="1"/>
  <c r="G311" i="23"/>
  <c r="F311" i="23"/>
  <c r="B311" i="23"/>
  <c r="D311" i="23" s="1"/>
  <c r="H310" i="23"/>
  <c r="G310" i="23"/>
  <c r="F310" i="23"/>
  <c r="B310" i="23"/>
  <c r="D310" i="23" s="1"/>
  <c r="G309" i="23"/>
  <c r="F309" i="23"/>
  <c r="B309" i="23"/>
  <c r="D309" i="23" s="1"/>
  <c r="G308" i="23"/>
  <c r="F308" i="23"/>
  <c r="H308" i="23" s="1"/>
  <c r="B308" i="23"/>
  <c r="D308" i="23" s="1"/>
  <c r="E310" i="23" s="1"/>
  <c r="G307" i="23"/>
  <c r="F307" i="23"/>
  <c r="H307" i="23" s="1"/>
  <c r="B307" i="23"/>
  <c r="D307" i="23" s="1"/>
  <c r="E309" i="23" s="1"/>
  <c r="G306" i="23"/>
  <c r="F306" i="23"/>
  <c r="H318" i="23" s="1"/>
  <c r="B306" i="23"/>
  <c r="D306" i="23" s="1"/>
  <c r="G305" i="23"/>
  <c r="F305" i="23"/>
  <c r="B305" i="23"/>
  <c r="D305" i="23" s="1"/>
  <c r="G304" i="23"/>
  <c r="F304" i="23"/>
  <c r="H304" i="23" s="1"/>
  <c r="B304" i="23"/>
  <c r="D304" i="23" s="1"/>
  <c r="E306" i="23" s="1"/>
  <c r="G303" i="23"/>
  <c r="F303" i="23"/>
  <c r="B303" i="23"/>
  <c r="D303" i="23" s="1"/>
  <c r="G302" i="23"/>
  <c r="F302" i="23"/>
  <c r="H302" i="23" s="1"/>
  <c r="B302" i="23"/>
  <c r="D302" i="23" s="1"/>
  <c r="G301" i="23"/>
  <c r="F301" i="23"/>
  <c r="B301" i="23"/>
  <c r="D301" i="23" s="1"/>
  <c r="G300" i="23"/>
  <c r="F300" i="23"/>
  <c r="H312" i="23" s="1"/>
  <c r="B300" i="23"/>
  <c r="D300" i="23" s="1"/>
  <c r="E302" i="23" s="1"/>
  <c r="G299" i="23"/>
  <c r="F299" i="23"/>
  <c r="B299" i="23"/>
  <c r="D299" i="23" s="1"/>
  <c r="E301" i="23" s="1"/>
  <c r="G298" i="23"/>
  <c r="F298" i="23"/>
  <c r="B298" i="23"/>
  <c r="D298" i="23" s="1"/>
  <c r="G297" i="23"/>
  <c r="F297" i="23"/>
  <c r="B297" i="23"/>
  <c r="D297" i="23" s="1"/>
  <c r="G296" i="23"/>
  <c r="F296" i="23"/>
  <c r="B296" i="23"/>
  <c r="D296" i="23" s="1"/>
  <c r="G295" i="23"/>
  <c r="F295" i="23"/>
  <c r="B295" i="23"/>
  <c r="D295" i="23" s="1"/>
  <c r="E297" i="23" s="1"/>
  <c r="G294" i="23"/>
  <c r="F294" i="23"/>
  <c r="B294" i="23"/>
  <c r="D294" i="23" s="1"/>
  <c r="G293" i="23"/>
  <c r="F293" i="23"/>
  <c r="H293" i="23" s="1"/>
  <c r="B293" i="23"/>
  <c r="D293" i="23" s="1"/>
  <c r="G292" i="23"/>
  <c r="F292" i="23"/>
  <c r="B292" i="23"/>
  <c r="D292" i="23" s="1"/>
  <c r="G291" i="23"/>
  <c r="F291" i="23"/>
  <c r="B291" i="23"/>
  <c r="D291" i="23" s="1"/>
  <c r="G290" i="23"/>
  <c r="F290" i="23"/>
  <c r="B290" i="23"/>
  <c r="D290" i="23" s="1"/>
  <c r="G289" i="23"/>
  <c r="F289" i="23"/>
  <c r="B289" i="23"/>
  <c r="D289" i="23" s="1"/>
  <c r="E289" i="23" s="1"/>
  <c r="G288" i="23"/>
  <c r="F288" i="23"/>
  <c r="B288" i="23"/>
  <c r="D288" i="23" s="1"/>
  <c r="G287" i="23"/>
  <c r="F287" i="23"/>
  <c r="B287" i="23"/>
  <c r="D287" i="23" s="1"/>
  <c r="G286" i="23"/>
  <c r="F286" i="23"/>
  <c r="H286" i="23" s="1"/>
  <c r="B286" i="23"/>
  <c r="D286" i="23" s="1"/>
  <c r="E288" i="23" s="1"/>
  <c r="G285" i="23"/>
  <c r="F285" i="23"/>
  <c r="B285" i="23"/>
  <c r="D285" i="23" s="1"/>
  <c r="G284" i="23"/>
  <c r="F284" i="23"/>
  <c r="B284" i="23"/>
  <c r="D284" i="23" s="1"/>
  <c r="G283" i="23"/>
  <c r="F283" i="23"/>
  <c r="B283" i="23"/>
  <c r="D283" i="23" s="1"/>
  <c r="E285" i="23" s="1"/>
  <c r="G282" i="23"/>
  <c r="F282" i="23"/>
  <c r="H282" i="23" s="1"/>
  <c r="B282" i="23"/>
  <c r="D282" i="23" s="1"/>
  <c r="E284" i="23" s="1"/>
  <c r="G281" i="23"/>
  <c r="F281" i="23"/>
  <c r="B281" i="23"/>
  <c r="D281" i="23" s="1"/>
  <c r="G280" i="23"/>
  <c r="F280" i="23"/>
  <c r="B280" i="23"/>
  <c r="D280" i="23" s="1"/>
  <c r="G279" i="23"/>
  <c r="F279" i="23"/>
  <c r="B279" i="23"/>
  <c r="D279" i="23" s="1"/>
  <c r="G278" i="23"/>
  <c r="F278" i="23"/>
  <c r="H278" i="23" s="1"/>
  <c r="B278" i="23"/>
  <c r="D278" i="23" s="1"/>
  <c r="G277" i="23"/>
  <c r="F277" i="23"/>
  <c r="B277" i="23"/>
  <c r="D277" i="23" s="1"/>
  <c r="G276" i="23"/>
  <c r="F276" i="23"/>
  <c r="B276" i="23"/>
  <c r="D276" i="23" s="1"/>
  <c r="G275" i="23"/>
  <c r="F275" i="23"/>
  <c r="B275" i="23"/>
  <c r="D275" i="23" s="1"/>
  <c r="E275" i="23" s="1"/>
  <c r="H274" i="23"/>
  <c r="G274" i="23"/>
  <c r="F274" i="23"/>
  <c r="D274" i="23"/>
  <c r="B274" i="23"/>
  <c r="G273" i="23"/>
  <c r="F273" i="23"/>
  <c r="B273" i="23"/>
  <c r="D273" i="23" s="1"/>
  <c r="G272" i="23"/>
  <c r="F272" i="23"/>
  <c r="B272" i="23"/>
  <c r="D272" i="23" s="1"/>
  <c r="E274" i="23" s="1"/>
  <c r="G271" i="23"/>
  <c r="F271" i="23"/>
  <c r="B271" i="23"/>
  <c r="D271" i="23" s="1"/>
  <c r="E273" i="23" s="1"/>
  <c r="G270" i="23"/>
  <c r="F270" i="23"/>
  <c r="H270" i="23" s="1"/>
  <c r="D270" i="23"/>
  <c r="B270" i="23"/>
  <c r="G269" i="23"/>
  <c r="F269" i="23"/>
  <c r="B269" i="23"/>
  <c r="D269" i="23" s="1"/>
  <c r="G268" i="23"/>
  <c r="F268" i="23"/>
  <c r="H268" i="23" s="1"/>
  <c r="B268" i="23"/>
  <c r="D268" i="23" s="1"/>
  <c r="E268" i="23" s="1"/>
  <c r="G267" i="23"/>
  <c r="F267" i="23"/>
  <c r="B267" i="23"/>
  <c r="D267" i="23" s="1"/>
  <c r="G266" i="23"/>
  <c r="F266" i="23"/>
  <c r="D266" i="23"/>
  <c r="B266" i="23"/>
  <c r="G265" i="23"/>
  <c r="F265" i="23"/>
  <c r="B265" i="23"/>
  <c r="D265" i="23" s="1"/>
  <c r="E267" i="23" s="1"/>
  <c r="G264" i="23"/>
  <c r="F264" i="23"/>
  <c r="B264" i="23"/>
  <c r="D264" i="23" s="1"/>
  <c r="G263" i="23"/>
  <c r="F263" i="23"/>
  <c r="B263" i="23"/>
  <c r="D263" i="23" s="1"/>
  <c r="G262" i="23"/>
  <c r="F262" i="23"/>
  <c r="H262" i="23" s="1"/>
  <c r="D262" i="23"/>
  <c r="E263" i="23" s="1"/>
  <c r="B262" i="23"/>
  <c r="G261" i="23"/>
  <c r="F261" i="23"/>
  <c r="B261" i="23"/>
  <c r="D261" i="23" s="1"/>
  <c r="G260" i="23"/>
  <c r="F260" i="23"/>
  <c r="H272" i="23" s="1"/>
  <c r="B260" i="23"/>
  <c r="D260" i="23" s="1"/>
  <c r="G259" i="23"/>
  <c r="F259" i="23"/>
  <c r="B259" i="23"/>
  <c r="D259" i="23" s="1"/>
  <c r="E261" i="23" s="1"/>
  <c r="G258" i="23"/>
  <c r="F258" i="23"/>
  <c r="B258" i="23"/>
  <c r="D258" i="23" s="1"/>
  <c r="E260" i="23" s="1"/>
  <c r="G257" i="23"/>
  <c r="F257" i="23"/>
  <c r="B257" i="23"/>
  <c r="D257" i="23" s="1"/>
  <c r="G256" i="23"/>
  <c r="F256" i="23"/>
  <c r="B256" i="23"/>
  <c r="D256" i="23" s="1"/>
  <c r="G255" i="23"/>
  <c r="F255" i="23"/>
  <c r="B255" i="23"/>
  <c r="D255" i="23" s="1"/>
  <c r="E257" i="23" s="1"/>
  <c r="G254" i="23"/>
  <c r="F254" i="23"/>
  <c r="H266" i="23" s="1"/>
  <c r="D254" i="23"/>
  <c r="B254" i="23"/>
  <c r="G253" i="23"/>
  <c r="F253" i="23"/>
  <c r="B253" i="23"/>
  <c r="D253" i="23" s="1"/>
  <c r="G252" i="23"/>
  <c r="F252" i="23"/>
  <c r="B252" i="23"/>
  <c r="D252" i="23" s="1"/>
  <c r="G251" i="23"/>
  <c r="F251" i="23"/>
  <c r="B251" i="23"/>
  <c r="D251" i="23" s="1"/>
  <c r="H250" i="23"/>
  <c r="G250" i="23"/>
  <c r="F250" i="23"/>
  <c r="D250" i="23"/>
  <c r="B250" i="23"/>
  <c r="G249" i="23"/>
  <c r="F249" i="23"/>
  <c r="B249" i="23"/>
  <c r="D249" i="23" s="1"/>
  <c r="G248" i="23"/>
  <c r="F248" i="23"/>
  <c r="H248" i="23" s="1"/>
  <c r="D248" i="23"/>
  <c r="E250" i="23" s="1"/>
  <c r="B248" i="23"/>
  <c r="G247" i="23"/>
  <c r="F247" i="23"/>
  <c r="H247" i="23" s="1"/>
  <c r="B247" i="23"/>
  <c r="D247" i="23" s="1"/>
  <c r="G246" i="23"/>
  <c r="F246" i="23"/>
  <c r="B246" i="23"/>
  <c r="D246" i="23" s="1"/>
  <c r="E248" i="23" s="1"/>
  <c r="G245" i="23"/>
  <c r="F245" i="23"/>
  <c r="B245" i="23"/>
  <c r="D245" i="23" s="1"/>
  <c r="G244" i="23"/>
  <c r="F244" i="23"/>
  <c r="B244" i="23"/>
  <c r="D244" i="23" s="1"/>
  <c r="E244" i="23" s="1"/>
  <c r="H243" i="23"/>
  <c r="G243" i="23"/>
  <c r="F243" i="23"/>
  <c r="B243" i="23"/>
  <c r="D243" i="23" s="1"/>
  <c r="G242" i="23"/>
  <c r="F242" i="23"/>
  <c r="D242" i="23"/>
  <c r="B242" i="23"/>
  <c r="G241" i="23"/>
  <c r="F241" i="23"/>
  <c r="B241" i="23"/>
  <c r="D241" i="23" s="1"/>
  <c r="E243" i="23" s="1"/>
  <c r="G240" i="23"/>
  <c r="F240" i="23"/>
  <c r="B240" i="23"/>
  <c r="D240" i="23" s="1"/>
  <c r="G239" i="23"/>
  <c r="F239" i="23"/>
  <c r="B239" i="23"/>
  <c r="D239" i="23" s="1"/>
  <c r="G238" i="23"/>
  <c r="F238" i="23"/>
  <c r="D238" i="23"/>
  <c r="B238" i="23"/>
  <c r="G237" i="23"/>
  <c r="F237" i="23"/>
  <c r="H249" i="23" s="1"/>
  <c r="E237" i="23"/>
  <c r="B237" i="23"/>
  <c r="D237" i="23" s="1"/>
  <c r="G236" i="23"/>
  <c r="F236" i="23"/>
  <c r="B236" i="23"/>
  <c r="D236" i="23" s="1"/>
  <c r="G235" i="23"/>
  <c r="F235" i="23"/>
  <c r="B235" i="23"/>
  <c r="D235" i="23" s="1"/>
  <c r="G234" i="23"/>
  <c r="F234" i="23"/>
  <c r="B234" i="23"/>
  <c r="D234" i="23" s="1"/>
  <c r="E236" i="23" s="1"/>
  <c r="G233" i="23"/>
  <c r="F233" i="23"/>
  <c r="H245" i="23" s="1"/>
  <c r="B233" i="23"/>
  <c r="D233" i="23" s="1"/>
  <c r="G232" i="23"/>
  <c r="F232" i="23"/>
  <c r="D232" i="23"/>
  <c r="B232" i="23"/>
  <c r="G231" i="23"/>
  <c r="F231" i="23"/>
  <c r="H231" i="23" s="1"/>
  <c r="B231" i="23"/>
  <c r="D231" i="23" s="1"/>
  <c r="E233" i="23" s="1"/>
  <c r="G230" i="23"/>
  <c r="F230" i="23"/>
  <c r="H230" i="23" s="1"/>
  <c r="B230" i="23"/>
  <c r="D230" i="23" s="1"/>
  <c r="E232" i="23" s="1"/>
  <c r="G229" i="23"/>
  <c r="F229" i="23"/>
  <c r="B229" i="23"/>
  <c r="D229" i="23" s="1"/>
  <c r="G228" i="23"/>
  <c r="F228" i="23"/>
  <c r="B228" i="23"/>
  <c r="D228" i="23" s="1"/>
  <c r="G227" i="23"/>
  <c r="F227" i="23"/>
  <c r="B227" i="23"/>
  <c r="D227" i="23" s="1"/>
  <c r="E229" i="23" s="1"/>
  <c r="H226" i="23"/>
  <c r="G226" i="23"/>
  <c r="F226" i="23"/>
  <c r="H238" i="23" s="1"/>
  <c r="D226" i="23"/>
  <c r="B226" i="23"/>
  <c r="G225" i="23"/>
  <c r="F225" i="23"/>
  <c r="B225" i="23"/>
  <c r="D225" i="23" s="1"/>
  <c r="G224" i="23"/>
  <c r="F224" i="23"/>
  <c r="H224" i="23" s="1"/>
  <c r="D224" i="23"/>
  <c r="E226" i="23" s="1"/>
  <c r="B224" i="23"/>
  <c r="G223" i="23"/>
  <c r="F223" i="23"/>
  <c r="H223" i="23" s="1"/>
  <c r="B223" i="23"/>
  <c r="D223" i="23" s="1"/>
  <c r="G222" i="23"/>
  <c r="F222" i="23"/>
  <c r="B222" i="23"/>
  <c r="D222" i="23" s="1"/>
  <c r="G221" i="23"/>
  <c r="F221" i="23"/>
  <c r="B221" i="23"/>
  <c r="D221" i="23" s="1"/>
  <c r="G220" i="23"/>
  <c r="F220" i="23"/>
  <c r="H220" i="23" s="1"/>
  <c r="B220" i="23"/>
  <c r="D220" i="23" s="1"/>
  <c r="H219" i="23"/>
  <c r="G219" i="23"/>
  <c r="F219" i="23"/>
  <c r="B219" i="23"/>
  <c r="D219" i="23" s="1"/>
  <c r="G218" i="23"/>
  <c r="F218" i="23"/>
  <c r="D218" i="23"/>
  <c r="B218" i="23"/>
  <c r="G217" i="23"/>
  <c r="F217" i="23"/>
  <c r="H217" i="23" s="1"/>
  <c r="B217" i="23"/>
  <c r="D217" i="23" s="1"/>
  <c r="G216" i="23"/>
  <c r="F216" i="23"/>
  <c r="B216" i="23"/>
  <c r="D216" i="23" s="1"/>
  <c r="G215" i="23"/>
  <c r="F215" i="23"/>
  <c r="B215" i="23"/>
  <c r="D215" i="23" s="1"/>
  <c r="G214" i="23"/>
  <c r="F214" i="23"/>
  <c r="D214" i="23"/>
  <c r="B214" i="23"/>
  <c r="G213" i="23"/>
  <c r="F213" i="23"/>
  <c r="H225" i="23" s="1"/>
  <c r="B213" i="23"/>
  <c r="D213" i="23" s="1"/>
  <c r="E215" i="23" s="1"/>
  <c r="G212" i="23"/>
  <c r="F212" i="23"/>
  <c r="B212" i="23"/>
  <c r="D212" i="23" s="1"/>
  <c r="G211" i="23"/>
  <c r="F211" i="23"/>
  <c r="B211" i="23"/>
  <c r="D211" i="23" s="1"/>
  <c r="G210" i="23"/>
  <c r="F210" i="23"/>
  <c r="B210" i="23"/>
  <c r="D210" i="23" s="1"/>
  <c r="G209" i="23"/>
  <c r="F209" i="23"/>
  <c r="H221" i="23" s="1"/>
  <c r="B209" i="23"/>
  <c r="D209" i="23" s="1"/>
  <c r="E211" i="23" s="1"/>
  <c r="G208" i="23"/>
  <c r="F208" i="23"/>
  <c r="D208" i="23"/>
  <c r="B208" i="23"/>
  <c r="G207" i="23"/>
  <c r="F207" i="23"/>
  <c r="B207" i="23"/>
  <c r="D207" i="23" s="1"/>
  <c r="G206" i="23"/>
  <c r="F206" i="23"/>
  <c r="H206" i="23" s="1"/>
  <c r="D206" i="23"/>
  <c r="E208" i="23" s="1"/>
  <c r="B206" i="23"/>
  <c r="G205" i="23"/>
  <c r="F205" i="23"/>
  <c r="B205" i="23"/>
  <c r="D205" i="23" s="1"/>
  <c r="E207" i="23" s="1"/>
  <c r="G204" i="23"/>
  <c r="F204" i="23"/>
  <c r="B204" i="23"/>
  <c r="D204" i="23" s="1"/>
  <c r="G203" i="23"/>
  <c r="F203" i="23"/>
  <c r="B203" i="23"/>
  <c r="D203" i="23" s="1"/>
  <c r="E205" i="23" s="1"/>
  <c r="H202" i="23"/>
  <c r="G202" i="23"/>
  <c r="F202" i="23"/>
  <c r="H214" i="23" s="1"/>
  <c r="D202" i="23"/>
  <c r="B202" i="23"/>
  <c r="G201" i="23"/>
  <c r="F201" i="23"/>
  <c r="B201" i="23"/>
  <c r="D201" i="23" s="1"/>
  <c r="G200" i="23"/>
  <c r="F200" i="23"/>
  <c r="H200" i="23" s="1"/>
  <c r="D200" i="23"/>
  <c r="E202" i="23" s="1"/>
  <c r="B200" i="23"/>
  <c r="G199" i="23"/>
  <c r="F199" i="23"/>
  <c r="H199" i="23" s="1"/>
  <c r="B199" i="23"/>
  <c r="D199" i="23" s="1"/>
  <c r="G198" i="23"/>
  <c r="F198" i="23"/>
  <c r="H210" i="23" s="1"/>
  <c r="B198" i="23"/>
  <c r="D198" i="23" s="1"/>
  <c r="G197" i="23"/>
  <c r="F197" i="23"/>
  <c r="B197" i="23"/>
  <c r="D197" i="23" s="1"/>
  <c r="G196" i="23"/>
  <c r="F196" i="23"/>
  <c r="H196" i="23" s="1"/>
  <c r="B196" i="23"/>
  <c r="D196" i="23" s="1"/>
  <c r="G195" i="23"/>
  <c r="F195" i="23"/>
  <c r="B195" i="23"/>
  <c r="D195" i="23" s="1"/>
  <c r="G194" i="23"/>
  <c r="F194" i="23"/>
  <c r="D194" i="23"/>
  <c r="B194" i="23"/>
  <c r="G193" i="23"/>
  <c r="F193" i="23"/>
  <c r="B193" i="23"/>
  <c r="D193" i="23" s="1"/>
  <c r="G192" i="23"/>
  <c r="F192" i="23"/>
  <c r="D192" i="23"/>
  <c r="E194" i="23" s="1"/>
  <c r="B192" i="23"/>
  <c r="G191" i="23"/>
  <c r="F191" i="23"/>
  <c r="B191" i="23"/>
  <c r="D191" i="23" s="1"/>
  <c r="G190" i="23"/>
  <c r="F190" i="23"/>
  <c r="B190" i="23"/>
  <c r="D190" i="23" s="1"/>
  <c r="G189" i="23"/>
  <c r="F189" i="23"/>
  <c r="H201" i="23" s="1"/>
  <c r="B189" i="23"/>
  <c r="D189" i="23" s="1"/>
  <c r="G188" i="23"/>
  <c r="F188" i="23"/>
  <c r="H188" i="23" s="1"/>
  <c r="B188" i="23"/>
  <c r="D188" i="23" s="1"/>
  <c r="G187" i="23"/>
  <c r="F187" i="23"/>
  <c r="H187" i="23" s="1"/>
  <c r="B187" i="23"/>
  <c r="D187" i="23" s="1"/>
  <c r="G186" i="23"/>
  <c r="F186" i="23"/>
  <c r="B186" i="23"/>
  <c r="D186" i="23" s="1"/>
  <c r="G185" i="23"/>
  <c r="F185" i="23"/>
  <c r="H197" i="23" s="1"/>
  <c r="B185" i="23"/>
  <c r="D185" i="23" s="1"/>
  <c r="E187" i="23" s="1"/>
  <c r="G184" i="23"/>
  <c r="F184" i="23"/>
  <c r="D184" i="23"/>
  <c r="B184" i="23"/>
  <c r="G183" i="23"/>
  <c r="F183" i="23"/>
  <c r="B183" i="23"/>
  <c r="D183" i="23" s="1"/>
  <c r="G182" i="23"/>
  <c r="F182" i="23"/>
  <c r="H182" i="23" s="1"/>
  <c r="D182" i="23"/>
  <c r="E184" i="23" s="1"/>
  <c r="B182" i="23"/>
  <c r="G181" i="23"/>
  <c r="F181" i="23"/>
  <c r="B181" i="23"/>
  <c r="D181" i="23" s="1"/>
  <c r="G180" i="23"/>
  <c r="F180" i="23"/>
  <c r="B180" i="23"/>
  <c r="D180" i="23" s="1"/>
  <c r="G179" i="23"/>
  <c r="F179" i="23"/>
  <c r="B179" i="23"/>
  <c r="D179" i="23" s="1"/>
  <c r="E181" i="23" s="1"/>
  <c r="G178" i="23"/>
  <c r="F178" i="23"/>
  <c r="H190" i="23" s="1"/>
  <c r="D178" i="23"/>
  <c r="B178" i="23"/>
  <c r="G177" i="23"/>
  <c r="F177" i="23"/>
  <c r="B177" i="23"/>
  <c r="D177" i="23" s="1"/>
  <c r="G176" i="23"/>
  <c r="F176" i="23"/>
  <c r="H176" i="23" s="1"/>
  <c r="D176" i="23"/>
  <c r="B176" i="23"/>
  <c r="G175" i="23"/>
  <c r="F175" i="23"/>
  <c r="H175" i="23" s="1"/>
  <c r="B175" i="23"/>
  <c r="D175" i="23" s="1"/>
  <c r="G174" i="23"/>
  <c r="F174" i="23"/>
  <c r="H186" i="23" s="1"/>
  <c r="B174" i="23"/>
  <c r="D174" i="23" s="1"/>
  <c r="G173" i="23"/>
  <c r="F173" i="23"/>
  <c r="B173" i="23"/>
  <c r="D173" i="23" s="1"/>
  <c r="G172" i="23"/>
  <c r="F172" i="23"/>
  <c r="B172" i="23"/>
  <c r="D172" i="23" s="1"/>
  <c r="E172" i="23" s="1"/>
  <c r="H171" i="23"/>
  <c r="G171" i="23"/>
  <c r="F171" i="23"/>
  <c r="B171" i="23"/>
  <c r="D171" i="23" s="1"/>
  <c r="G170" i="23"/>
  <c r="F170" i="23"/>
  <c r="D170" i="23"/>
  <c r="B170" i="23"/>
  <c r="G169" i="23"/>
  <c r="F169" i="23"/>
  <c r="H169" i="23" s="1"/>
  <c r="B169" i="23"/>
  <c r="D169" i="23" s="1"/>
  <c r="G168" i="23"/>
  <c r="F168" i="23"/>
  <c r="B168" i="23"/>
  <c r="D168" i="23" s="1"/>
  <c r="G167" i="23"/>
  <c r="F167" i="23"/>
  <c r="B167" i="23"/>
  <c r="D167" i="23" s="1"/>
  <c r="G166" i="23"/>
  <c r="F166" i="23"/>
  <c r="D166" i="23"/>
  <c r="B166" i="23"/>
  <c r="G165" i="23"/>
  <c r="F165" i="23"/>
  <c r="H177" i="23" s="1"/>
  <c r="B165" i="23"/>
  <c r="D165" i="23" s="1"/>
  <c r="G164" i="23"/>
  <c r="F164" i="23"/>
  <c r="B164" i="23"/>
  <c r="D164" i="23" s="1"/>
  <c r="H163" i="23"/>
  <c r="G163" i="23"/>
  <c r="F163" i="23"/>
  <c r="B163" i="23"/>
  <c r="D163" i="23" s="1"/>
  <c r="G162" i="23"/>
  <c r="F162" i="23"/>
  <c r="B162" i="23"/>
  <c r="D162" i="23" s="1"/>
  <c r="G161" i="23"/>
  <c r="F161" i="23"/>
  <c r="H173" i="23" s="1"/>
  <c r="B161" i="23"/>
  <c r="D161" i="23" s="1"/>
  <c r="G160" i="23"/>
  <c r="F160" i="23"/>
  <c r="D160" i="23"/>
  <c r="B160" i="23"/>
  <c r="G159" i="23"/>
  <c r="F159" i="23"/>
  <c r="B159" i="23"/>
  <c r="D159" i="23" s="1"/>
  <c r="E161" i="23" s="1"/>
  <c r="G158" i="23"/>
  <c r="F158" i="23"/>
  <c r="H158" i="23" s="1"/>
  <c r="B158" i="23"/>
  <c r="D158" i="23" s="1"/>
  <c r="E160" i="23" s="1"/>
  <c r="G157" i="23"/>
  <c r="F157" i="23"/>
  <c r="B157" i="23"/>
  <c r="D157" i="23" s="1"/>
  <c r="G156" i="23"/>
  <c r="F156" i="23"/>
  <c r="B156" i="23"/>
  <c r="D156" i="23" s="1"/>
  <c r="G155" i="23"/>
  <c r="F155" i="23"/>
  <c r="B155" i="23"/>
  <c r="D155" i="23" s="1"/>
  <c r="E155" i="23" s="1"/>
  <c r="H154" i="23"/>
  <c r="G154" i="23"/>
  <c r="F154" i="23"/>
  <c r="H166" i="23" s="1"/>
  <c r="D154" i="23"/>
  <c r="B154" i="23"/>
  <c r="G153" i="23"/>
  <c r="F153" i="23"/>
  <c r="B153" i="23"/>
  <c r="D153" i="23" s="1"/>
  <c r="G152" i="23"/>
  <c r="F152" i="23"/>
  <c r="H152" i="23" s="1"/>
  <c r="D152" i="23"/>
  <c r="E154" i="23" s="1"/>
  <c r="B152" i="23"/>
  <c r="G151" i="23"/>
  <c r="F151" i="23"/>
  <c r="B151" i="23"/>
  <c r="D151" i="23" s="1"/>
  <c r="H150" i="23"/>
  <c r="G150" i="23"/>
  <c r="F150" i="23"/>
  <c r="B150" i="23"/>
  <c r="D150" i="23" s="1"/>
  <c r="G149" i="23"/>
  <c r="F149" i="23"/>
  <c r="B149" i="23"/>
  <c r="D149" i="23" s="1"/>
  <c r="E151" i="23" s="1"/>
  <c r="G148" i="23"/>
  <c r="F148" i="23"/>
  <c r="H148" i="23" s="1"/>
  <c r="B148" i="23"/>
  <c r="D148" i="23" s="1"/>
  <c r="E150" i="23" s="1"/>
  <c r="G147" i="23"/>
  <c r="F147" i="23"/>
  <c r="H147" i="23" s="1"/>
  <c r="B147" i="23"/>
  <c r="D147" i="23" s="1"/>
  <c r="G146" i="23"/>
  <c r="F146" i="23"/>
  <c r="D146" i="23"/>
  <c r="B146" i="23"/>
  <c r="G145" i="23"/>
  <c r="F145" i="23"/>
  <c r="H145" i="23" s="1"/>
  <c r="B145" i="23"/>
  <c r="D145" i="23" s="1"/>
  <c r="E147" i="23" s="1"/>
  <c r="G144" i="23"/>
  <c r="F144" i="23"/>
  <c r="B144" i="23"/>
  <c r="D144" i="23" s="1"/>
  <c r="G143" i="23"/>
  <c r="F143" i="23"/>
  <c r="B143" i="23"/>
  <c r="D143" i="23" s="1"/>
  <c r="G142" i="23"/>
  <c r="F142" i="23"/>
  <c r="B142" i="23"/>
  <c r="D142" i="23" s="1"/>
  <c r="E144" i="23" s="1"/>
  <c r="G141" i="23"/>
  <c r="F141" i="23"/>
  <c r="H153" i="23" s="1"/>
  <c r="B141" i="23"/>
  <c r="D141" i="23" s="1"/>
  <c r="G140" i="23"/>
  <c r="F140" i="23"/>
  <c r="B140" i="23"/>
  <c r="D140" i="23" s="1"/>
  <c r="G139" i="23"/>
  <c r="F139" i="23"/>
  <c r="B139" i="23"/>
  <c r="D139" i="23" s="1"/>
  <c r="G138" i="23"/>
  <c r="F138" i="23"/>
  <c r="B138" i="23"/>
  <c r="D138" i="23" s="1"/>
  <c r="G137" i="23"/>
  <c r="F137" i="23"/>
  <c r="H149" i="23" s="1"/>
  <c r="B137" i="23"/>
  <c r="D137" i="23" s="1"/>
  <c r="H136" i="23"/>
  <c r="G136" i="23"/>
  <c r="F136" i="23"/>
  <c r="D136" i="23"/>
  <c r="B136" i="23"/>
  <c r="G135" i="23"/>
  <c r="F135" i="23"/>
  <c r="B135" i="23"/>
  <c r="D135" i="23" s="1"/>
  <c r="G134" i="23"/>
  <c r="F134" i="23"/>
  <c r="B134" i="23"/>
  <c r="D134" i="23" s="1"/>
  <c r="E136" i="23" s="1"/>
  <c r="G133" i="23"/>
  <c r="F133" i="23"/>
  <c r="D133" i="23"/>
  <c r="B133" i="23"/>
  <c r="G132" i="23"/>
  <c r="F132" i="23"/>
  <c r="B132" i="23"/>
  <c r="D132" i="23" s="1"/>
  <c r="G131" i="23"/>
  <c r="F131" i="23"/>
  <c r="D131" i="23"/>
  <c r="E133" i="23" s="1"/>
  <c r="B131" i="23"/>
  <c r="G130" i="23"/>
  <c r="F130" i="23"/>
  <c r="H130" i="23" s="1"/>
  <c r="B130" i="23"/>
  <c r="D130" i="23" s="1"/>
  <c r="E132" i="23" s="1"/>
  <c r="G129" i="23"/>
  <c r="F129" i="23"/>
  <c r="D129" i="23"/>
  <c r="B129" i="23"/>
  <c r="G128" i="23"/>
  <c r="F128" i="23"/>
  <c r="B128" i="23"/>
  <c r="D128" i="23" s="1"/>
  <c r="G127" i="23"/>
  <c r="F127" i="23"/>
  <c r="D127" i="23"/>
  <c r="E129" i="23" s="1"/>
  <c r="B127" i="23"/>
  <c r="G126" i="23"/>
  <c r="F126" i="23"/>
  <c r="B126" i="23"/>
  <c r="D126" i="23" s="1"/>
  <c r="G125" i="23"/>
  <c r="F125" i="23"/>
  <c r="D125" i="23"/>
  <c r="B125" i="23"/>
  <c r="G124" i="23"/>
  <c r="F124" i="23"/>
  <c r="B124" i="23"/>
  <c r="D124" i="23" s="1"/>
  <c r="E126" i="23" s="1"/>
  <c r="G123" i="23"/>
  <c r="F123" i="23"/>
  <c r="H123" i="23" s="1"/>
  <c r="D123" i="23"/>
  <c r="E125" i="23" s="1"/>
  <c r="B123" i="23"/>
  <c r="G122" i="23"/>
  <c r="F122" i="23"/>
  <c r="B122" i="23"/>
  <c r="D122" i="23" s="1"/>
  <c r="G121" i="23"/>
  <c r="F121" i="23"/>
  <c r="D121" i="23"/>
  <c r="B121" i="23"/>
  <c r="G120" i="23"/>
  <c r="F120" i="23"/>
  <c r="B120" i="23"/>
  <c r="D120" i="23" s="1"/>
  <c r="G119" i="23"/>
  <c r="F119" i="23"/>
  <c r="D119" i="23"/>
  <c r="B119" i="23"/>
  <c r="G118" i="23"/>
  <c r="F118" i="23"/>
  <c r="B118" i="23"/>
  <c r="D118" i="23" s="1"/>
  <c r="G117" i="23"/>
  <c r="F117" i="23"/>
  <c r="D117" i="23"/>
  <c r="E119" i="23" s="1"/>
  <c r="B117" i="23"/>
  <c r="G116" i="23"/>
  <c r="F116" i="23"/>
  <c r="B116" i="23"/>
  <c r="D116" i="23" s="1"/>
  <c r="G115" i="23"/>
  <c r="F115" i="23"/>
  <c r="D115" i="23"/>
  <c r="E117" i="23" s="1"/>
  <c r="B115" i="23"/>
  <c r="G114" i="23"/>
  <c r="F114" i="23"/>
  <c r="B114" i="23"/>
  <c r="D114" i="23" s="1"/>
  <c r="G113" i="23"/>
  <c r="F113" i="23"/>
  <c r="D113" i="23"/>
  <c r="E115" i="23" s="1"/>
  <c r="B113" i="23"/>
  <c r="G112" i="23"/>
  <c r="F112" i="23"/>
  <c r="B112" i="23"/>
  <c r="D112" i="23" s="1"/>
  <c r="G111" i="23"/>
  <c r="F111" i="23"/>
  <c r="D111" i="23"/>
  <c r="B111" i="23"/>
  <c r="G110" i="23"/>
  <c r="F110" i="23"/>
  <c r="B110" i="23"/>
  <c r="D110" i="23" s="1"/>
  <c r="G109" i="23"/>
  <c r="F109" i="23"/>
  <c r="D109" i="23"/>
  <c r="B109" i="23"/>
  <c r="G108" i="23"/>
  <c r="F108" i="23"/>
  <c r="B108" i="23"/>
  <c r="D108" i="23" s="1"/>
  <c r="G107" i="23"/>
  <c r="F107" i="23"/>
  <c r="D107" i="23"/>
  <c r="E109" i="23" s="1"/>
  <c r="B107" i="23"/>
  <c r="G106" i="23"/>
  <c r="F106" i="23"/>
  <c r="B106" i="23"/>
  <c r="D106" i="23" s="1"/>
  <c r="E108" i="23" s="1"/>
  <c r="G105" i="23"/>
  <c r="F105" i="23"/>
  <c r="D105" i="23"/>
  <c r="B105" i="23"/>
  <c r="G104" i="23"/>
  <c r="F104" i="23"/>
  <c r="B104" i="23"/>
  <c r="D104" i="23" s="1"/>
  <c r="G103" i="23"/>
  <c r="F103" i="23"/>
  <c r="D103" i="23"/>
  <c r="E105" i="23" s="1"/>
  <c r="B103" i="23"/>
  <c r="G102" i="23"/>
  <c r="F102" i="23"/>
  <c r="B102" i="23"/>
  <c r="D102" i="23" s="1"/>
  <c r="G101" i="23"/>
  <c r="F101" i="23"/>
  <c r="D101" i="23"/>
  <c r="B101" i="23"/>
  <c r="G100" i="23"/>
  <c r="F100" i="23"/>
  <c r="B100" i="23"/>
  <c r="D100" i="23" s="1"/>
  <c r="E102" i="23" s="1"/>
  <c r="G99" i="23"/>
  <c r="F99" i="23"/>
  <c r="D99" i="23"/>
  <c r="E101" i="23" s="1"/>
  <c r="B99" i="23"/>
  <c r="G98" i="23"/>
  <c r="F98" i="23"/>
  <c r="B98" i="23"/>
  <c r="D98" i="23" s="1"/>
  <c r="G97" i="23"/>
  <c r="F97" i="23"/>
  <c r="D97" i="23"/>
  <c r="B97" i="23"/>
  <c r="G96" i="23"/>
  <c r="F96" i="23"/>
  <c r="B96" i="23"/>
  <c r="D96" i="23" s="1"/>
  <c r="G95" i="23"/>
  <c r="F95" i="23"/>
  <c r="D95" i="23"/>
  <c r="B95" i="23"/>
  <c r="G94" i="23"/>
  <c r="F94" i="23"/>
  <c r="B94" i="23"/>
  <c r="D94" i="23" s="1"/>
  <c r="G93" i="23"/>
  <c r="F93" i="23"/>
  <c r="D93" i="23"/>
  <c r="E95" i="23" s="1"/>
  <c r="B93" i="23"/>
  <c r="G92" i="23"/>
  <c r="F92" i="23"/>
  <c r="B92" i="23"/>
  <c r="D92" i="23" s="1"/>
  <c r="G91" i="23"/>
  <c r="F91" i="23"/>
  <c r="D91" i="23"/>
  <c r="E93" i="23" s="1"/>
  <c r="B91" i="23"/>
  <c r="G90" i="23"/>
  <c r="F90" i="23"/>
  <c r="B90" i="23"/>
  <c r="D90" i="23" s="1"/>
  <c r="G89" i="23"/>
  <c r="F89" i="23"/>
  <c r="H89" i="23" s="1"/>
  <c r="D89" i="23"/>
  <c r="E91" i="23" s="1"/>
  <c r="B89" i="23"/>
  <c r="G88" i="23"/>
  <c r="F88" i="23"/>
  <c r="B88" i="23"/>
  <c r="D88" i="23" s="1"/>
  <c r="G87" i="23"/>
  <c r="F87" i="23"/>
  <c r="D87" i="23"/>
  <c r="B87" i="23"/>
  <c r="G86" i="23"/>
  <c r="F86" i="23"/>
  <c r="B86" i="23"/>
  <c r="D86" i="23" s="1"/>
  <c r="G85" i="23"/>
  <c r="F85" i="23"/>
  <c r="D85" i="23"/>
  <c r="B85" i="23"/>
  <c r="G84" i="23"/>
  <c r="F84" i="23"/>
  <c r="B84" i="23"/>
  <c r="D84" i="23" s="1"/>
  <c r="G83" i="23"/>
  <c r="F83" i="23"/>
  <c r="D83" i="23"/>
  <c r="E85" i="23" s="1"/>
  <c r="B83" i="23"/>
  <c r="G82" i="23"/>
  <c r="F82" i="23"/>
  <c r="H82" i="23" s="1"/>
  <c r="B82" i="23"/>
  <c r="D82" i="23" s="1"/>
  <c r="E84" i="23" s="1"/>
  <c r="G81" i="23"/>
  <c r="F81" i="23"/>
  <c r="D81" i="23"/>
  <c r="B81" i="23"/>
  <c r="G80" i="23"/>
  <c r="F80" i="23"/>
  <c r="B80" i="23"/>
  <c r="D80" i="23" s="1"/>
  <c r="G79" i="23"/>
  <c r="F79" i="23"/>
  <c r="D79" i="23"/>
  <c r="E81" i="23" s="1"/>
  <c r="B79" i="23"/>
  <c r="G78" i="23"/>
  <c r="F78" i="23"/>
  <c r="B78" i="23"/>
  <c r="D78" i="23" s="1"/>
  <c r="G77" i="23"/>
  <c r="F77" i="23"/>
  <c r="B77" i="23"/>
  <c r="D77" i="23" s="1"/>
  <c r="G76" i="23"/>
  <c r="F76" i="23"/>
  <c r="H76" i="23" s="1"/>
  <c r="B76" i="23"/>
  <c r="D76" i="23" s="1"/>
  <c r="E78" i="23" s="1"/>
  <c r="H75" i="23"/>
  <c r="G75" i="23"/>
  <c r="F75" i="23"/>
  <c r="B75" i="23"/>
  <c r="D75" i="23" s="1"/>
  <c r="G74" i="23"/>
  <c r="F74" i="23"/>
  <c r="H74" i="23" s="1"/>
  <c r="B74" i="23"/>
  <c r="D74" i="23" s="1"/>
  <c r="G73" i="23"/>
  <c r="F73" i="23"/>
  <c r="B73" i="23"/>
  <c r="D73" i="23" s="1"/>
  <c r="E75" i="23" s="1"/>
  <c r="G72" i="23"/>
  <c r="F72" i="23"/>
  <c r="H72" i="23" s="1"/>
  <c r="B72" i="23"/>
  <c r="D72" i="23" s="1"/>
  <c r="G71" i="23"/>
  <c r="F71" i="23"/>
  <c r="H71" i="23" s="1"/>
  <c r="B71" i="23"/>
  <c r="D71" i="23" s="1"/>
  <c r="G70" i="23"/>
  <c r="F70" i="23"/>
  <c r="B70" i="23"/>
  <c r="D70" i="23" s="1"/>
  <c r="G69" i="23"/>
  <c r="F69" i="23"/>
  <c r="H69" i="23" s="1"/>
  <c r="B69" i="23"/>
  <c r="D69" i="23" s="1"/>
  <c r="E71" i="23" s="1"/>
  <c r="G68" i="23"/>
  <c r="F68" i="23"/>
  <c r="B68" i="23"/>
  <c r="D68" i="23" s="1"/>
  <c r="G67" i="23"/>
  <c r="F67" i="23"/>
  <c r="B67" i="23"/>
  <c r="D67" i="23" s="1"/>
  <c r="G66" i="23"/>
  <c r="F66" i="23"/>
  <c r="B66" i="23"/>
  <c r="D66" i="23" s="1"/>
  <c r="G65" i="23"/>
  <c r="F65" i="23"/>
  <c r="H65" i="23" s="1"/>
  <c r="B65" i="23"/>
  <c r="D65" i="23" s="1"/>
  <c r="E67" i="23" s="1"/>
  <c r="G64" i="23"/>
  <c r="F64" i="23"/>
  <c r="H64" i="23" s="1"/>
  <c r="B64" i="23"/>
  <c r="D64" i="23" s="1"/>
  <c r="G63" i="23"/>
  <c r="F63" i="23"/>
  <c r="B63" i="23"/>
  <c r="D63" i="23" s="1"/>
  <c r="G62" i="23"/>
  <c r="F62" i="23"/>
  <c r="H62" i="23" s="1"/>
  <c r="B62" i="23"/>
  <c r="D62" i="23" s="1"/>
  <c r="E64" i="23" s="1"/>
  <c r="G61" i="23"/>
  <c r="F61" i="23"/>
  <c r="B61" i="23"/>
  <c r="D61" i="23" s="1"/>
  <c r="G60" i="23"/>
  <c r="F60" i="23"/>
  <c r="B60" i="23"/>
  <c r="D60" i="23" s="1"/>
  <c r="G59" i="23"/>
  <c r="F59" i="23"/>
  <c r="H59" i="23" s="1"/>
  <c r="B59" i="23"/>
  <c r="D59" i="23" s="1"/>
  <c r="G58" i="23"/>
  <c r="F58" i="23"/>
  <c r="H58" i="23" s="1"/>
  <c r="B58" i="23"/>
  <c r="D58" i="23" s="1"/>
  <c r="G57" i="23"/>
  <c r="F57" i="23"/>
  <c r="D57" i="23"/>
  <c r="B57" i="23"/>
  <c r="G56" i="23"/>
  <c r="F56" i="23"/>
  <c r="H68" i="23" s="1"/>
  <c r="B56" i="23"/>
  <c r="D56" i="23" s="1"/>
  <c r="E58" i="23" s="1"/>
  <c r="G55" i="23"/>
  <c r="F55" i="23"/>
  <c r="H55" i="23" s="1"/>
  <c r="B55" i="23"/>
  <c r="D55" i="23" s="1"/>
  <c r="E57" i="23" s="1"/>
  <c r="G54" i="23"/>
  <c r="F54" i="23"/>
  <c r="H66" i="23" s="1"/>
  <c r="B54" i="23"/>
  <c r="D54" i="23" s="1"/>
  <c r="G53" i="23"/>
  <c r="F53" i="23"/>
  <c r="B53" i="23"/>
  <c r="D53" i="23" s="1"/>
  <c r="G52" i="23"/>
  <c r="F52" i="23"/>
  <c r="H52" i="23" s="1"/>
  <c r="D52" i="23"/>
  <c r="E54" i="23" s="1"/>
  <c r="B52" i="23"/>
  <c r="G51" i="23"/>
  <c r="F51" i="23"/>
  <c r="H51" i="23" s="1"/>
  <c r="D51" i="23"/>
  <c r="B51" i="23"/>
  <c r="G50" i="23"/>
  <c r="F50" i="23"/>
  <c r="H50" i="23" s="1"/>
  <c r="B50" i="23"/>
  <c r="D50" i="23" s="1"/>
  <c r="G49" i="23"/>
  <c r="F49" i="23"/>
  <c r="D49" i="23"/>
  <c r="E51" i="23" s="1"/>
  <c r="B49" i="23"/>
  <c r="G48" i="23"/>
  <c r="F48" i="23"/>
  <c r="H48" i="23" s="1"/>
  <c r="D48" i="23"/>
  <c r="B48" i="23"/>
  <c r="G47" i="23"/>
  <c r="F47" i="23"/>
  <c r="D47" i="23"/>
  <c r="B47" i="23"/>
  <c r="H46" i="23"/>
  <c r="G46" i="23"/>
  <c r="F46" i="23"/>
  <c r="B46" i="23"/>
  <c r="D46" i="23" s="1"/>
  <c r="G45" i="23"/>
  <c r="F45" i="23"/>
  <c r="D45" i="23"/>
  <c r="B45" i="23"/>
  <c r="G44" i="23"/>
  <c r="F44" i="23"/>
  <c r="H44" i="23" s="1"/>
  <c r="B44" i="23"/>
  <c r="D44" i="23" s="1"/>
  <c r="E46" i="23" s="1"/>
  <c r="H43" i="23"/>
  <c r="G43" i="23"/>
  <c r="F43" i="23"/>
  <c r="D43" i="23"/>
  <c r="B43" i="23"/>
  <c r="H42" i="23"/>
  <c r="G42" i="23"/>
  <c r="F42" i="23"/>
  <c r="B42" i="23"/>
  <c r="D42" i="23" s="1"/>
  <c r="G41" i="23"/>
  <c r="F41" i="23"/>
  <c r="H41" i="23" s="1"/>
  <c r="D41" i="23"/>
  <c r="E43" i="23" s="1"/>
  <c r="B41" i="23"/>
  <c r="G40" i="23"/>
  <c r="F40" i="23"/>
  <c r="H40" i="23" s="1"/>
  <c r="B40" i="23"/>
  <c r="D40" i="23" s="1"/>
  <c r="G39" i="23"/>
  <c r="F39" i="23"/>
  <c r="D39" i="23"/>
  <c r="B39" i="23"/>
  <c r="G38" i="23"/>
  <c r="F38" i="23"/>
  <c r="B38" i="23"/>
  <c r="D38" i="23" s="1"/>
  <c r="E40" i="23" s="1"/>
  <c r="G37" i="23"/>
  <c r="F37" i="23"/>
  <c r="D37" i="23"/>
  <c r="B37" i="23"/>
  <c r="G36" i="23"/>
  <c r="F36" i="23"/>
  <c r="D36" i="23"/>
  <c r="B36" i="23"/>
  <c r="G35" i="23"/>
  <c r="F35" i="23"/>
  <c r="H47" i="23" s="1"/>
  <c r="D35" i="23"/>
  <c r="E37" i="23" s="1"/>
  <c r="B35" i="23"/>
  <c r="H34" i="23"/>
  <c r="G34" i="23"/>
  <c r="F34" i="23"/>
  <c r="B34" i="23"/>
  <c r="D34" i="23" s="1"/>
  <c r="G33" i="23"/>
  <c r="F33" i="23"/>
  <c r="D33" i="23"/>
  <c r="B33" i="23"/>
  <c r="G32" i="23"/>
  <c r="F32" i="23"/>
  <c r="D32" i="23"/>
  <c r="B32" i="23"/>
  <c r="G31" i="23"/>
  <c r="F31" i="23"/>
  <c r="D31" i="23"/>
  <c r="B31" i="23"/>
  <c r="H30" i="23"/>
  <c r="G30" i="23"/>
  <c r="F30" i="23"/>
  <c r="B30" i="23"/>
  <c r="D30" i="23" s="1"/>
  <c r="G29" i="23"/>
  <c r="F29" i="23"/>
  <c r="D29" i="23"/>
  <c r="E31" i="23" s="1"/>
  <c r="B29" i="23"/>
  <c r="G28" i="23"/>
  <c r="F28" i="23"/>
  <c r="D28" i="23"/>
  <c r="B28" i="23"/>
  <c r="J27" i="23"/>
  <c r="G27" i="23"/>
  <c r="F27" i="23"/>
  <c r="H27" i="23" s="1"/>
  <c r="B27" i="23"/>
  <c r="D27" i="23" s="1"/>
  <c r="G26" i="23"/>
  <c r="F26" i="23"/>
  <c r="H26" i="23" s="1"/>
  <c r="D26" i="23"/>
  <c r="B26" i="23"/>
  <c r="G25" i="23"/>
  <c r="F25" i="23"/>
  <c r="B25" i="23"/>
  <c r="D25" i="23" s="1"/>
  <c r="G24" i="23"/>
  <c r="F24" i="23"/>
  <c r="D24" i="23"/>
  <c r="B24" i="23"/>
  <c r="G23" i="23"/>
  <c r="F23" i="23"/>
  <c r="H23" i="23" s="1"/>
  <c r="B23" i="23"/>
  <c r="D23" i="23" s="1"/>
  <c r="G22" i="23"/>
  <c r="F22" i="23"/>
  <c r="D22" i="23"/>
  <c r="B22" i="23"/>
  <c r="G21" i="23"/>
  <c r="F21" i="23"/>
  <c r="H21" i="23" s="1"/>
  <c r="B21" i="23"/>
  <c r="D21" i="23" s="1"/>
  <c r="G20" i="23"/>
  <c r="F20" i="23"/>
  <c r="D20" i="23"/>
  <c r="B20" i="23"/>
  <c r="G19" i="23"/>
  <c r="F19" i="23"/>
  <c r="H31" i="23" s="1"/>
  <c r="B19" i="23"/>
  <c r="D19" i="23" s="1"/>
  <c r="G18" i="23"/>
  <c r="F18" i="23"/>
  <c r="D18" i="23"/>
  <c r="B18" i="23"/>
  <c r="G17" i="23"/>
  <c r="F17" i="23"/>
  <c r="H17" i="23" s="1"/>
  <c r="B17" i="23"/>
  <c r="D17" i="23" s="1"/>
  <c r="E19" i="23" s="1"/>
  <c r="G16" i="23"/>
  <c r="F16" i="23"/>
  <c r="H16" i="23" s="1"/>
  <c r="D16" i="23"/>
  <c r="B16" i="23"/>
  <c r="G15" i="23"/>
  <c r="F15" i="23"/>
  <c r="B15" i="23"/>
  <c r="D15" i="23" s="1"/>
  <c r="G14" i="23"/>
  <c r="F14" i="23"/>
  <c r="D14" i="23"/>
  <c r="E16" i="23" s="1"/>
  <c r="B14" i="23"/>
  <c r="F13" i="23"/>
  <c r="B13" i="23"/>
  <c r="D13" i="23" s="1"/>
  <c r="E15" i="23" s="1"/>
  <c r="F12" i="23"/>
  <c r="D12" i="23"/>
  <c r="B12" i="23"/>
  <c r="F11" i="23"/>
  <c r="B11" i="23"/>
  <c r="D11" i="23" s="1"/>
  <c r="F10" i="23"/>
  <c r="D10" i="23"/>
  <c r="B10" i="23"/>
  <c r="F9" i="23"/>
  <c r="B9" i="23"/>
  <c r="D9" i="23" s="1"/>
  <c r="E11" i="23" s="1"/>
  <c r="F8" i="23"/>
  <c r="D8" i="23"/>
  <c r="B8" i="23"/>
  <c r="F7" i="23"/>
  <c r="B7" i="23"/>
  <c r="D7" i="23" s="1"/>
  <c r="F6" i="23"/>
  <c r="D6" i="23"/>
  <c r="B6" i="23"/>
  <c r="F5" i="23"/>
  <c r="B5" i="23"/>
  <c r="D5" i="23" s="1"/>
  <c r="F4" i="23"/>
  <c r="D4" i="23"/>
  <c r="B4" i="23"/>
  <c r="D3" i="23"/>
  <c r="B3" i="23"/>
  <c r="J2" i="23"/>
  <c r="B2" i="23"/>
  <c r="D2" i="23" s="1"/>
  <c r="G1" i="23"/>
  <c r="X27" i="23" s="1"/>
  <c r="F1" i="23"/>
  <c r="J52" i="23" s="1"/>
  <c r="D1" i="23"/>
  <c r="G421" i="22"/>
  <c r="F421" i="22"/>
  <c r="H421" i="22" s="1"/>
  <c r="B421" i="22"/>
  <c r="D421" i="22" s="1"/>
  <c r="G420" i="22"/>
  <c r="F420" i="22"/>
  <c r="B420" i="22"/>
  <c r="D420" i="22" s="1"/>
  <c r="G419" i="22"/>
  <c r="F419" i="22"/>
  <c r="B419" i="22"/>
  <c r="D419" i="22" s="1"/>
  <c r="E421" i="22" s="1"/>
  <c r="G418" i="22"/>
  <c r="F418" i="22"/>
  <c r="H418" i="22" s="1"/>
  <c r="B418" i="22"/>
  <c r="D418" i="22" s="1"/>
  <c r="E420" i="22" s="1"/>
  <c r="G417" i="22"/>
  <c r="F417" i="22"/>
  <c r="B417" i="22"/>
  <c r="D417" i="22" s="1"/>
  <c r="G416" i="22"/>
  <c r="F416" i="22"/>
  <c r="B416" i="22"/>
  <c r="D416" i="22" s="1"/>
  <c r="G415" i="22"/>
  <c r="F415" i="22"/>
  <c r="B415" i="22"/>
  <c r="D415" i="22" s="1"/>
  <c r="E417" i="22" s="1"/>
  <c r="G414" i="22"/>
  <c r="F414" i="22"/>
  <c r="H414" i="22" s="1"/>
  <c r="B414" i="22"/>
  <c r="D414" i="22" s="1"/>
  <c r="E416" i="22" s="1"/>
  <c r="G413" i="22"/>
  <c r="F413" i="22"/>
  <c r="B413" i="22"/>
  <c r="D413" i="22" s="1"/>
  <c r="G412" i="22"/>
  <c r="F412" i="22"/>
  <c r="B412" i="22"/>
  <c r="D412" i="22" s="1"/>
  <c r="G411" i="22"/>
  <c r="F411" i="22"/>
  <c r="B411" i="22"/>
  <c r="D411" i="22" s="1"/>
  <c r="E412" i="22" s="1"/>
  <c r="G410" i="22"/>
  <c r="F410" i="22"/>
  <c r="H410" i="22" s="1"/>
  <c r="B410" i="22"/>
  <c r="D410" i="22" s="1"/>
  <c r="G409" i="22"/>
  <c r="F409" i="22"/>
  <c r="B409" i="22"/>
  <c r="D409" i="22" s="1"/>
  <c r="G408" i="22"/>
  <c r="F408" i="22"/>
  <c r="B408" i="22"/>
  <c r="D408" i="22" s="1"/>
  <c r="G407" i="22"/>
  <c r="F407" i="22"/>
  <c r="B407" i="22"/>
  <c r="D407" i="22" s="1"/>
  <c r="E409" i="22" s="1"/>
  <c r="G406" i="22"/>
  <c r="F406" i="22"/>
  <c r="B406" i="22"/>
  <c r="D406" i="22" s="1"/>
  <c r="E408" i="22" s="1"/>
  <c r="G405" i="22"/>
  <c r="F405" i="22"/>
  <c r="B405" i="22"/>
  <c r="D405" i="22" s="1"/>
  <c r="G404" i="22"/>
  <c r="F404" i="22"/>
  <c r="B404" i="22"/>
  <c r="D404" i="22" s="1"/>
  <c r="G403" i="22"/>
  <c r="F403" i="22"/>
  <c r="B403" i="22"/>
  <c r="D403" i="22" s="1"/>
  <c r="G402" i="22"/>
  <c r="F402" i="22"/>
  <c r="B402" i="22"/>
  <c r="D402" i="22" s="1"/>
  <c r="G401" i="22"/>
  <c r="F401" i="22"/>
  <c r="B401" i="22"/>
  <c r="D401" i="22" s="1"/>
  <c r="G400" i="22"/>
  <c r="F400" i="22"/>
  <c r="B400" i="22"/>
  <c r="D400" i="22" s="1"/>
  <c r="E402" i="22" s="1"/>
  <c r="G399" i="22"/>
  <c r="F399" i="22"/>
  <c r="B399" i="22"/>
  <c r="D399" i="22" s="1"/>
  <c r="G398" i="22"/>
  <c r="F398" i="22"/>
  <c r="B398" i="22"/>
  <c r="D398" i="22" s="1"/>
  <c r="G397" i="22"/>
  <c r="F397" i="22"/>
  <c r="H397" i="22" s="1"/>
  <c r="B397" i="22"/>
  <c r="D397" i="22" s="1"/>
  <c r="G396" i="22"/>
  <c r="F396" i="22"/>
  <c r="B396" i="22"/>
  <c r="D396" i="22" s="1"/>
  <c r="G395" i="22"/>
  <c r="F395" i="22"/>
  <c r="B395" i="22"/>
  <c r="D395" i="22" s="1"/>
  <c r="E397" i="22" s="1"/>
  <c r="G394" i="22"/>
  <c r="F394" i="22"/>
  <c r="B394" i="22"/>
  <c r="D394" i="22" s="1"/>
  <c r="G393" i="22"/>
  <c r="F393" i="22"/>
  <c r="H393" i="22" s="1"/>
  <c r="B393" i="22"/>
  <c r="D393" i="22" s="1"/>
  <c r="G392" i="22"/>
  <c r="F392" i="22"/>
  <c r="B392" i="22"/>
  <c r="D392" i="22" s="1"/>
  <c r="E394" i="22" s="1"/>
  <c r="G391" i="22"/>
  <c r="F391" i="22"/>
  <c r="B391" i="22"/>
  <c r="D391" i="22" s="1"/>
  <c r="E393" i="22" s="1"/>
  <c r="G390" i="22"/>
  <c r="F390" i="22"/>
  <c r="B390" i="22"/>
  <c r="D390" i="22" s="1"/>
  <c r="G389" i="22"/>
  <c r="F389" i="22"/>
  <c r="H389" i="22" s="1"/>
  <c r="B389" i="22"/>
  <c r="D389" i="22" s="1"/>
  <c r="G388" i="22"/>
  <c r="F388" i="22"/>
  <c r="B388" i="22"/>
  <c r="D388" i="22" s="1"/>
  <c r="E390" i="22" s="1"/>
  <c r="G387" i="22"/>
  <c r="F387" i="22"/>
  <c r="B387" i="22"/>
  <c r="D387" i="22" s="1"/>
  <c r="E388" i="22" s="1"/>
  <c r="G386" i="22"/>
  <c r="F386" i="22"/>
  <c r="H386" i="22" s="1"/>
  <c r="B386" i="22"/>
  <c r="D386" i="22" s="1"/>
  <c r="G385" i="22"/>
  <c r="F385" i="22"/>
  <c r="B385" i="22"/>
  <c r="D385" i="22" s="1"/>
  <c r="G384" i="22"/>
  <c r="F384" i="22"/>
  <c r="B384" i="22"/>
  <c r="D384" i="22" s="1"/>
  <c r="G383" i="22"/>
  <c r="F383" i="22"/>
  <c r="B383" i="22"/>
  <c r="D383" i="22" s="1"/>
  <c r="G382" i="22"/>
  <c r="F382" i="22"/>
  <c r="B382" i="22"/>
  <c r="D382" i="22" s="1"/>
  <c r="E384" i="22" s="1"/>
  <c r="G381" i="22"/>
  <c r="F381" i="22"/>
  <c r="B381" i="22"/>
  <c r="D381" i="22" s="1"/>
  <c r="E383" i="22" s="1"/>
  <c r="G380" i="22"/>
  <c r="F380" i="22"/>
  <c r="B380" i="22"/>
  <c r="D380" i="22" s="1"/>
  <c r="G379" i="22"/>
  <c r="F379" i="22"/>
  <c r="B379" i="22"/>
  <c r="D379" i="22" s="1"/>
  <c r="G378" i="22"/>
  <c r="F378" i="22"/>
  <c r="B378" i="22"/>
  <c r="D378" i="22" s="1"/>
  <c r="G377" i="22"/>
  <c r="F377" i="22"/>
  <c r="B377" i="22"/>
  <c r="D377" i="22" s="1"/>
  <c r="G376" i="22"/>
  <c r="F376" i="22"/>
  <c r="B376" i="22"/>
  <c r="D376" i="22" s="1"/>
  <c r="E378" i="22" s="1"/>
  <c r="G375" i="22"/>
  <c r="F375" i="22"/>
  <c r="H375" i="22" s="1"/>
  <c r="B375" i="22"/>
  <c r="D375" i="22" s="1"/>
  <c r="G374" i="22"/>
  <c r="F374" i="22"/>
  <c r="B374" i="22"/>
  <c r="D374" i="22" s="1"/>
  <c r="G373" i="22"/>
  <c r="F373" i="22"/>
  <c r="B373" i="22"/>
  <c r="D373" i="22" s="1"/>
  <c r="G372" i="22"/>
  <c r="F372" i="22"/>
  <c r="B372" i="22"/>
  <c r="D372" i="22" s="1"/>
  <c r="G371" i="22"/>
  <c r="F371" i="22"/>
  <c r="H371" i="22" s="1"/>
  <c r="B371" i="22"/>
  <c r="D371" i="22" s="1"/>
  <c r="G370" i="22"/>
  <c r="F370" i="22"/>
  <c r="B370" i="22"/>
  <c r="D370" i="22" s="1"/>
  <c r="G369" i="22"/>
  <c r="F369" i="22"/>
  <c r="B369" i="22"/>
  <c r="D369" i="22" s="1"/>
  <c r="G368" i="22"/>
  <c r="F368" i="22"/>
  <c r="B368" i="22"/>
  <c r="D368" i="22" s="1"/>
  <c r="E370" i="22" s="1"/>
  <c r="G367" i="22"/>
  <c r="F367" i="22"/>
  <c r="H367" i="22" s="1"/>
  <c r="B367" i="22"/>
  <c r="D367" i="22" s="1"/>
  <c r="G366" i="22"/>
  <c r="F366" i="22"/>
  <c r="B366" i="22"/>
  <c r="D366" i="22" s="1"/>
  <c r="G365" i="22"/>
  <c r="F365" i="22"/>
  <c r="B365" i="22"/>
  <c r="D365" i="22" s="1"/>
  <c r="G364" i="22"/>
  <c r="F364" i="22"/>
  <c r="B364" i="22"/>
  <c r="D364" i="22" s="1"/>
  <c r="E366" i="22" s="1"/>
  <c r="G363" i="22"/>
  <c r="F363" i="22"/>
  <c r="B363" i="22"/>
  <c r="D363" i="22" s="1"/>
  <c r="G362" i="22"/>
  <c r="F362" i="22"/>
  <c r="H362" i="22" s="1"/>
  <c r="B362" i="22"/>
  <c r="D362" i="22" s="1"/>
  <c r="G361" i="22"/>
  <c r="F361" i="22"/>
  <c r="B361" i="22"/>
  <c r="D361" i="22" s="1"/>
  <c r="E363" i="22" s="1"/>
  <c r="G360" i="22"/>
  <c r="F360" i="22"/>
  <c r="B360" i="22"/>
  <c r="D360" i="22" s="1"/>
  <c r="E360" i="22" s="1"/>
  <c r="G359" i="22"/>
  <c r="F359" i="22"/>
  <c r="B359" i="22"/>
  <c r="D359" i="22" s="1"/>
  <c r="G358" i="22"/>
  <c r="F358" i="22"/>
  <c r="B358" i="22"/>
  <c r="D358" i="22" s="1"/>
  <c r="G357" i="22"/>
  <c r="F357" i="22"/>
  <c r="B357" i="22"/>
  <c r="D357" i="22" s="1"/>
  <c r="E359" i="22" s="1"/>
  <c r="G356" i="22"/>
  <c r="F356" i="22"/>
  <c r="B356" i="22"/>
  <c r="D356" i="22" s="1"/>
  <c r="G355" i="22"/>
  <c r="F355" i="22"/>
  <c r="B355" i="22"/>
  <c r="D355" i="22" s="1"/>
  <c r="G354" i="22"/>
  <c r="F354" i="22"/>
  <c r="B354" i="22"/>
  <c r="D354" i="22" s="1"/>
  <c r="G353" i="22"/>
  <c r="F353" i="22"/>
  <c r="B353" i="22"/>
  <c r="D353" i="22" s="1"/>
  <c r="G352" i="22"/>
  <c r="F352" i="22"/>
  <c r="B352" i="22"/>
  <c r="D352" i="22" s="1"/>
  <c r="E354" i="22" s="1"/>
  <c r="G351" i="22"/>
  <c r="F351" i="22"/>
  <c r="B351" i="22"/>
  <c r="D351" i="22" s="1"/>
  <c r="G350" i="22"/>
  <c r="F350" i="22"/>
  <c r="B350" i="22"/>
  <c r="D350" i="22" s="1"/>
  <c r="G349" i="22"/>
  <c r="F349" i="22"/>
  <c r="B349" i="22"/>
  <c r="D349" i="22" s="1"/>
  <c r="E351" i="22" s="1"/>
  <c r="G348" i="22"/>
  <c r="F348" i="22"/>
  <c r="B348" i="22"/>
  <c r="D348" i="22" s="1"/>
  <c r="E350" i="22" s="1"/>
  <c r="G347" i="22"/>
  <c r="F347" i="22"/>
  <c r="B347" i="22"/>
  <c r="D347" i="22" s="1"/>
  <c r="G346" i="22"/>
  <c r="F346" i="22"/>
  <c r="B346" i="22"/>
  <c r="D346" i="22" s="1"/>
  <c r="G345" i="22"/>
  <c r="F345" i="22"/>
  <c r="B345" i="22"/>
  <c r="D345" i="22" s="1"/>
  <c r="E347" i="22" s="1"/>
  <c r="G344" i="22"/>
  <c r="F344" i="22"/>
  <c r="B344" i="22"/>
  <c r="D344" i="22" s="1"/>
  <c r="E346" i="22" s="1"/>
  <c r="G343" i="22"/>
  <c r="F343" i="22"/>
  <c r="B343" i="22"/>
  <c r="D343" i="22" s="1"/>
  <c r="G342" i="22"/>
  <c r="F342" i="22"/>
  <c r="B342" i="22"/>
  <c r="D342" i="22" s="1"/>
  <c r="G341" i="22"/>
  <c r="F341" i="22"/>
  <c r="B341" i="22"/>
  <c r="D341" i="22" s="1"/>
  <c r="E343" i="22" s="1"/>
  <c r="G340" i="22"/>
  <c r="F340" i="22"/>
  <c r="B340" i="22"/>
  <c r="D340" i="22" s="1"/>
  <c r="E342" i="22" s="1"/>
  <c r="G339" i="22"/>
  <c r="F339" i="22"/>
  <c r="B339" i="22"/>
  <c r="D339" i="22" s="1"/>
  <c r="G338" i="22"/>
  <c r="F338" i="22"/>
  <c r="B338" i="22"/>
  <c r="D338" i="22" s="1"/>
  <c r="G337" i="22"/>
  <c r="F337" i="22"/>
  <c r="B337" i="22"/>
  <c r="D337" i="22" s="1"/>
  <c r="E339" i="22" s="1"/>
  <c r="G336" i="22"/>
  <c r="F336" i="22"/>
  <c r="B336" i="22"/>
  <c r="D336" i="22" s="1"/>
  <c r="E338" i="22" s="1"/>
  <c r="G335" i="22"/>
  <c r="F335" i="22"/>
  <c r="H335" i="22" s="1"/>
  <c r="B335" i="22"/>
  <c r="D335" i="22" s="1"/>
  <c r="G334" i="22"/>
  <c r="F334" i="22"/>
  <c r="B334" i="22"/>
  <c r="D334" i="22" s="1"/>
  <c r="G333" i="22"/>
  <c r="F333" i="22"/>
  <c r="B333" i="22"/>
  <c r="D333" i="22" s="1"/>
  <c r="E335" i="22" s="1"/>
  <c r="G332" i="22"/>
  <c r="F332" i="22"/>
  <c r="B332" i="22"/>
  <c r="D332" i="22" s="1"/>
  <c r="E334" i="22" s="1"/>
  <c r="G331" i="22"/>
  <c r="F331" i="22"/>
  <c r="H331" i="22" s="1"/>
  <c r="B331" i="22"/>
  <c r="D331" i="22" s="1"/>
  <c r="G330" i="22"/>
  <c r="F330" i="22"/>
  <c r="B330" i="22"/>
  <c r="D330" i="22" s="1"/>
  <c r="G329" i="22"/>
  <c r="F329" i="22"/>
  <c r="B329" i="22"/>
  <c r="D329" i="22" s="1"/>
  <c r="E331" i="22" s="1"/>
  <c r="G328" i="22"/>
  <c r="F328" i="22"/>
  <c r="H328" i="22" s="1"/>
  <c r="B328" i="22"/>
  <c r="D328" i="22" s="1"/>
  <c r="E330" i="22" s="1"/>
  <c r="G327" i="22"/>
  <c r="F327" i="22"/>
  <c r="B327" i="22"/>
  <c r="D327" i="22" s="1"/>
  <c r="G326" i="22"/>
  <c r="F326" i="22"/>
  <c r="D326" i="22"/>
  <c r="B326" i="22"/>
  <c r="G325" i="22"/>
  <c r="F325" i="22"/>
  <c r="B325" i="22"/>
  <c r="D325" i="22" s="1"/>
  <c r="G324" i="22"/>
  <c r="F324" i="22"/>
  <c r="H324" i="22" s="1"/>
  <c r="B324" i="22"/>
  <c r="D324" i="22" s="1"/>
  <c r="G323" i="22"/>
  <c r="F323" i="22"/>
  <c r="B323" i="22"/>
  <c r="D323" i="22" s="1"/>
  <c r="G322" i="22"/>
  <c r="F322" i="22"/>
  <c r="B322" i="22"/>
  <c r="D322" i="22" s="1"/>
  <c r="G321" i="22"/>
  <c r="F321" i="22"/>
  <c r="H321" i="22" s="1"/>
  <c r="B321" i="22"/>
  <c r="D321" i="22" s="1"/>
  <c r="E323" i="22" s="1"/>
  <c r="G320" i="22"/>
  <c r="F320" i="22"/>
  <c r="B320" i="22"/>
  <c r="D320" i="22" s="1"/>
  <c r="G319" i="22"/>
  <c r="F319" i="22"/>
  <c r="B319" i="22"/>
  <c r="D319" i="22" s="1"/>
  <c r="E321" i="22" s="1"/>
  <c r="G318" i="22"/>
  <c r="F318" i="22"/>
  <c r="H318" i="22" s="1"/>
  <c r="D318" i="22"/>
  <c r="B318" i="22"/>
  <c r="G317" i="22"/>
  <c r="F317" i="22"/>
  <c r="B317" i="22"/>
  <c r="D317" i="22" s="1"/>
  <c r="G316" i="22"/>
  <c r="F316" i="22"/>
  <c r="B316" i="22"/>
  <c r="D316" i="22" s="1"/>
  <c r="G315" i="22"/>
  <c r="F315" i="22"/>
  <c r="D315" i="22"/>
  <c r="B315" i="22"/>
  <c r="G314" i="22"/>
  <c r="F314" i="22"/>
  <c r="B314" i="22"/>
  <c r="D314" i="22" s="1"/>
  <c r="E316" i="22" s="1"/>
  <c r="G313" i="22"/>
  <c r="F313" i="22"/>
  <c r="D313" i="22"/>
  <c r="B313" i="22"/>
  <c r="G312" i="22"/>
  <c r="F312" i="22"/>
  <c r="D312" i="22"/>
  <c r="B312" i="22"/>
  <c r="G311" i="22"/>
  <c r="F311" i="22"/>
  <c r="D311" i="22"/>
  <c r="B311" i="22"/>
  <c r="G310" i="22"/>
  <c r="F310" i="22"/>
  <c r="B310" i="22"/>
  <c r="D310" i="22" s="1"/>
  <c r="G309" i="22"/>
  <c r="F309" i="22"/>
  <c r="D309" i="22"/>
  <c r="E311" i="22" s="1"/>
  <c r="B309" i="22"/>
  <c r="G308" i="22"/>
  <c r="F308" i="22"/>
  <c r="B308" i="22"/>
  <c r="D308" i="22" s="1"/>
  <c r="G307" i="22"/>
  <c r="F307" i="22"/>
  <c r="B307" i="22"/>
  <c r="D307" i="22" s="1"/>
  <c r="G306" i="22"/>
  <c r="F306" i="22"/>
  <c r="B306" i="22"/>
  <c r="D306" i="22" s="1"/>
  <c r="G305" i="22"/>
  <c r="F305" i="22"/>
  <c r="D305" i="22"/>
  <c r="B305" i="22"/>
  <c r="G304" i="22"/>
  <c r="F304" i="22"/>
  <c r="B304" i="22"/>
  <c r="D304" i="22" s="1"/>
  <c r="G303" i="22"/>
  <c r="F303" i="22"/>
  <c r="D303" i="22"/>
  <c r="E305" i="22" s="1"/>
  <c r="B303" i="22"/>
  <c r="G302" i="22"/>
  <c r="F302" i="22"/>
  <c r="B302" i="22"/>
  <c r="D302" i="22" s="1"/>
  <c r="G301" i="22"/>
  <c r="F301" i="22"/>
  <c r="H301" i="22" s="1"/>
  <c r="D301" i="22"/>
  <c r="B301" i="22"/>
  <c r="G300" i="22"/>
  <c r="F300" i="22"/>
  <c r="D300" i="22"/>
  <c r="E302" i="22" s="1"/>
  <c r="B300" i="22"/>
  <c r="G299" i="22"/>
  <c r="F299" i="22"/>
  <c r="D299" i="22"/>
  <c r="B299" i="22"/>
  <c r="G298" i="22"/>
  <c r="F298" i="22"/>
  <c r="B298" i="22"/>
  <c r="D298" i="22" s="1"/>
  <c r="G297" i="22"/>
  <c r="F297" i="22"/>
  <c r="D297" i="22"/>
  <c r="B297" i="22"/>
  <c r="G296" i="22"/>
  <c r="F296" i="22"/>
  <c r="B296" i="22"/>
  <c r="D296" i="22" s="1"/>
  <c r="G295" i="22"/>
  <c r="F295" i="22"/>
  <c r="B295" i="22"/>
  <c r="D295" i="22" s="1"/>
  <c r="G294" i="22"/>
  <c r="F294" i="22"/>
  <c r="B294" i="22"/>
  <c r="D294" i="22" s="1"/>
  <c r="G293" i="22"/>
  <c r="F293" i="22"/>
  <c r="D293" i="22"/>
  <c r="E295" i="22" s="1"/>
  <c r="B293" i="22"/>
  <c r="G292" i="22"/>
  <c r="F292" i="22"/>
  <c r="B292" i="22"/>
  <c r="D292" i="22" s="1"/>
  <c r="G291" i="22"/>
  <c r="F291" i="22"/>
  <c r="D291" i="22"/>
  <c r="B291" i="22"/>
  <c r="G290" i="22"/>
  <c r="F290" i="22"/>
  <c r="B290" i="22"/>
  <c r="D290" i="22" s="1"/>
  <c r="E292" i="22" s="1"/>
  <c r="G289" i="22"/>
  <c r="F289" i="22"/>
  <c r="D289" i="22"/>
  <c r="B289" i="22"/>
  <c r="G288" i="22"/>
  <c r="F288" i="22"/>
  <c r="D288" i="22"/>
  <c r="B288" i="22"/>
  <c r="G287" i="22"/>
  <c r="F287" i="22"/>
  <c r="D287" i="22"/>
  <c r="E289" i="22" s="1"/>
  <c r="B287" i="22"/>
  <c r="G286" i="22"/>
  <c r="F286" i="22"/>
  <c r="B286" i="22"/>
  <c r="D286" i="22" s="1"/>
  <c r="G285" i="22"/>
  <c r="F285" i="22"/>
  <c r="D285" i="22"/>
  <c r="B285" i="22"/>
  <c r="G284" i="22"/>
  <c r="F284" i="22"/>
  <c r="B284" i="22"/>
  <c r="D284" i="22" s="1"/>
  <c r="E286" i="22" s="1"/>
  <c r="G283" i="22"/>
  <c r="F283" i="22"/>
  <c r="B283" i="22"/>
  <c r="D283" i="22" s="1"/>
  <c r="G282" i="22"/>
  <c r="F282" i="22"/>
  <c r="B282" i="22"/>
  <c r="D282" i="22" s="1"/>
  <c r="G281" i="22"/>
  <c r="F281" i="22"/>
  <c r="H281" i="22" s="1"/>
  <c r="D281" i="22"/>
  <c r="B281" i="22"/>
  <c r="G280" i="22"/>
  <c r="F280" i="22"/>
  <c r="D280" i="22"/>
  <c r="E282" i="22" s="1"/>
  <c r="B280" i="22"/>
  <c r="G279" i="22"/>
  <c r="F279" i="22"/>
  <c r="D279" i="22"/>
  <c r="B279" i="22"/>
  <c r="G278" i="22"/>
  <c r="F278" i="22"/>
  <c r="B278" i="22"/>
  <c r="D278" i="22" s="1"/>
  <c r="G277" i="22"/>
  <c r="F277" i="22"/>
  <c r="D277" i="22"/>
  <c r="B277" i="22"/>
  <c r="G276" i="22"/>
  <c r="F276" i="22"/>
  <c r="D276" i="22"/>
  <c r="B276" i="22"/>
  <c r="G275" i="22"/>
  <c r="F275" i="22"/>
  <c r="D275" i="22"/>
  <c r="B275" i="22"/>
  <c r="G274" i="22"/>
  <c r="F274" i="22"/>
  <c r="B274" i="22"/>
  <c r="D274" i="22" s="1"/>
  <c r="G273" i="22"/>
  <c r="F273" i="22"/>
  <c r="B273" i="22"/>
  <c r="D273" i="22" s="1"/>
  <c r="G272" i="22"/>
  <c r="F272" i="22"/>
  <c r="B272" i="22"/>
  <c r="D272" i="22" s="1"/>
  <c r="E274" i="22" s="1"/>
  <c r="G271" i="22"/>
  <c r="F271" i="22"/>
  <c r="H271" i="22" s="1"/>
  <c r="B271" i="22"/>
  <c r="D271" i="22" s="1"/>
  <c r="G270" i="22"/>
  <c r="F270" i="22"/>
  <c r="D270" i="22"/>
  <c r="B270" i="22"/>
  <c r="G269" i="22"/>
  <c r="F269" i="22"/>
  <c r="D269" i="22"/>
  <c r="B269" i="22"/>
  <c r="G268" i="22"/>
  <c r="F268" i="22"/>
  <c r="B268" i="22"/>
  <c r="D268" i="22" s="1"/>
  <c r="G267" i="22"/>
  <c r="F267" i="22"/>
  <c r="D267" i="22"/>
  <c r="E268" i="22" s="1"/>
  <c r="B267" i="22"/>
  <c r="G266" i="22"/>
  <c r="F266" i="22"/>
  <c r="H266" i="22" s="1"/>
  <c r="D266" i="22"/>
  <c r="B266" i="22"/>
  <c r="G265" i="22"/>
  <c r="F265" i="22"/>
  <c r="B265" i="22"/>
  <c r="D265" i="22" s="1"/>
  <c r="G264" i="22"/>
  <c r="F264" i="22"/>
  <c r="H264" i="22" s="1"/>
  <c r="D264" i="22"/>
  <c r="E266" i="22" s="1"/>
  <c r="B264" i="22"/>
  <c r="G263" i="22"/>
  <c r="F263" i="22"/>
  <c r="H263" i="22" s="1"/>
  <c r="D263" i="22"/>
  <c r="E265" i="22" s="1"/>
  <c r="B263" i="22"/>
  <c r="G262" i="22"/>
  <c r="F262" i="22"/>
  <c r="H262" i="22" s="1"/>
  <c r="B262" i="22"/>
  <c r="D262" i="22" s="1"/>
  <c r="G261" i="22"/>
  <c r="F261" i="22"/>
  <c r="B261" i="22"/>
  <c r="D261" i="22" s="1"/>
  <c r="G260" i="22"/>
  <c r="F260" i="22"/>
  <c r="H260" i="22" s="1"/>
  <c r="B260" i="22"/>
  <c r="D260" i="22" s="1"/>
  <c r="E261" i="22" s="1"/>
  <c r="G259" i="22"/>
  <c r="F259" i="22"/>
  <c r="D259" i="22"/>
  <c r="B259" i="22"/>
  <c r="G258" i="22"/>
  <c r="F258" i="22"/>
  <c r="B258" i="22"/>
  <c r="D258" i="22" s="1"/>
  <c r="G257" i="22"/>
  <c r="F257" i="22"/>
  <c r="H257" i="22" s="1"/>
  <c r="B257" i="22"/>
  <c r="D257" i="22" s="1"/>
  <c r="E259" i="22" s="1"/>
  <c r="G256" i="22"/>
  <c r="F256" i="22"/>
  <c r="D256" i="22"/>
  <c r="B256" i="22"/>
  <c r="G255" i="22"/>
  <c r="F255" i="22"/>
  <c r="D255" i="22"/>
  <c r="B255" i="22"/>
  <c r="G254" i="22"/>
  <c r="F254" i="22"/>
  <c r="H254" i="22" s="1"/>
  <c r="D254" i="22"/>
  <c r="E256" i="22" s="1"/>
  <c r="B254" i="22"/>
  <c r="G253" i="22"/>
  <c r="F253" i="22"/>
  <c r="D253" i="22"/>
  <c r="B253" i="22"/>
  <c r="G252" i="22"/>
  <c r="F252" i="22"/>
  <c r="B252" i="22"/>
  <c r="D252" i="22" s="1"/>
  <c r="G251" i="22"/>
  <c r="F251" i="22"/>
  <c r="B251" i="22"/>
  <c r="D251" i="22" s="1"/>
  <c r="G250" i="22"/>
  <c r="F250" i="22"/>
  <c r="B250" i="22"/>
  <c r="D250" i="22" s="1"/>
  <c r="G249" i="22"/>
  <c r="F249" i="22"/>
  <c r="B249" i="22"/>
  <c r="D249" i="22" s="1"/>
  <c r="G248" i="22"/>
  <c r="F248" i="22"/>
  <c r="B248" i="22"/>
  <c r="D248" i="22" s="1"/>
  <c r="G247" i="22"/>
  <c r="F247" i="22"/>
  <c r="B247" i="22"/>
  <c r="D247" i="22" s="1"/>
  <c r="G246" i="22"/>
  <c r="F246" i="22"/>
  <c r="B246" i="22"/>
  <c r="D246" i="22" s="1"/>
  <c r="G245" i="22"/>
  <c r="F245" i="22"/>
  <c r="B245" i="22"/>
  <c r="D245" i="22" s="1"/>
  <c r="G244" i="22"/>
  <c r="F244" i="22"/>
  <c r="B244" i="22"/>
  <c r="D244" i="22" s="1"/>
  <c r="G243" i="22"/>
  <c r="F243" i="22"/>
  <c r="B243" i="22"/>
  <c r="D243" i="22" s="1"/>
  <c r="G242" i="22"/>
  <c r="F242" i="22"/>
  <c r="B242" i="22"/>
  <c r="D242" i="22" s="1"/>
  <c r="G241" i="22"/>
  <c r="F241" i="22"/>
  <c r="B241" i="22"/>
  <c r="D241" i="22" s="1"/>
  <c r="G240" i="22"/>
  <c r="F240" i="22"/>
  <c r="B240" i="22"/>
  <c r="D240" i="22" s="1"/>
  <c r="G239" i="22"/>
  <c r="F239" i="22"/>
  <c r="B239" i="22"/>
  <c r="D239" i="22" s="1"/>
  <c r="G238" i="22"/>
  <c r="F238" i="22"/>
  <c r="H238" i="22" s="1"/>
  <c r="B238" i="22"/>
  <c r="D238" i="22" s="1"/>
  <c r="G237" i="22"/>
  <c r="F237" i="22"/>
  <c r="B237" i="22"/>
  <c r="D237" i="22" s="1"/>
  <c r="G236" i="22"/>
  <c r="F236" i="22"/>
  <c r="B236" i="22"/>
  <c r="D236" i="22" s="1"/>
  <c r="G235" i="22"/>
  <c r="F235" i="22"/>
  <c r="B235" i="22"/>
  <c r="D235" i="22" s="1"/>
  <c r="G234" i="22"/>
  <c r="F234" i="22"/>
  <c r="H234" i="22" s="1"/>
  <c r="B234" i="22"/>
  <c r="D234" i="22" s="1"/>
  <c r="G233" i="22"/>
  <c r="F233" i="22"/>
  <c r="B233" i="22"/>
  <c r="D233" i="22" s="1"/>
  <c r="G232" i="22"/>
  <c r="F232" i="22"/>
  <c r="B232" i="22"/>
  <c r="D232" i="22" s="1"/>
  <c r="G231" i="22"/>
  <c r="F231" i="22"/>
  <c r="B231" i="22"/>
  <c r="D231" i="22" s="1"/>
  <c r="G230" i="22"/>
  <c r="F230" i="22"/>
  <c r="H230" i="22" s="1"/>
  <c r="B230" i="22"/>
  <c r="D230" i="22" s="1"/>
  <c r="G229" i="22"/>
  <c r="F229" i="22"/>
  <c r="B229" i="22"/>
  <c r="D229" i="22" s="1"/>
  <c r="G228" i="22"/>
  <c r="F228" i="22"/>
  <c r="B228" i="22"/>
  <c r="D228" i="22" s="1"/>
  <c r="G227" i="22"/>
  <c r="F227" i="22"/>
  <c r="H227" i="22" s="1"/>
  <c r="B227" i="22"/>
  <c r="D227" i="22" s="1"/>
  <c r="G226" i="22"/>
  <c r="F226" i="22"/>
  <c r="H226" i="22" s="1"/>
  <c r="B226" i="22"/>
  <c r="D226" i="22" s="1"/>
  <c r="G225" i="22"/>
  <c r="F225" i="22"/>
  <c r="B225" i="22"/>
  <c r="D225" i="22" s="1"/>
  <c r="G224" i="22"/>
  <c r="F224" i="22"/>
  <c r="B224" i="22"/>
  <c r="D224" i="22" s="1"/>
  <c r="E226" i="22" s="1"/>
  <c r="G223" i="22"/>
  <c r="F223" i="22"/>
  <c r="H223" i="22" s="1"/>
  <c r="D223" i="22"/>
  <c r="B223" i="22"/>
  <c r="G222" i="22"/>
  <c r="F222" i="22"/>
  <c r="B222" i="22"/>
  <c r="D222" i="22" s="1"/>
  <c r="G221" i="22"/>
  <c r="F221" i="22"/>
  <c r="D221" i="22"/>
  <c r="B221" i="22"/>
  <c r="G220" i="22"/>
  <c r="F220" i="22"/>
  <c r="H220" i="22" s="1"/>
  <c r="B220" i="22"/>
  <c r="D220" i="22" s="1"/>
  <c r="E222" i="22" s="1"/>
  <c r="G219" i="22"/>
  <c r="F219" i="22"/>
  <c r="H219" i="22" s="1"/>
  <c r="B219" i="22"/>
  <c r="D219" i="22" s="1"/>
  <c r="G218" i="22"/>
  <c r="F218" i="22"/>
  <c r="B218" i="22"/>
  <c r="D218" i="22" s="1"/>
  <c r="E220" i="22" s="1"/>
  <c r="G217" i="22"/>
  <c r="F217" i="22"/>
  <c r="B217" i="22"/>
  <c r="D217" i="22" s="1"/>
  <c r="G216" i="22"/>
  <c r="F216" i="22"/>
  <c r="H216" i="22" s="1"/>
  <c r="B216" i="22"/>
  <c r="D216" i="22" s="1"/>
  <c r="H215" i="22"/>
  <c r="G215" i="22"/>
  <c r="F215" i="22"/>
  <c r="D215" i="22"/>
  <c r="B215" i="22"/>
  <c r="G214" i="22"/>
  <c r="F214" i="22"/>
  <c r="B214" i="22"/>
  <c r="D214" i="22" s="1"/>
  <c r="G213" i="22"/>
  <c r="F213" i="22"/>
  <c r="B213" i="22"/>
  <c r="D213" i="22" s="1"/>
  <c r="E215" i="22" s="1"/>
  <c r="G212" i="22"/>
  <c r="F212" i="22"/>
  <c r="H212" i="22" s="1"/>
  <c r="B212" i="22"/>
  <c r="D212" i="22" s="1"/>
  <c r="G211" i="22"/>
  <c r="F211" i="22"/>
  <c r="D211" i="22"/>
  <c r="B211" i="22"/>
  <c r="G210" i="22"/>
  <c r="F210" i="22"/>
  <c r="B210" i="22"/>
  <c r="D210" i="22" s="1"/>
  <c r="G209" i="22"/>
  <c r="F209" i="22"/>
  <c r="H221" i="22" s="1"/>
  <c r="D209" i="22"/>
  <c r="E211" i="22" s="1"/>
  <c r="B209" i="22"/>
  <c r="G208" i="22"/>
  <c r="F208" i="22"/>
  <c r="B208" i="22"/>
  <c r="D208" i="22" s="1"/>
  <c r="G207" i="22"/>
  <c r="F207" i="22"/>
  <c r="B207" i="22"/>
  <c r="D207" i="22" s="1"/>
  <c r="G206" i="22"/>
  <c r="F206" i="22"/>
  <c r="B206" i="22"/>
  <c r="D206" i="22" s="1"/>
  <c r="G205" i="22"/>
  <c r="F205" i="22"/>
  <c r="H205" i="22" s="1"/>
  <c r="B205" i="22"/>
  <c r="D205" i="22" s="1"/>
  <c r="G204" i="22"/>
  <c r="F204" i="22"/>
  <c r="B204" i="22"/>
  <c r="D204" i="22" s="1"/>
  <c r="E206" i="22" s="1"/>
  <c r="G203" i="22"/>
  <c r="F203" i="22"/>
  <c r="H203" i="22" s="1"/>
  <c r="D203" i="22"/>
  <c r="B203" i="22"/>
  <c r="G202" i="22"/>
  <c r="F202" i="22"/>
  <c r="B202" i="22"/>
  <c r="D202" i="22" s="1"/>
  <c r="E204" i="22" s="1"/>
  <c r="G201" i="22"/>
  <c r="F201" i="22"/>
  <c r="B201" i="22"/>
  <c r="D201" i="22" s="1"/>
  <c r="G200" i="22"/>
  <c r="F200" i="22"/>
  <c r="B200" i="22"/>
  <c r="D200" i="22" s="1"/>
  <c r="G199" i="22"/>
  <c r="F199" i="22"/>
  <c r="D199" i="22"/>
  <c r="B199" i="22"/>
  <c r="G198" i="22"/>
  <c r="F198" i="22"/>
  <c r="B198" i="22"/>
  <c r="D198" i="22" s="1"/>
  <c r="G197" i="22"/>
  <c r="F197" i="22"/>
  <c r="H197" i="22" s="1"/>
  <c r="D197" i="22"/>
  <c r="B197" i="22"/>
  <c r="G196" i="22"/>
  <c r="F196" i="22"/>
  <c r="B196" i="22"/>
  <c r="D196" i="22" s="1"/>
  <c r="E198" i="22" s="1"/>
  <c r="G195" i="22"/>
  <c r="F195" i="22"/>
  <c r="H195" i="22" s="1"/>
  <c r="B195" i="22"/>
  <c r="D195" i="22" s="1"/>
  <c r="E197" i="22" s="1"/>
  <c r="G194" i="22"/>
  <c r="F194" i="22"/>
  <c r="B194" i="22"/>
  <c r="D194" i="22" s="1"/>
  <c r="G193" i="22"/>
  <c r="F193" i="22"/>
  <c r="B193" i="22"/>
  <c r="D193" i="22" s="1"/>
  <c r="G192" i="22"/>
  <c r="F192" i="22"/>
  <c r="B192" i="22"/>
  <c r="D192" i="22" s="1"/>
  <c r="G191" i="22"/>
  <c r="F191" i="22"/>
  <c r="H191" i="22" s="1"/>
  <c r="B191" i="22"/>
  <c r="D191" i="22" s="1"/>
  <c r="G190" i="22"/>
  <c r="F190" i="22"/>
  <c r="B190" i="22"/>
  <c r="D190" i="22" s="1"/>
  <c r="G189" i="22"/>
  <c r="F189" i="22"/>
  <c r="B189" i="22"/>
  <c r="D189" i="22" s="1"/>
  <c r="G188" i="22"/>
  <c r="F188" i="22"/>
  <c r="B188" i="22"/>
  <c r="D188" i="22" s="1"/>
  <c r="G187" i="22"/>
  <c r="F187" i="22"/>
  <c r="H187" i="22" s="1"/>
  <c r="D187" i="22"/>
  <c r="B187" i="22"/>
  <c r="G186" i="22"/>
  <c r="F186" i="22"/>
  <c r="B186" i="22"/>
  <c r="D186" i="22" s="1"/>
  <c r="G185" i="22"/>
  <c r="F185" i="22"/>
  <c r="H185" i="22" s="1"/>
  <c r="D185" i="22"/>
  <c r="E187" i="22" s="1"/>
  <c r="B185" i="22"/>
  <c r="G184" i="22"/>
  <c r="F184" i="22"/>
  <c r="B184" i="22"/>
  <c r="D184" i="22" s="1"/>
  <c r="G183" i="22"/>
  <c r="F183" i="22"/>
  <c r="B183" i="22"/>
  <c r="D183" i="22" s="1"/>
  <c r="E185" i="22" s="1"/>
  <c r="G182" i="22"/>
  <c r="F182" i="22"/>
  <c r="B182" i="22"/>
  <c r="D182" i="22" s="1"/>
  <c r="G181" i="22"/>
  <c r="F181" i="22"/>
  <c r="H181" i="22" s="1"/>
  <c r="B181" i="22"/>
  <c r="D181" i="22" s="1"/>
  <c r="E183" i="22" s="1"/>
  <c r="G180" i="22"/>
  <c r="F180" i="22"/>
  <c r="B180" i="22"/>
  <c r="D180" i="22" s="1"/>
  <c r="G179" i="22"/>
  <c r="F179" i="22"/>
  <c r="B179" i="22"/>
  <c r="D179" i="22" s="1"/>
  <c r="G178" i="22"/>
  <c r="F178" i="22"/>
  <c r="B178" i="22"/>
  <c r="D178" i="22" s="1"/>
  <c r="G177" i="22"/>
  <c r="F177" i="22"/>
  <c r="H177" i="22" s="1"/>
  <c r="B177" i="22"/>
  <c r="D177" i="22" s="1"/>
  <c r="G176" i="22"/>
  <c r="F176" i="22"/>
  <c r="B176" i="22"/>
  <c r="D176" i="22" s="1"/>
  <c r="G175" i="22"/>
  <c r="F175" i="22"/>
  <c r="D175" i="22"/>
  <c r="B175" i="22"/>
  <c r="G174" i="22"/>
  <c r="F174" i="22"/>
  <c r="B174" i="22"/>
  <c r="D174" i="22" s="1"/>
  <c r="G173" i="22"/>
  <c r="F173" i="22"/>
  <c r="D173" i="22"/>
  <c r="B173" i="22"/>
  <c r="G172" i="22"/>
  <c r="F172" i="22"/>
  <c r="H172" i="22" s="1"/>
  <c r="B172" i="22"/>
  <c r="D172" i="22" s="1"/>
  <c r="G171" i="22"/>
  <c r="F171" i="22"/>
  <c r="B171" i="22"/>
  <c r="D171" i="22" s="1"/>
  <c r="E173" i="22" s="1"/>
  <c r="G170" i="22"/>
  <c r="F170" i="22"/>
  <c r="B170" i="22"/>
  <c r="D170" i="22" s="1"/>
  <c r="G169" i="22"/>
  <c r="F169" i="22"/>
  <c r="B169" i="22"/>
  <c r="D169" i="22" s="1"/>
  <c r="G168" i="22"/>
  <c r="F168" i="22"/>
  <c r="B168" i="22"/>
  <c r="D168" i="22" s="1"/>
  <c r="G167" i="22"/>
  <c r="F167" i="22"/>
  <c r="H179" i="22" s="1"/>
  <c r="B167" i="22"/>
  <c r="D167" i="22" s="1"/>
  <c r="E169" i="22" s="1"/>
  <c r="G166" i="22"/>
  <c r="F166" i="22"/>
  <c r="H166" i="22" s="1"/>
  <c r="B166" i="22"/>
  <c r="D166" i="22" s="1"/>
  <c r="G165" i="22"/>
  <c r="F165" i="22"/>
  <c r="H165" i="22" s="1"/>
  <c r="B165" i="22"/>
  <c r="D165" i="22" s="1"/>
  <c r="G164" i="22"/>
  <c r="F164" i="22"/>
  <c r="H164" i="22" s="1"/>
  <c r="B164" i="22"/>
  <c r="D164" i="22" s="1"/>
  <c r="E166" i="22" s="1"/>
  <c r="G163" i="22"/>
  <c r="F163" i="22"/>
  <c r="H163" i="22" s="1"/>
  <c r="D163" i="22"/>
  <c r="B163" i="22"/>
  <c r="G162" i="22"/>
  <c r="F162" i="22"/>
  <c r="B162" i="22"/>
  <c r="D162" i="22" s="1"/>
  <c r="G161" i="22"/>
  <c r="F161" i="22"/>
  <c r="B161" i="22"/>
  <c r="D161" i="22" s="1"/>
  <c r="G160" i="22"/>
  <c r="F160" i="22"/>
  <c r="B160" i="22"/>
  <c r="D160" i="22" s="1"/>
  <c r="G159" i="22"/>
  <c r="F159" i="22"/>
  <c r="D159" i="22"/>
  <c r="B159" i="22"/>
  <c r="G158" i="22"/>
  <c r="F158" i="22"/>
  <c r="B158" i="22"/>
  <c r="D158" i="22" s="1"/>
  <c r="G157" i="22"/>
  <c r="F157" i="22"/>
  <c r="D157" i="22"/>
  <c r="E159" i="22" s="1"/>
  <c r="B157" i="22"/>
  <c r="G156" i="22"/>
  <c r="F156" i="22"/>
  <c r="H156" i="22" s="1"/>
  <c r="B156" i="22"/>
  <c r="D156" i="22" s="1"/>
  <c r="G155" i="22"/>
  <c r="F155" i="22"/>
  <c r="B155" i="22"/>
  <c r="D155" i="22" s="1"/>
  <c r="G154" i="22"/>
  <c r="F154" i="22"/>
  <c r="B154" i="22"/>
  <c r="D154" i="22" s="1"/>
  <c r="G153" i="22"/>
  <c r="F153" i="22"/>
  <c r="D153" i="22"/>
  <c r="B153" i="22"/>
  <c r="G152" i="22"/>
  <c r="F152" i="22"/>
  <c r="B152" i="22"/>
  <c r="D152" i="22" s="1"/>
  <c r="G151" i="22"/>
  <c r="F151" i="22"/>
  <c r="D151" i="22"/>
  <c r="B151" i="22"/>
  <c r="G150" i="22"/>
  <c r="F150" i="22"/>
  <c r="D150" i="22"/>
  <c r="E152" i="22" s="1"/>
  <c r="B150" i="22"/>
  <c r="G149" i="22"/>
  <c r="F149" i="22"/>
  <c r="D149" i="22"/>
  <c r="B149" i="22"/>
  <c r="G148" i="22"/>
  <c r="F148" i="22"/>
  <c r="D148" i="22"/>
  <c r="B148" i="22"/>
  <c r="G147" i="22"/>
  <c r="F147" i="22"/>
  <c r="D147" i="22"/>
  <c r="E149" i="22" s="1"/>
  <c r="B147" i="22"/>
  <c r="G146" i="22"/>
  <c r="F146" i="22"/>
  <c r="H158" i="22" s="1"/>
  <c r="D146" i="22"/>
  <c r="B146" i="22"/>
  <c r="G145" i="22"/>
  <c r="F145" i="22"/>
  <c r="H145" i="22" s="1"/>
  <c r="D145" i="22"/>
  <c r="B145" i="22"/>
  <c r="G144" i="22"/>
  <c r="F144" i="22"/>
  <c r="H144" i="22" s="1"/>
  <c r="D144" i="22"/>
  <c r="E146" i="22" s="1"/>
  <c r="B144" i="22"/>
  <c r="G143" i="22"/>
  <c r="F143" i="22"/>
  <c r="H143" i="22" s="1"/>
  <c r="D143" i="22"/>
  <c r="B143" i="22"/>
  <c r="G142" i="22"/>
  <c r="F142" i="22"/>
  <c r="H154" i="22" s="1"/>
  <c r="D142" i="22"/>
  <c r="B142" i="22"/>
  <c r="G141" i="22"/>
  <c r="F141" i="22"/>
  <c r="H141" i="22" s="1"/>
  <c r="D141" i="22"/>
  <c r="E143" i="22" s="1"/>
  <c r="B141" i="22"/>
  <c r="G140" i="22"/>
  <c r="F140" i="22"/>
  <c r="H140" i="22" s="1"/>
  <c r="D140" i="22"/>
  <c r="B140" i="22"/>
  <c r="G139" i="22"/>
  <c r="F139" i="22"/>
  <c r="D139" i="22"/>
  <c r="B139" i="22"/>
  <c r="G138" i="22"/>
  <c r="F138" i="22"/>
  <c r="H138" i="22" s="1"/>
  <c r="D138" i="22"/>
  <c r="E140" i="22" s="1"/>
  <c r="B138" i="22"/>
  <c r="G137" i="22"/>
  <c r="F137" i="22"/>
  <c r="H137" i="22" s="1"/>
  <c r="D137" i="22"/>
  <c r="B137" i="22"/>
  <c r="G136" i="22"/>
  <c r="F136" i="22"/>
  <c r="H136" i="22" s="1"/>
  <c r="D136" i="22"/>
  <c r="B136" i="22"/>
  <c r="G135" i="22"/>
  <c r="F135" i="22"/>
  <c r="H135" i="22" s="1"/>
  <c r="B135" i="22"/>
  <c r="D135" i="22" s="1"/>
  <c r="E137" i="22" s="1"/>
  <c r="G134" i="22"/>
  <c r="F134" i="22"/>
  <c r="H134" i="22" s="1"/>
  <c r="D134" i="22"/>
  <c r="E136" i="22" s="1"/>
  <c r="B134" i="22"/>
  <c r="G133" i="22"/>
  <c r="F133" i="22"/>
  <c r="B133" i="22"/>
  <c r="D133" i="22" s="1"/>
  <c r="G132" i="22"/>
  <c r="F132" i="22"/>
  <c r="D132" i="22"/>
  <c r="B132" i="22"/>
  <c r="G131" i="22"/>
  <c r="F131" i="22"/>
  <c r="B131" i="22"/>
  <c r="D131" i="22" s="1"/>
  <c r="G130" i="22"/>
  <c r="F130" i="22"/>
  <c r="D130" i="22"/>
  <c r="B130" i="22"/>
  <c r="G129" i="22"/>
  <c r="F129" i="22"/>
  <c r="B129" i="22"/>
  <c r="D129" i="22" s="1"/>
  <c r="G128" i="22"/>
  <c r="F128" i="22"/>
  <c r="H128" i="22" s="1"/>
  <c r="D128" i="22"/>
  <c r="B128" i="22"/>
  <c r="G127" i="22"/>
  <c r="F127" i="22"/>
  <c r="H127" i="22" s="1"/>
  <c r="B127" i="22"/>
  <c r="D127" i="22" s="1"/>
  <c r="G126" i="22"/>
  <c r="F126" i="22"/>
  <c r="D126" i="22"/>
  <c r="E128" i="22" s="1"/>
  <c r="B126" i="22"/>
  <c r="G125" i="22"/>
  <c r="F125" i="22"/>
  <c r="B125" i="22"/>
  <c r="D125" i="22" s="1"/>
  <c r="G124" i="22"/>
  <c r="F124" i="22"/>
  <c r="D124" i="22"/>
  <c r="B124" i="22"/>
  <c r="G123" i="22"/>
  <c r="F123" i="22"/>
  <c r="H123" i="22" s="1"/>
  <c r="B123" i="22"/>
  <c r="D123" i="22" s="1"/>
  <c r="G122" i="22"/>
  <c r="F122" i="22"/>
  <c r="D122" i="22"/>
  <c r="B122" i="22"/>
  <c r="G121" i="22"/>
  <c r="F121" i="22"/>
  <c r="B121" i="22"/>
  <c r="D121" i="22" s="1"/>
  <c r="G120" i="22"/>
  <c r="F120" i="22"/>
  <c r="H120" i="22" s="1"/>
  <c r="D120" i="22"/>
  <c r="B120" i="22"/>
  <c r="G119" i="22"/>
  <c r="F119" i="22"/>
  <c r="H119" i="22" s="1"/>
  <c r="B119" i="22"/>
  <c r="D119" i="22" s="1"/>
  <c r="G118" i="22"/>
  <c r="F118" i="22"/>
  <c r="D118" i="22"/>
  <c r="E120" i="22" s="1"/>
  <c r="B118" i="22"/>
  <c r="G117" i="22"/>
  <c r="F117" i="22"/>
  <c r="B117" i="22"/>
  <c r="D117" i="22" s="1"/>
  <c r="E119" i="22" s="1"/>
  <c r="G116" i="22"/>
  <c r="F116" i="22"/>
  <c r="B116" i="22"/>
  <c r="D116" i="22" s="1"/>
  <c r="G115" i="22"/>
  <c r="F115" i="22"/>
  <c r="B115" i="22"/>
  <c r="D115" i="22" s="1"/>
  <c r="G114" i="22"/>
  <c r="F114" i="22"/>
  <c r="B114" i="22"/>
  <c r="D114" i="22" s="1"/>
  <c r="G113" i="22"/>
  <c r="F113" i="22"/>
  <c r="B113" i="22"/>
  <c r="D113" i="22" s="1"/>
  <c r="G112" i="22"/>
  <c r="F112" i="22"/>
  <c r="B112" i="22"/>
  <c r="D112" i="22" s="1"/>
  <c r="G111" i="22"/>
  <c r="F111" i="22"/>
  <c r="B111" i="22"/>
  <c r="D111" i="22" s="1"/>
  <c r="G110" i="22"/>
  <c r="F110" i="22"/>
  <c r="B110" i="22"/>
  <c r="D110" i="22" s="1"/>
  <c r="G109" i="22"/>
  <c r="F109" i="22"/>
  <c r="B109" i="22"/>
  <c r="D109" i="22" s="1"/>
  <c r="G108" i="22"/>
  <c r="F108" i="22"/>
  <c r="B108" i="22"/>
  <c r="D108" i="22" s="1"/>
  <c r="G107" i="22"/>
  <c r="F107" i="22"/>
  <c r="B107" i="22"/>
  <c r="D107" i="22" s="1"/>
  <c r="G106" i="22"/>
  <c r="F106" i="22"/>
  <c r="B106" i="22"/>
  <c r="D106" i="22" s="1"/>
  <c r="G105" i="22"/>
  <c r="F105" i="22"/>
  <c r="B105" i="22"/>
  <c r="D105" i="22" s="1"/>
  <c r="G104" i="22"/>
  <c r="F104" i="22"/>
  <c r="B104" i="22"/>
  <c r="D104" i="22" s="1"/>
  <c r="G103" i="22"/>
  <c r="F103" i="22"/>
  <c r="B103" i="22"/>
  <c r="D103" i="22" s="1"/>
  <c r="G102" i="22"/>
  <c r="F102" i="22"/>
  <c r="B102" i="22"/>
  <c r="D102" i="22" s="1"/>
  <c r="G101" i="22"/>
  <c r="F101" i="22"/>
  <c r="H101" i="22" s="1"/>
  <c r="B101" i="22"/>
  <c r="D101" i="22" s="1"/>
  <c r="G100" i="22"/>
  <c r="F100" i="22"/>
  <c r="B100" i="22"/>
  <c r="D100" i="22" s="1"/>
  <c r="G99" i="22"/>
  <c r="F99" i="22"/>
  <c r="B99" i="22"/>
  <c r="D99" i="22" s="1"/>
  <c r="G98" i="22"/>
  <c r="F98" i="22"/>
  <c r="B98" i="22"/>
  <c r="D98" i="22" s="1"/>
  <c r="G97" i="22"/>
  <c r="F97" i="22"/>
  <c r="H97" i="22" s="1"/>
  <c r="B97" i="22"/>
  <c r="D97" i="22" s="1"/>
  <c r="G96" i="22"/>
  <c r="F96" i="22"/>
  <c r="B96" i="22"/>
  <c r="D96" i="22" s="1"/>
  <c r="G95" i="22"/>
  <c r="F95" i="22"/>
  <c r="B95" i="22"/>
  <c r="D95" i="22" s="1"/>
  <c r="G94" i="22"/>
  <c r="F94" i="22"/>
  <c r="B94" i="22"/>
  <c r="D94" i="22" s="1"/>
  <c r="G93" i="22"/>
  <c r="F93" i="22"/>
  <c r="B93" i="22"/>
  <c r="D93" i="22" s="1"/>
  <c r="G92" i="22"/>
  <c r="F92" i="22"/>
  <c r="B92" i="22"/>
  <c r="D92" i="22" s="1"/>
  <c r="G91" i="22"/>
  <c r="F91" i="22"/>
  <c r="B91" i="22"/>
  <c r="D91" i="22" s="1"/>
  <c r="G90" i="22"/>
  <c r="F90" i="22"/>
  <c r="B90" i="22"/>
  <c r="D90" i="22" s="1"/>
  <c r="G89" i="22"/>
  <c r="F89" i="22"/>
  <c r="H89" i="22" s="1"/>
  <c r="B89" i="22"/>
  <c r="D89" i="22" s="1"/>
  <c r="G88" i="22"/>
  <c r="F88" i="22"/>
  <c r="H88" i="22" s="1"/>
  <c r="B88" i="22"/>
  <c r="D88" i="22" s="1"/>
  <c r="G87" i="22"/>
  <c r="F87" i="22"/>
  <c r="B87" i="22"/>
  <c r="D87" i="22" s="1"/>
  <c r="G86" i="22"/>
  <c r="F86" i="22"/>
  <c r="H86" i="22" s="1"/>
  <c r="B86" i="22"/>
  <c r="D86" i="22" s="1"/>
  <c r="G85" i="22"/>
  <c r="F85" i="22"/>
  <c r="H85" i="22" s="1"/>
  <c r="B85" i="22"/>
  <c r="D85" i="22" s="1"/>
  <c r="G84" i="22"/>
  <c r="F84" i="22"/>
  <c r="B84" i="22"/>
  <c r="D84" i="22" s="1"/>
  <c r="G83" i="22"/>
  <c r="F83" i="22"/>
  <c r="B83" i="22"/>
  <c r="D83" i="22" s="1"/>
  <c r="G82" i="22"/>
  <c r="F82" i="22"/>
  <c r="H82" i="22" s="1"/>
  <c r="B82" i="22"/>
  <c r="D82" i="22" s="1"/>
  <c r="G81" i="22"/>
  <c r="F81" i="22"/>
  <c r="H81" i="22" s="1"/>
  <c r="B81" i="22"/>
  <c r="D81" i="22" s="1"/>
  <c r="G80" i="22"/>
  <c r="F80" i="22"/>
  <c r="H80" i="22" s="1"/>
  <c r="B80" i="22"/>
  <c r="D80" i="22" s="1"/>
  <c r="G79" i="22"/>
  <c r="F79" i="22"/>
  <c r="B79" i="22"/>
  <c r="D79" i="22" s="1"/>
  <c r="G78" i="22"/>
  <c r="F78" i="22"/>
  <c r="B78" i="22"/>
  <c r="D78" i="22" s="1"/>
  <c r="H77" i="22"/>
  <c r="G77" i="22"/>
  <c r="F77" i="22"/>
  <c r="B77" i="22"/>
  <c r="D77" i="22" s="1"/>
  <c r="G76" i="22"/>
  <c r="F76" i="22"/>
  <c r="H76" i="22" s="1"/>
  <c r="B76" i="22"/>
  <c r="D76" i="22" s="1"/>
  <c r="G75" i="22"/>
  <c r="F75" i="22"/>
  <c r="H75" i="22" s="1"/>
  <c r="B75" i="22"/>
  <c r="D75" i="22" s="1"/>
  <c r="H74" i="22"/>
  <c r="G74" i="22"/>
  <c r="F74" i="22"/>
  <c r="B74" i="22"/>
  <c r="D74" i="22" s="1"/>
  <c r="G73" i="22"/>
  <c r="F73" i="22"/>
  <c r="H73" i="22" s="1"/>
  <c r="B73" i="22"/>
  <c r="D73" i="22" s="1"/>
  <c r="G72" i="22"/>
  <c r="F72" i="22"/>
  <c r="H72" i="22" s="1"/>
  <c r="B72" i="22"/>
  <c r="D72" i="22" s="1"/>
  <c r="H71" i="22"/>
  <c r="G71" i="22"/>
  <c r="F71" i="22"/>
  <c r="B71" i="22"/>
  <c r="D71" i="22" s="1"/>
  <c r="G70" i="22"/>
  <c r="F70" i="22"/>
  <c r="H70" i="22" s="1"/>
  <c r="B70" i="22"/>
  <c r="D70" i="22" s="1"/>
  <c r="G69" i="22"/>
  <c r="F69" i="22"/>
  <c r="H69" i="22" s="1"/>
  <c r="B69" i="22"/>
  <c r="D69" i="22" s="1"/>
  <c r="H68" i="22"/>
  <c r="G68" i="22"/>
  <c r="F68" i="22"/>
  <c r="B68" i="22"/>
  <c r="D68" i="22" s="1"/>
  <c r="G67" i="22"/>
  <c r="F67" i="22"/>
  <c r="H67" i="22" s="1"/>
  <c r="B67" i="22"/>
  <c r="D67" i="22" s="1"/>
  <c r="G66" i="22"/>
  <c r="F66" i="22"/>
  <c r="H66" i="22" s="1"/>
  <c r="B66" i="22"/>
  <c r="D66" i="22" s="1"/>
  <c r="H65" i="22"/>
  <c r="G65" i="22"/>
  <c r="F65" i="22"/>
  <c r="B65" i="22"/>
  <c r="D65" i="22" s="1"/>
  <c r="G64" i="22"/>
  <c r="F64" i="22"/>
  <c r="H64" i="22" s="1"/>
  <c r="B64" i="22"/>
  <c r="D64" i="22" s="1"/>
  <c r="G63" i="22"/>
  <c r="F63" i="22"/>
  <c r="H63" i="22" s="1"/>
  <c r="B63" i="22"/>
  <c r="D63" i="22" s="1"/>
  <c r="H62" i="22"/>
  <c r="G62" i="22"/>
  <c r="F62" i="22"/>
  <c r="B62" i="22"/>
  <c r="D62" i="22" s="1"/>
  <c r="G61" i="22"/>
  <c r="F61" i="22"/>
  <c r="H61" i="22" s="1"/>
  <c r="B61" i="22"/>
  <c r="D61" i="22" s="1"/>
  <c r="G60" i="22"/>
  <c r="F60" i="22"/>
  <c r="H60" i="22" s="1"/>
  <c r="B60" i="22"/>
  <c r="D60" i="22" s="1"/>
  <c r="H59" i="22"/>
  <c r="G59" i="22"/>
  <c r="F59" i="22"/>
  <c r="B59" i="22"/>
  <c r="D59" i="22" s="1"/>
  <c r="G58" i="22"/>
  <c r="F58" i="22"/>
  <c r="H58" i="22" s="1"/>
  <c r="B58" i="22"/>
  <c r="D58" i="22" s="1"/>
  <c r="G57" i="22"/>
  <c r="F57" i="22"/>
  <c r="H57" i="22" s="1"/>
  <c r="B57" i="22"/>
  <c r="D57" i="22" s="1"/>
  <c r="H56" i="22"/>
  <c r="G56" i="22"/>
  <c r="F56" i="22"/>
  <c r="B56" i="22"/>
  <c r="D56" i="22" s="1"/>
  <c r="G55" i="22"/>
  <c r="F55" i="22"/>
  <c r="H55" i="22" s="1"/>
  <c r="B55" i="22"/>
  <c r="D55" i="22" s="1"/>
  <c r="G54" i="22"/>
  <c r="F54" i="22"/>
  <c r="H54" i="22" s="1"/>
  <c r="B54" i="22"/>
  <c r="D54" i="22" s="1"/>
  <c r="H53" i="22"/>
  <c r="G53" i="22"/>
  <c r="F53" i="22"/>
  <c r="B53" i="22"/>
  <c r="D53" i="22" s="1"/>
  <c r="G52" i="22"/>
  <c r="F52" i="22"/>
  <c r="H52" i="22" s="1"/>
  <c r="D52" i="22"/>
  <c r="B52" i="22"/>
  <c r="H51" i="22"/>
  <c r="G51" i="22"/>
  <c r="F51" i="22"/>
  <c r="D51" i="22"/>
  <c r="B51" i="22"/>
  <c r="G50" i="22"/>
  <c r="F50" i="22"/>
  <c r="H50" i="22" s="1"/>
  <c r="D50" i="22"/>
  <c r="B50" i="22"/>
  <c r="G49" i="22"/>
  <c r="F49" i="22"/>
  <c r="H49" i="22" s="1"/>
  <c r="D49" i="22"/>
  <c r="E51" i="22" s="1"/>
  <c r="B49" i="22"/>
  <c r="G48" i="22"/>
  <c r="F48" i="22"/>
  <c r="H48" i="22" s="1"/>
  <c r="D48" i="22"/>
  <c r="B48" i="22"/>
  <c r="G47" i="22"/>
  <c r="F47" i="22"/>
  <c r="H47" i="22" s="1"/>
  <c r="D47" i="22"/>
  <c r="E49" i="22" s="1"/>
  <c r="B47" i="22"/>
  <c r="H46" i="22"/>
  <c r="G46" i="22"/>
  <c r="F46" i="22"/>
  <c r="D46" i="22"/>
  <c r="B46" i="22"/>
  <c r="G45" i="22"/>
  <c r="F45" i="22"/>
  <c r="H45" i="22" s="1"/>
  <c r="D45" i="22"/>
  <c r="E47" i="22" s="1"/>
  <c r="B45" i="22"/>
  <c r="G44" i="22"/>
  <c r="F44" i="22"/>
  <c r="D44" i="22"/>
  <c r="B44" i="22"/>
  <c r="H43" i="22"/>
  <c r="G43" i="22"/>
  <c r="F43" i="22"/>
  <c r="D43" i="22"/>
  <c r="E45" i="22" s="1"/>
  <c r="B43" i="22"/>
  <c r="G42" i="22"/>
  <c r="F42" i="22"/>
  <c r="H42" i="22" s="1"/>
  <c r="D42" i="22"/>
  <c r="B42" i="22"/>
  <c r="G41" i="22"/>
  <c r="F41" i="22"/>
  <c r="H41" i="22" s="1"/>
  <c r="D41" i="22"/>
  <c r="E43" i="22" s="1"/>
  <c r="B41" i="22"/>
  <c r="G40" i="22"/>
  <c r="F40" i="22"/>
  <c r="H40" i="22" s="1"/>
  <c r="D40" i="22"/>
  <c r="E42" i="22" s="1"/>
  <c r="B40" i="22"/>
  <c r="G39" i="22"/>
  <c r="F39" i="22"/>
  <c r="E39" i="22"/>
  <c r="D39" i="22"/>
  <c r="B39" i="22"/>
  <c r="G38" i="22"/>
  <c r="F38" i="22"/>
  <c r="D38" i="22"/>
  <c r="B38" i="22"/>
  <c r="G37" i="22"/>
  <c r="F37" i="22"/>
  <c r="D37" i="22"/>
  <c r="B37" i="22"/>
  <c r="G36" i="22"/>
  <c r="F36" i="22"/>
  <c r="D36" i="22"/>
  <c r="B36" i="22"/>
  <c r="G35" i="22"/>
  <c r="F35" i="22"/>
  <c r="D35" i="22"/>
  <c r="E37" i="22" s="1"/>
  <c r="B35" i="22"/>
  <c r="G34" i="22"/>
  <c r="F34" i="22"/>
  <c r="D34" i="22"/>
  <c r="B34" i="22"/>
  <c r="G33" i="22"/>
  <c r="F33" i="22"/>
  <c r="D33" i="22"/>
  <c r="E35" i="22" s="1"/>
  <c r="B33" i="22"/>
  <c r="G32" i="22"/>
  <c r="F32" i="22"/>
  <c r="H44" i="22" s="1"/>
  <c r="D32" i="22"/>
  <c r="E34" i="22" s="1"/>
  <c r="B32" i="22"/>
  <c r="G31" i="22"/>
  <c r="F31" i="22"/>
  <c r="E31" i="22"/>
  <c r="D31" i="22"/>
  <c r="B31" i="22"/>
  <c r="G30" i="22"/>
  <c r="F30" i="22"/>
  <c r="D30" i="22"/>
  <c r="B30" i="22"/>
  <c r="G29" i="22"/>
  <c r="F29" i="22"/>
  <c r="D29" i="22"/>
  <c r="B29" i="22"/>
  <c r="G28" i="22"/>
  <c r="F28" i="22"/>
  <c r="D28" i="22"/>
  <c r="B28" i="22"/>
  <c r="J27" i="22"/>
  <c r="G27" i="22"/>
  <c r="F27" i="22"/>
  <c r="H39" i="22" s="1"/>
  <c r="B27" i="22"/>
  <c r="D27" i="22" s="1"/>
  <c r="E29" i="22" s="1"/>
  <c r="G26" i="22"/>
  <c r="F26" i="22"/>
  <c r="B26" i="22"/>
  <c r="D26" i="22" s="1"/>
  <c r="G25" i="22"/>
  <c r="F25" i="22"/>
  <c r="B25" i="22"/>
  <c r="D25" i="22" s="1"/>
  <c r="G24" i="22"/>
  <c r="F24" i="22"/>
  <c r="H36" i="22" s="1"/>
  <c r="B24" i="22"/>
  <c r="D24" i="22" s="1"/>
  <c r="G23" i="22"/>
  <c r="F23" i="22"/>
  <c r="B23" i="22"/>
  <c r="D23" i="22" s="1"/>
  <c r="G22" i="22"/>
  <c r="F22" i="22"/>
  <c r="B22" i="22"/>
  <c r="D22" i="22" s="1"/>
  <c r="G21" i="22"/>
  <c r="F21" i="22"/>
  <c r="H33" i="22" s="1"/>
  <c r="B21" i="22"/>
  <c r="D21" i="22" s="1"/>
  <c r="G20" i="22"/>
  <c r="F20" i="22"/>
  <c r="B20" i="22"/>
  <c r="D20" i="22" s="1"/>
  <c r="G19" i="22"/>
  <c r="F19" i="22"/>
  <c r="H31" i="22" s="1"/>
  <c r="B19" i="22"/>
  <c r="D19" i="22" s="1"/>
  <c r="G18" i="22"/>
  <c r="F18" i="22"/>
  <c r="B18" i="22"/>
  <c r="D18" i="22" s="1"/>
  <c r="G17" i="22"/>
  <c r="F17" i="22"/>
  <c r="B17" i="22"/>
  <c r="D17" i="22" s="1"/>
  <c r="G16" i="22"/>
  <c r="F16" i="22"/>
  <c r="B16" i="22"/>
  <c r="D16" i="22" s="1"/>
  <c r="G15" i="22"/>
  <c r="F15" i="22"/>
  <c r="B15" i="22"/>
  <c r="D15" i="22" s="1"/>
  <c r="G14" i="22"/>
  <c r="F14" i="22"/>
  <c r="D14" i="22"/>
  <c r="B14" i="22"/>
  <c r="F13" i="22"/>
  <c r="B13" i="22"/>
  <c r="D13" i="22" s="1"/>
  <c r="F12" i="22"/>
  <c r="B12" i="22"/>
  <c r="D12" i="22" s="1"/>
  <c r="F11" i="22"/>
  <c r="D11" i="22"/>
  <c r="B11" i="22"/>
  <c r="F10" i="22"/>
  <c r="B10" i="22"/>
  <c r="D10" i="22" s="1"/>
  <c r="F9" i="22"/>
  <c r="B9" i="22"/>
  <c r="D9" i="22" s="1"/>
  <c r="F8" i="22"/>
  <c r="D8" i="22"/>
  <c r="B8" i="22"/>
  <c r="F7" i="22"/>
  <c r="B7" i="22"/>
  <c r="D7" i="22" s="1"/>
  <c r="F6" i="22"/>
  <c r="B6" i="22"/>
  <c r="D6" i="22" s="1"/>
  <c r="F5" i="22"/>
  <c r="D5" i="22"/>
  <c r="B5" i="22"/>
  <c r="F4" i="22"/>
  <c r="B4" i="22"/>
  <c r="D4" i="22" s="1"/>
  <c r="D3" i="22"/>
  <c r="B3" i="22"/>
  <c r="J2" i="22"/>
  <c r="B2" i="22"/>
  <c r="D2" i="22" s="1"/>
  <c r="G1" i="22"/>
  <c r="X2" i="22" s="1"/>
  <c r="F1" i="22"/>
  <c r="J52" i="22" s="1"/>
  <c r="D1" i="22"/>
  <c r="J77" i="22" s="1"/>
  <c r="G421" i="21"/>
  <c r="F421" i="21"/>
  <c r="H421" i="21" s="1"/>
  <c r="B421" i="21"/>
  <c r="D421" i="21" s="1"/>
  <c r="G420" i="21"/>
  <c r="F420" i="21"/>
  <c r="D420" i="21"/>
  <c r="B420" i="21"/>
  <c r="G419" i="21"/>
  <c r="F419" i="21"/>
  <c r="B419" i="21"/>
  <c r="D419" i="21" s="1"/>
  <c r="E421" i="21" s="1"/>
  <c r="G418" i="21"/>
  <c r="F418" i="21"/>
  <c r="H418" i="21" s="1"/>
  <c r="B418" i="21"/>
  <c r="D418" i="21" s="1"/>
  <c r="G417" i="21"/>
  <c r="F417" i="21"/>
  <c r="B417" i="21"/>
  <c r="D417" i="21" s="1"/>
  <c r="G416" i="21"/>
  <c r="F416" i="21"/>
  <c r="B416" i="21"/>
  <c r="D416" i="21" s="1"/>
  <c r="E418" i="21" s="1"/>
  <c r="G415" i="21"/>
  <c r="F415" i="21"/>
  <c r="B415" i="21"/>
  <c r="D415" i="21" s="1"/>
  <c r="E417" i="21" s="1"/>
  <c r="G414" i="21"/>
  <c r="F414" i="21"/>
  <c r="H414" i="21" s="1"/>
  <c r="B414" i="21"/>
  <c r="D414" i="21" s="1"/>
  <c r="G413" i="21"/>
  <c r="F413" i="21"/>
  <c r="H413" i="21" s="1"/>
  <c r="B413" i="21"/>
  <c r="D413" i="21" s="1"/>
  <c r="G412" i="21"/>
  <c r="F412" i="21"/>
  <c r="B412" i="21"/>
  <c r="D412" i="21" s="1"/>
  <c r="E414" i="21" s="1"/>
  <c r="G411" i="21"/>
  <c r="F411" i="21"/>
  <c r="B411" i="21"/>
  <c r="D411" i="21" s="1"/>
  <c r="G410" i="21"/>
  <c r="F410" i="21"/>
  <c r="H410" i="21" s="1"/>
  <c r="D410" i="21"/>
  <c r="B410" i="21"/>
  <c r="G409" i="21"/>
  <c r="F409" i="21"/>
  <c r="B409" i="21"/>
  <c r="D409" i="21" s="1"/>
  <c r="G408" i="21"/>
  <c r="F408" i="21"/>
  <c r="D408" i="21"/>
  <c r="E410" i="21" s="1"/>
  <c r="B408" i="21"/>
  <c r="G407" i="21"/>
  <c r="F407" i="21"/>
  <c r="H407" i="21" s="1"/>
  <c r="B407" i="21"/>
  <c r="D407" i="21" s="1"/>
  <c r="G406" i="21"/>
  <c r="F406" i="21"/>
  <c r="B406" i="21"/>
  <c r="D406" i="21" s="1"/>
  <c r="G405" i="21"/>
  <c r="F405" i="21"/>
  <c r="B405" i="21"/>
  <c r="D405" i="21" s="1"/>
  <c r="G404" i="21"/>
  <c r="F404" i="21"/>
  <c r="D404" i="21"/>
  <c r="B404" i="21"/>
  <c r="G403" i="21"/>
  <c r="F403" i="21"/>
  <c r="H403" i="21" s="1"/>
  <c r="B403" i="21"/>
  <c r="D403" i="21" s="1"/>
  <c r="G402" i="21"/>
  <c r="F402" i="21"/>
  <c r="H402" i="21" s="1"/>
  <c r="B402" i="21"/>
  <c r="D402" i="21" s="1"/>
  <c r="G401" i="21"/>
  <c r="F401" i="21"/>
  <c r="B401" i="21"/>
  <c r="D401" i="21" s="1"/>
  <c r="G400" i="21"/>
  <c r="F400" i="21"/>
  <c r="B400" i="21"/>
  <c r="D400" i="21" s="1"/>
  <c r="E402" i="21" s="1"/>
  <c r="G399" i="21"/>
  <c r="F399" i="21"/>
  <c r="H399" i="21" s="1"/>
  <c r="B399" i="21"/>
  <c r="D399" i="21" s="1"/>
  <c r="G398" i="21"/>
  <c r="F398" i="21"/>
  <c r="H398" i="21" s="1"/>
  <c r="B398" i="21"/>
  <c r="D398" i="21" s="1"/>
  <c r="G397" i="21"/>
  <c r="F397" i="21"/>
  <c r="B397" i="21"/>
  <c r="D397" i="21" s="1"/>
  <c r="G396" i="21"/>
  <c r="F396" i="21"/>
  <c r="D396" i="21"/>
  <c r="B396" i="21"/>
  <c r="G395" i="21"/>
  <c r="F395" i="21"/>
  <c r="B395" i="21"/>
  <c r="D395" i="21" s="1"/>
  <c r="G394" i="21"/>
  <c r="F394" i="21"/>
  <c r="B394" i="21"/>
  <c r="D394" i="21" s="1"/>
  <c r="G393" i="21"/>
  <c r="F393" i="21"/>
  <c r="B393" i="21"/>
  <c r="D393" i="21" s="1"/>
  <c r="G392" i="21"/>
  <c r="F392" i="21"/>
  <c r="B392" i="21"/>
  <c r="D392" i="21" s="1"/>
  <c r="E394" i="21" s="1"/>
  <c r="G391" i="21"/>
  <c r="F391" i="21"/>
  <c r="B391" i="21"/>
  <c r="D391" i="21" s="1"/>
  <c r="G390" i="21"/>
  <c r="F390" i="21"/>
  <c r="B390" i="21"/>
  <c r="D390" i="21" s="1"/>
  <c r="G389" i="21"/>
  <c r="F389" i="21"/>
  <c r="B389" i="21"/>
  <c r="D389" i="21" s="1"/>
  <c r="G388" i="21"/>
  <c r="F388" i="21"/>
  <c r="H388" i="21" s="1"/>
  <c r="B388" i="21"/>
  <c r="D388" i="21" s="1"/>
  <c r="E390" i="21" s="1"/>
  <c r="G387" i="21"/>
  <c r="F387" i="21"/>
  <c r="B387" i="21"/>
  <c r="D387" i="21" s="1"/>
  <c r="G386" i="21"/>
  <c r="F386" i="21"/>
  <c r="D386" i="21"/>
  <c r="B386" i="21"/>
  <c r="G385" i="21"/>
  <c r="F385" i="21"/>
  <c r="H385" i="21" s="1"/>
  <c r="B385" i="21"/>
  <c r="D385" i="21" s="1"/>
  <c r="E387" i="21" s="1"/>
  <c r="G384" i="21"/>
  <c r="F384" i="21"/>
  <c r="H384" i="21" s="1"/>
  <c r="D384" i="21"/>
  <c r="B384" i="21"/>
  <c r="G383" i="21"/>
  <c r="F383" i="21"/>
  <c r="B383" i="21"/>
  <c r="D383" i="21" s="1"/>
  <c r="G382" i="21"/>
  <c r="F382" i="21"/>
  <c r="B382" i="21"/>
  <c r="D382" i="21" s="1"/>
  <c r="G381" i="21"/>
  <c r="F381" i="21"/>
  <c r="H381" i="21" s="1"/>
  <c r="B381" i="21"/>
  <c r="D381" i="21" s="1"/>
  <c r="E383" i="21" s="1"/>
  <c r="G380" i="21"/>
  <c r="F380" i="21"/>
  <c r="H380" i="21" s="1"/>
  <c r="D380" i="21"/>
  <c r="B380" i="21"/>
  <c r="G379" i="21"/>
  <c r="F379" i="21"/>
  <c r="B379" i="21"/>
  <c r="D379" i="21" s="1"/>
  <c r="G378" i="21"/>
  <c r="F378" i="21"/>
  <c r="D378" i="21"/>
  <c r="E380" i="21" s="1"/>
  <c r="B378" i="21"/>
  <c r="G377" i="21"/>
  <c r="F377" i="21"/>
  <c r="H377" i="21" s="1"/>
  <c r="B377" i="21"/>
  <c r="D377" i="21" s="1"/>
  <c r="G376" i="21"/>
  <c r="F376" i="21"/>
  <c r="D376" i="21"/>
  <c r="B376" i="21"/>
  <c r="G375" i="21"/>
  <c r="F375" i="21"/>
  <c r="B375" i="21"/>
  <c r="D375" i="21" s="1"/>
  <c r="G374" i="21"/>
  <c r="F374" i="21"/>
  <c r="D374" i="21"/>
  <c r="E376" i="21" s="1"/>
  <c r="B374" i="21"/>
  <c r="G373" i="21"/>
  <c r="F373" i="21"/>
  <c r="B373" i="21"/>
  <c r="D373" i="21" s="1"/>
  <c r="G372" i="21"/>
  <c r="F372" i="21"/>
  <c r="D372" i="21"/>
  <c r="B372" i="21"/>
  <c r="G371" i="21"/>
  <c r="F371" i="21"/>
  <c r="B371" i="21"/>
  <c r="D371" i="21" s="1"/>
  <c r="E373" i="21" s="1"/>
  <c r="G370" i="21"/>
  <c r="F370" i="21"/>
  <c r="H370" i="21" s="1"/>
  <c r="B370" i="21"/>
  <c r="D370" i="21" s="1"/>
  <c r="E372" i="21" s="1"/>
  <c r="G369" i="21"/>
  <c r="F369" i="21"/>
  <c r="B369" i="21"/>
  <c r="D369" i="21" s="1"/>
  <c r="G368" i="21"/>
  <c r="F368" i="21"/>
  <c r="B368" i="21"/>
  <c r="D368" i="21" s="1"/>
  <c r="G367" i="21"/>
  <c r="F367" i="21"/>
  <c r="B367" i="21"/>
  <c r="D367" i="21" s="1"/>
  <c r="E369" i="21" s="1"/>
  <c r="G366" i="21"/>
  <c r="F366" i="21"/>
  <c r="D366" i="21"/>
  <c r="B366" i="21"/>
  <c r="G365" i="21"/>
  <c r="F365" i="21"/>
  <c r="B365" i="21"/>
  <c r="D365" i="21" s="1"/>
  <c r="G364" i="21"/>
  <c r="F364" i="21"/>
  <c r="D364" i="21"/>
  <c r="B364" i="21"/>
  <c r="G363" i="21"/>
  <c r="F363" i="21"/>
  <c r="H363" i="21" s="1"/>
  <c r="B363" i="21"/>
  <c r="D363" i="21" s="1"/>
  <c r="G362" i="21"/>
  <c r="F362" i="21"/>
  <c r="B362" i="21"/>
  <c r="D362" i="21" s="1"/>
  <c r="G361" i="21"/>
  <c r="F361" i="21"/>
  <c r="B361" i="21"/>
  <c r="D361" i="21" s="1"/>
  <c r="G360" i="21"/>
  <c r="F360" i="21"/>
  <c r="D360" i="21"/>
  <c r="E362" i="21" s="1"/>
  <c r="B360" i="21"/>
  <c r="G359" i="21"/>
  <c r="F359" i="21"/>
  <c r="H359" i="21" s="1"/>
  <c r="B359" i="21"/>
  <c r="D359" i="21" s="1"/>
  <c r="G358" i="21"/>
  <c r="F358" i="21"/>
  <c r="D358" i="21"/>
  <c r="B358" i="21"/>
  <c r="G357" i="21"/>
  <c r="F357" i="21"/>
  <c r="B357" i="21"/>
  <c r="D357" i="21" s="1"/>
  <c r="G356" i="21"/>
  <c r="F356" i="21"/>
  <c r="B356" i="21"/>
  <c r="D356" i="21" s="1"/>
  <c r="G355" i="21"/>
  <c r="F355" i="21"/>
  <c r="H355" i="21" s="1"/>
  <c r="B355" i="21"/>
  <c r="D355" i="21" s="1"/>
  <c r="G354" i="21"/>
  <c r="F354" i="21"/>
  <c r="D354" i="21"/>
  <c r="B354" i="21"/>
  <c r="G353" i="21"/>
  <c r="F353" i="21"/>
  <c r="B353" i="21"/>
  <c r="D353" i="21" s="1"/>
  <c r="G352" i="21"/>
  <c r="F352" i="21"/>
  <c r="D352" i="21"/>
  <c r="E354" i="21" s="1"/>
  <c r="B352" i="21"/>
  <c r="G351" i="21"/>
  <c r="F351" i="21"/>
  <c r="B351" i="21"/>
  <c r="D351" i="21" s="1"/>
  <c r="G350" i="21"/>
  <c r="F350" i="21"/>
  <c r="B350" i="21"/>
  <c r="D350" i="21" s="1"/>
  <c r="G349" i="21"/>
  <c r="F349" i="21"/>
  <c r="H349" i="21" s="1"/>
  <c r="B349" i="21"/>
  <c r="D349" i="21" s="1"/>
  <c r="G348" i="21"/>
  <c r="F348" i="21"/>
  <c r="D348" i="21"/>
  <c r="B348" i="21"/>
  <c r="G347" i="21"/>
  <c r="F347" i="21"/>
  <c r="B347" i="21"/>
  <c r="D347" i="21" s="1"/>
  <c r="G346" i="21"/>
  <c r="F346" i="21"/>
  <c r="D346" i="21"/>
  <c r="B346" i="21"/>
  <c r="G345" i="21"/>
  <c r="F345" i="21"/>
  <c r="B345" i="21"/>
  <c r="D345" i="21" s="1"/>
  <c r="E346" i="21" s="1"/>
  <c r="G344" i="21"/>
  <c r="F344" i="21"/>
  <c r="B344" i="21"/>
  <c r="D344" i="21" s="1"/>
  <c r="G343" i="21"/>
  <c r="F343" i="21"/>
  <c r="B343" i="21"/>
  <c r="D343" i="21" s="1"/>
  <c r="G342" i="21"/>
  <c r="F342" i="21"/>
  <c r="H342" i="21" s="1"/>
  <c r="B342" i="21"/>
  <c r="D342" i="21" s="1"/>
  <c r="E344" i="21" s="1"/>
  <c r="G341" i="21"/>
  <c r="F341" i="21"/>
  <c r="B341" i="21"/>
  <c r="D341" i="21" s="1"/>
  <c r="G340" i="21"/>
  <c r="F340" i="21"/>
  <c r="D340" i="21"/>
  <c r="B340" i="21"/>
  <c r="G339" i="21"/>
  <c r="F339" i="21"/>
  <c r="B339" i="21"/>
  <c r="D339" i="21" s="1"/>
  <c r="E341" i="21" s="1"/>
  <c r="G338" i="21"/>
  <c r="F338" i="21"/>
  <c r="B338" i="21"/>
  <c r="D338" i="21" s="1"/>
  <c r="G337" i="21"/>
  <c r="F337" i="21"/>
  <c r="B337" i="21"/>
  <c r="D337" i="21" s="1"/>
  <c r="G336" i="21"/>
  <c r="F336" i="21"/>
  <c r="D336" i="21"/>
  <c r="B336" i="21"/>
  <c r="G335" i="21"/>
  <c r="F335" i="21"/>
  <c r="B335" i="21"/>
  <c r="D335" i="21" s="1"/>
  <c r="E337" i="21" s="1"/>
  <c r="G334" i="21"/>
  <c r="F334" i="21"/>
  <c r="H334" i="21" s="1"/>
  <c r="D334" i="21"/>
  <c r="B334" i="21"/>
  <c r="G333" i="21"/>
  <c r="F333" i="21"/>
  <c r="B333" i="21"/>
  <c r="D333" i="21" s="1"/>
  <c r="G332" i="21"/>
  <c r="F332" i="21"/>
  <c r="B332" i="21"/>
  <c r="D332" i="21" s="1"/>
  <c r="G331" i="21"/>
  <c r="F331" i="21"/>
  <c r="B331" i="21"/>
  <c r="D331" i="21" s="1"/>
  <c r="E333" i="21" s="1"/>
  <c r="H330" i="21"/>
  <c r="G330" i="21"/>
  <c r="F330" i="21"/>
  <c r="D330" i="21"/>
  <c r="B330" i="21"/>
  <c r="G329" i="21"/>
  <c r="F329" i="21"/>
  <c r="B329" i="21"/>
  <c r="D329" i="21" s="1"/>
  <c r="G328" i="21"/>
  <c r="F328" i="21"/>
  <c r="H328" i="21" s="1"/>
  <c r="B328" i="21"/>
  <c r="D328" i="21" s="1"/>
  <c r="E330" i="21" s="1"/>
  <c r="G327" i="21"/>
  <c r="F327" i="21"/>
  <c r="B327" i="21"/>
  <c r="D327" i="21" s="1"/>
  <c r="G326" i="21"/>
  <c r="F326" i="21"/>
  <c r="H326" i="21" s="1"/>
  <c r="B326" i="21"/>
  <c r="D326" i="21" s="1"/>
  <c r="G325" i="21"/>
  <c r="F325" i="21"/>
  <c r="H325" i="21" s="1"/>
  <c r="B325" i="21"/>
  <c r="D325" i="21" s="1"/>
  <c r="G324" i="21"/>
  <c r="F324" i="21"/>
  <c r="H324" i="21" s="1"/>
  <c r="D324" i="21"/>
  <c r="B324" i="21"/>
  <c r="G323" i="21"/>
  <c r="F323" i="21"/>
  <c r="B323" i="21"/>
  <c r="D323" i="21" s="1"/>
  <c r="H322" i="21"/>
  <c r="G322" i="21"/>
  <c r="F322" i="21"/>
  <c r="D322" i="21"/>
  <c r="B322" i="21"/>
  <c r="G321" i="21"/>
  <c r="F321" i="21"/>
  <c r="H321" i="21" s="1"/>
  <c r="B321" i="21"/>
  <c r="D321" i="21" s="1"/>
  <c r="G320" i="21"/>
  <c r="F320" i="21"/>
  <c r="B320" i="21"/>
  <c r="D320" i="21" s="1"/>
  <c r="G319" i="21"/>
  <c r="F319" i="21"/>
  <c r="B319" i="21"/>
  <c r="D319" i="21" s="1"/>
  <c r="G318" i="21"/>
  <c r="F318" i="21"/>
  <c r="H318" i="21" s="1"/>
  <c r="D318" i="21"/>
  <c r="E319" i="21" s="1"/>
  <c r="B318" i="21"/>
  <c r="G317" i="21"/>
  <c r="F317" i="21"/>
  <c r="B317" i="21"/>
  <c r="D317" i="21" s="1"/>
  <c r="G316" i="21"/>
  <c r="F316" i="21"/>
  <c r="H316" i="21" s="1"/>
  <c r="B316" i="21"/>
  <c r="D316" i="21" s="1"/>
  <c r="G315" i="21"/>
  <c r="F315" i="21"/>
  <c r="B315" i="21"/>
  <c r="D315" i="21" s="1"/>
  <c r="G314" i="21"/>
  <c r="F314" i="21"/>
  <c r="B314" i="21"/>
  <c r="D314" i="21" s="1"/>
  <c r="G313" i="21"/>
  <c r="F313" i="21"/>
  <c r="B313" i="21"/>
  <c r="D313" i="21" s="1"/>
  <c r="G312" i="21"/>
  <c r="F312" i="21"/>
  <c r="B312" i="21"/>
  <c r="D312" i="21" s="1"/>
  <c r="G311" i="21"/>
  <c r="F311" i="21"/>
  <c r="B311" i="21"/>
  <c r="D311" i="21" s="1"/>
  <c r="H310" i="21"/>
  <c r="G310" i="21"/>
  <c r="F310" i="21"/>
  <c r="D310" i="21"/>
  <c r="B310" i="21"/>
  <c r="G309" i="21"/>
  <c r="F309" i="21"/>
  <c r="B309" i="21"/>
  <c r="D309" i="21" s="1"/>
  <c r="G308" i="21"/>
  <c r="F308" i="21"/>
  <c r="B308" i="21"/>
  <c r="D308" i="21" s="1"/>
  <c r="E310" i="21" s="1"/>
  <c r="G307" i="21"/>
  <c r="F307" i="21"/>
  <c r="H307" i="21" s="1"/>
  <c r="B307" i="21"/>
  <c r="D307" i="21" s="1"/>
  <c r="G306" i="21"/>
  <c r="F306" i="21"/>
  <c r="B306" i="21"/>
  <c r="D306" i="21" s="1"/>
  <c r="G305" i="21"/>
  <c r="F305" i="21"/>
  <c r="B305" i="21"/>
  <c r="D305" i="21" s="1"/>
  <c r="G304" i="21"/>
  <c r="F304" i="21"/>
  <c r="H304" i="21" s="1"/>
  <c r="B304" i="21"/>
  <c r="D304" i="21" s="1"/>
  <c r="G303" i="21"/>
  <c r="F303" i="21"/>
  <c r="B303" i="21"/>
  <c r="D303" i="21" s="1"/>
  <c r="G302" i="21"/>
  <c r="F302" i="21"/>
  <c r="B302" i="21"/>
  <c r="D302" i="21" s="1"/>
  <c r="G301" i="21"/>
  <c r="F301" i="21"/>
  <c r="H301" i="21" s="1"/>
  <c r="B301" i="21"/>
  <c r="D301" i="21" s="1"/>
  <c r="G300" i="21"/>
  <c r="F300" i="21"/>
  <c r="D300" i="21"/>
  <c r="B300" i="21"/>
  <c r="G299" i="21"/>
  <c r="F299" i="21"/>
  <c r="B299" i="21"/>
  <c r="D299" i="21" s="1"/>
  <c r="H298" i="21"/>
  <c r="G298" i="21"/>
  <c r="F298" i="21"/>
  <c r="D298" i="21"/>
  <c r="E300" i="21" s="1"/>
  <c r="B298" i="21"/>
  <c r="G297" i="21"/>
  <c r="F297" i="21"/>
  <c r="B297" i="21"/>
  <c r="D297" i="21" s="1"/>
  <c r="G296" i="21"/>
  <c r="F296" i="21"/>
  <c r="B296" i="21"/>
  <c r="D296" i="21" s="1"/>
  <c r="G295" i="21"/>
  <c r="F295" i="21"/>
  <c r="B295" i="21"/>
  <c r="D295" i="21" s="1"/>
  <c r="G294" i="21"/>
  <c r="F294" i="21"/>
  <c r="H306" i="21" s="1"/>
  <c r="B294" i="21"/>
  <c r="D294" i="21" s="1"/>
  <c r="E295" i="21" s="1"/>
  <c r="G293" i="21"/>
  <c r="F293" i="21"/>
  <c r="B293" i="21"/>
  <c r="D293" i="21" s="1"/>
  <c r="G292" i="21"/>
  <c r="F292" i="21"/>
  <c r="H292" i="21" s="1"/>
  <c r="B292" i="21"/>
  <c r="D292" i="21" s="1"/>
  <c r="G291" i="21"/>
  <c r="F291" i="21"/>
  <c r="B291" i="21"/>
  <c r="D291" i="21" s="1"/>
  <c r="E293" i="21" s="1"/>
  <c r="H290" i="21"/>
  <c r="G290" i="21"/>
  <c r="F290" i="21"/>
  <c r="B290" i="21"/>
  <c r="D290" i="21" s="1"/>
  <c r="G289" i="21"/>
  <c r="F289" i="21"/>
  <c r="B289" i="21"/>
  <c r="D289" i="21" s="1"/>
  <c r="G288" i="21"/>
  <c r="F288" i="21"/>
  <c r="D288" i="21"/>
  <c r="B288" i="21"/>
  <c r="G287" i="21"/>
  <c r="F287" i="21"/>
  <c r="B287" i="21"/>
  <c r="D287" i="21" s="1"/>
  <c r="G286" i="21"/>
  <c r="F286" i="21"/>
  <c r="H286" i="21" s="1"/>
  <c r="D286" i="21"/>
  <c r="B286" i="21"/>
  <c r="G285" i="21"/>
  <c r="F285" i="21"/>
  <c r="B285" i="21"/>
  <c r="D285" i="21" s="1"/>
  <c r="G284" i="21"/>
  <c r="F284" i="21"/>
  <c r="B284" i="21"/>
  <c r="D284" i="21" s="1"/>
  <c r="E286" i="21" s="1"/>
  <c r="G283" i="21"/>
  <c r="F283" i="21"/>
  <c r="B283" i="21"/>
  <c r="D283" i="21" s="1"/>
  <c r="G282" i="21"/>
  <c r="F282" i="21"/>
  <c r="H282" i="21" s="1"/>
  <c r="D282" i="21"/>
  <c r="B282" i="21"/>
  <c r="G281" i="21"/>
  <c r="F281" i="21"/>
  <c r="B281" i="21"/>
  <c r="D281" i="21" s="1"/>
  <c r="E283" i="21" s="1"/>
  <c r="H280" i="21"/>
  <c r="G280" i="21"/>
  <c r="F280" i="21"/>
  <c r="B280" i="21"/>
  <c r="D280" i="21" s="1"/>
  <c r="G279" i="21"/>
  <c r="F279" i="21"/>
  <c r="B279" i="21"/>
  <c r="D279" i="21" s="1"/>
  <c r="G278" i="21"/>
  <c r="F278" i="21"/>
  <c r="H278" i="21" s="1"/>
  <c r="B278" i="21"/>
  <c r="D278" i="21" s="1"/>
  <c r="G277" i="21"/>
  <c r="F277" i="21"/>
  <c r="B277" i="21"/>
  <c r="D277" i="21" s="1"/>
  <c r="G276" i="21"/>
  <c r="F276" i="21"/>
  <c r="B276" i="21"/>
  <c r="D276" i="21" s="1"/>
  <c r="G275" i="21"/>
  <c r="F275" i="21"/>
  <c r="B275" i="21"/>
  <c r="D275" i="21" s="1"/>
  <c r="E277" i="21" s="1"/>
  <c r="G274" i="21"/>
  <c r="F274" i="21"/>
  <c r="H274" i="21" s="1"/>
  <c r="D274" i="21"/>
  <c r="E274" i="21" s="1"/>
  <c r="B274" i="21"/>
  <c r="G273" i="21"/>
  <c r="F273" i="21"/>
  <c r="B273" i="21"/>
  <c r="D273" i="21" s="1"/>
  <c r="G272" i="21"/>
  <c r="F272" i="21"/>
  <c r="B272" i="21"/>
  <c r="D272" i="21" s="1"/>
  <c r="G271" i="21"/>
  <c r="F271" i="21"/>
  <c r="H271" i="21" s="1"/>
  <c r="B271" i="21"/>
  <c r="D271" i="21" s="1"/>
  <c r="E273" i="21" s="1"/>
  <c r="H270" i="21"/>
  <c r="G270" i="21"/>
  <c r="F270" i="21"/>
  <c r="B270" i="21"/>
  <c r="D270" i="21" s="1"/>
  <c r="G269" i="21"/>
  <c r="F269" i="21"/>
  <c r="B269" i="21"/>
  <c r="D269" i="21" s="1"/>
  <c r="H268" i="21"/>
  <c r="G268" i="21"/>
  <c r="F268" i="21"/>
  <c r="B268" i="21"/>
  <c r="D268" i="21" s="1"/>
  <c r="G267" i="21"/>
  <c r="F267" i="21"/>
  <c r="B267" i="21"/>
  <c r="D267" i="21" s="1"/>
  <c r="E269" i="21" s="1"/>
  <c r="G266" i="21"/>
  <c r="F266" i="21"/>
  <c r="B266" i="21"/>
  <c r="D266" i="21" s="1"/>
  <c r="G265" i="21"/>
  <c r="F265" i="21"/>
  <c r="B265" i="21"/>
  <c r="D265" i="21" s="1"/>
  <c r="G264" i="21"/>
  <c r="F264" i="21"/>
  <c r="D264" i="21"/>
  <c r="B264" i="21"/>
  <c r="G263" i="21"/>
  <c r="F263" i="21"/>
  <c r="H263" i="21" s="1"/>
  <c r="B263" i="21"/>
  <c r="D263" i="21" s="1"/>
  <c r="G262" i="21"/>
  <c r="F262" i="21"/>
  <c r="D262" i="21"/>
  <c r="B262" i="21"/>
  <c r="G261" i="21"/>
  <c r="F261" i="21"/>
  <c r="B261" i="21"/>
  <c r="D261" i="21" s="1"/>
  <c r="G260" i="21"/>
  <c r="F260" i="21"/>
  <c r="H260" i="21" s="1"/>
  <c r="E260" i="21"/>
  <c r="B260" i="21"/>
  <c r="D260" i="21" s="1"/>
  <c r="G259" i="21"/>
  <c r="F259" i="21"/>
  <c r="B259" i="21"/>
  <c r="D259" i="21" s="1"/>
  <c r="G258" i="21"/>
  <c r="F258" i="21"/>
  <c r="D258" i="21"/>
  <c r="B258" i="21"/>
  <c r="G257" i="21"/>
  <c r="F257" i="21"/>
  <c r="H257" i="21" s="1"/>
  <c r="B257" i="21"/>
  <c r="D257" i="21" s="1"/>
  <c r="E257" i="21" s="1"/>
  <c r="G256" i="21"/>
  <c r="F256" i="21"/>
  <c r="B256" i="21"/>
  <c r="D256" i="21" s="1"/>
  <c r="G255" i="21"/>
  <c r="F255" i="21"/>
  <c r="B255" i="21"/>
  <c r="D255" i="21" s="1"/>
  <c r="G254" i="21"/>
  <c r="F254" i="21"/>
  <c r="B254" i="21"/>
  <c r="D254" i="21" s="1"/>
  <c r="E256" i="21" s="1"/>
  <c r="G253" i="21"/>
  <c r="F253" i="21"/>
  <c r="H253" i="21" s="1"/>
  <c r="B253" i="21"/>
  <c r="D253" i="21" s="1"/>
  <c r="E255" i="21" s="1"/>
  <c r="G252" i="21"/>
  <c r="F252" i="21"/>
  <c r="H252" i="21" s="1"/>
  <c r="B252" i="21"/>
  <c r="D252" i="21" s="1"/>
  <c r="G251" i="21"/>
  <c r="F251" i="21"/>
  <c r="H251" i="21" s="1"/>
  <c r="D251" i="21"/>
  <c r="B251" i="21"/>
  <c r="G250" i="21"/>
  <c r="F250" i="21"/>
  <c r="B250" i="21"/>
  <c r="D250" i="21" s="1"/>
  <c r="H249" i="21"/>
  <c r="G249" i="21"/>
  <c r="F249" i="21"/>
  <c r="B249" i="21"/>
  <c r="D249" i="21" s="1"/>
  <c r="G248" i="21"/>
  <c r="F248" i="21"/>
  <c r="D248" i="21"/>
  <c r="B248" i="21"/>
  <c r="G247" i="21"/>
  <c r="F247" i="21"/>
  <c r="H247" i="21" s="1"/>
  <c r="B247" i="21"/>
  <c r="D247" i="21" s="1"/>
  <c r="G246" i="21"/>
  <c r="F246" i="21"/>
  <c r="B246" i="21"/>
  <c r="D246" i="21" s="1"/>
  <c r="H245" i="21"/>
  <c r="G245" i="21"/>
  <c r="F245" i="21"/>
  <c r="D245" i="21"/>
  <c r="B245" i="21"/>
  <c r="G244" i="21"/>
  <c r="F244" i="21"/>
  <c r="B244" i="21"/>
  <c r="D244" i="21" s="1"/>
  <c r="H243" i="21"/>
  <c r="G243" i="21"/>
  <c r="F243" i="21"/>
  <c r="D243" i="21"/>
  <c r="E245" i="21" s="1"/>
  <c r="B243" i="21"/>
  <c r="G242" i="21"/>
  <c r="F242" i="21"/>
  <c r="H242" i="21" s="1"/>
  <c r="B242" i="21"/>
  <c r="D242" i="21" s="1"/>
  <c r="G241" i="21"/>
  <c r="F241" i="21"/>
  <c r="H241" i="21" s="1"/>
  <c r="B241" i="21"/>
  <c r="D241" i="21" s="1"/>
  <c r="E243" i="21" s="1"/>
  <c r="G240" i="21"/>
  <c r="F240" i="21"/>
  <c r="D240" i="21"/>
  <c r="B240" i="21"/>
  <c r="G239" i="21"/>
  <c r="F239" i="21"/>
  <c r="H239" i="21" s="1"/>
  <c r="B239" i="21"/>
  <c r="D239" i="21" s="1"/>
  <c r="G238" i="21"/>
  <c r="F238" i="21"/>
  <c r="B238" i="21"/>
  <c r="D238" i="21" s="1"/>
  <c r="H237" i="21"/>
  <c r="G237" i="21"/>
  <c r="F237" i="21"/>
  <c r="B237" i="21"/>
  <c r="D237" i="21" s="1"/>
  <c r="G236" i="21"/>
  <c r="F236" i="21"/>
  <c r="B236" i="21"/>
  <c r="D236" i="21" s="1"/>
  <c r="H235" i="21"/>
  <c r="G235" i="21"/>
  <c r="F235" i="21"/>
  <c r="D235" i="21"/>
  <c r="B235" i="21"/>
  <c r="G234" i="21"/>
  <c r="F234" i="21"/>
  <c r="H234" i="21" s="1"/>
  <c r="D234" i="21"/>
  <c r="B234" i="21"/>
  <c r="G233" i="21"/>
  <c r="F233" i="21"/>
  <c r="B233" i="21"/>
  <c r="D233" i="21" s="1"/>
  <c r="G232" i="21"/>
  <c r="F232" i="21"/>
  <c r="D232" i="21"/>
  <c r="B232" i="21"/>
  <c r="G231" i="21"/>
  <c r="F231" i="21"/>
  <c r="B231" i="21"/>
  <c r="D231" i="21" s="1"/>
  <c r="G230" i="21"/>
  <c r="F230" i="21"/>
  <c r="B230" i="21"/>
  <c r="D230" i="21" s="1"/>
  <c r="H229" i="21"/>
  <c r="G229" i="21"/>
  <c r="F229" i="21"/>
  <c r="B229" i="21"/>
  <c r="D229" i="21" s="1"/>
  <c r="G228" i="21"/>
  <c r="F228" i="21"/>
  <c r="H228" i="21" s="1"/>
  <c r="B228" i="21"/>
  <c r="D228" i="21" s="1"/>
  <c r="G227" i="21"/>
  <c r="F227" i="21"/>
  <c r="H227" i="21" s="1"/>
  <c r="D227" i="21"/>
  <c r="B227" i="21"/>
  <c r="G226" i="21"/>
  <c r="F226" i="21"/>
  <c r="B226" i="21"/>
  <c r="D226" i="21" s="1"/>
  <c r="G225" i="21"/>
  <c r="F225" i="21"/>
  <c r="H225" i="21" s="1"/>
  <c r="B225" i="21"/>
  <c r="D225" i="21" s="1"/>
  <c r="E227" i="21" s="1"/>
  <c r="G224" i="21"/>
  <c r="F224" i="21"/>
  <c r="D224" i="21"/>
  <c r="B224" i="21"/>
  <c r="G223" i="21"/>
  <c r="F223" i="21"/>
  <c r="H223" i="21" s="1"/>
  <c r="B223" i="21"/>
  <c r="D223" i="21" s="1"/>
  <c r="G222" i="21"/>
  <c r="F222" i="21"/>
  <c r="B222" i="21"/>
  <c r="D222" i="21" s="1"/>
  <c r="H221" i="21"/>
  <c r="G221" i="21"/>
  <c r="F221" i="21"/>
  <c r="H233" i="21" s="1"/>
  <c r="D221" i="21"/>
  <c r="B221" i="21"/>
  <c r="G220" i="21"/>
  <c r="F220" i="21"/>
  <c r="B220" i="21"/>
  <c r="D220" i="21" s="1"/>
  <c r="G219" i="21"/>
  <c r="F219" i="21"/>
  <c r="H231" i="21" s="1"/>
  <c r="D219" i="21"/>
  <c r="E221" i="21" s="1"/>
  <c r="B219" i="21"/>
  <c r="G218" i="21"/>
  <c r="F218" i="21"/>
  <c r="B218" i="21"/>
  <c r="D218" i="21" s="1"/>
  <c r="G217" i="21"/>
  <c r="F217" i="21"/>
  <c r="H217" i="21" s="1"/>
  <c r="B217" i="21"/>
  <c r="D217" i="21" s="1"/>
  <c r="G216" i="21"/>
  <c r="F216" i="21"/>
  <c r="D216" i="21"/>
  <c r="B216" i="21"/>
  <c r="G215" i="21"/>
  <c r="F215" i="21"/>
  <c r="H215" i="21" s="1"/>
  <c r="B215" i="21"/>
  <c r="D215" i="21" s="1"/>
  <c r="G214" i="21"/>
  <c r="F214" i="21"/>
  <c r="B214" i="21"/>
  <c r="D214" i="21" s="1"/>
  <c r="G213" i="21"/>
  <c r="F213" i="21"/>
  <c r="B213" i="21"/>
  <c r="D213" i="21" s="1"/>
  <c r="E215" i="21" s="1"/>
  <c r="G212" i="21"/>
  <c r="F212" i="21"/>
  <c r="H212" i="21" s="1"/>
  <c r="B212" i="21"/>
  <c r="D212" i="21" s="1"/>
  <c r="G211" i="21"/>
  <c r="F211" i="21"/>
  <c r="D211" i="21"/>
  <c r="B211" i="21"/>
  <c r="G210" i="21"/>
  <c r="F210" i="21"/>
  <c r="D210" i="21"/>
  <c r="B210" i="21"/>
  <c r="G209" i="21"/>
  <c r="F209" i="21"/>
  <c r="B209" i="21"/>
  <c r="D209" i="21" s="1"/>
  <c r="E211" i="21" s="1"/>
  <c r="G208" i="21"/>
  <c r="F208" i="21"/>
  <c r="D208" i="21"/>
  <c r="B208" i="21"/>
  <c r="G207" i="21"/>
  <c r="F207" i="21"/>
  <c r="B207" i="21"/>
  <c r="D207" i="21" s="1"/>
  <c r="G206" i="21"/>
  <c r="F206" i="21"/>
  <c r="B206" i="21"/>
  <c r="D206" i="21" s="1"/>
  <c r="E208" i="21" s="1"/>
  <c r="H205" i="21"/>
  <c r="G205" i="21"/>
  <c r="F205" i="21"/>
  <c r="B205" i="21"/>
  <c r="D205" i="21" s="1"/>
  <c r="G204" i="21"/>
  <c r="F204" i="21"/>
  <c r="B204" i="21"/>
  <c r="D204" i="21" s="1"/>
  <c r="H203" i="21"/>
  <c r="G203" i="21"/>
  <c r="F203" i="21"/>
  <c r="D203" i="21"/>
  <c r="B203" i="21"/>
  <c r="G202" i="21"/>
  <c r="F202" i="21"/>
  <c r="H202" i="21" s="1"/>
  <c r="B202" i="21"/>
  <c r="D202" i="21" s="1"/>
  <c r="G201" i="21"/>
  <c r="F201" i="21"/>
  <c r="B201" i="21"/>
  <c r="D201" i="21" s="1"/>
  <c r="G200" i="21"/>
  <c r="F200" i="21"/>
  <c r="D200" i="21"/>
  <c r="B200" i="21"/>
  <c r="G199" i="21"/>
  <c r="F199" i="21"/>
  <c r="B199" i="21"/>
  <c r="D199" i="21" s="1"/>
  <c r="E201" i="21" s="1"/>
  <c r="G198" i="21"/>
  <c r="F198" i="21"/>
  <c r="B198" i="21"/>
  <c r="D198" i="21" s="1"/>
  <c r="G197" i="21"/>
  <c r="F197" i="21"/>
  <c r="D197" i="21"/>
  <c r="B197" i="21"/>
  <c r="G196" i="21"/>
  <c r="F196" i="21"/>
  <c r="B196" i="21"/>
  <c r="D196" i="21" s="1"/>
  <c r="G195" i="21"/>
  <c r="F195" i="21"/>
  <c r="H207" i="21" s="1"/>
  <c r="D195" i="21"/>
  <c r="B195" i="21"/>
  <c r="G194" i="21"/>
  <c r="F194" i="21"/>
  <c r="B194" i="21"/>
  <c r="D194" i="21" s="1"/>
  <c r="G193" i="21"/>
  <c r="F193" i="21"/>
  <c r="B193" i="21"/>
  <c r="D193" i="21" s="1"/>
  <c r="E195" i="21" s="1"/>
  <c r="G192" i="21"/>
  <c r="F192" i="21"/>
  <c r="D192" i="21"/>
  <c r="E194" i="21" s="1"/>
  <c r="B192" i="21"/>
  <c r="G191" i="21"/>
  <c r="F191" i="21"/>
  <c r="B191" i="21"/>
  <c r="D191" i="21" s="1"/>
  <c r="G190" i="21"/>
  <c r="F190" i="21"/>
  <c r="B190" i="21"/>
  <c r="D190" i="21" s="1"/>
  <c r="G189" i="21"/>
  <c r="F189" i="21"/>
  <c r="H189" i="21" s="1"/>
  <c r="B189" i="21"/>
  <c r="D189" i="21" s="1"/>
  <c r="G188" i="21"/>
  <c r="F188" i="21"/>
  <c r="H188" i="21" s="1"/>
  <c r="B188" i="21"/>
  <c r="D188" i="21" s="1"/>
  <c r="G187" i="21"/>
  <c r="F187" i="21"/>
  <c r="D187" i="21"/>
  <c r="B187" i="21"/>
  <c r="G186" i="21"/>
  <c r="F186" i="21"/>
  <c r="H186" i="21" s="1"/>
  <c r="D186" i="21"/>
  <c r="B186" i="21"/>
  <c r="G185" i="21"/>
  <c r="F185" i="21"/>
  <c r="H185" i="21" s="1"/>
  <c r="B185" i="21"/>
  <c r="D185" i="21" s="1"/>
  <c r="E187" i="21" s="1"/>
  <c r="G184" i="21"/>
  <c r="F184" i="21"/>
  <c r="D184" i="21"/>
  <c r="B184" i="21"/>
  <c r="G183" i="21"/>
  <c r="F183" i="21"/>
  <c r="B183" i="21"/>
  <c r="D183" i="21" s="1"/>
  <c r="G182" i="21"/>
  <c r="F182" i="21"/>
  <c r="D182" i="21"/>
  <c r="E184" i="21" s="1"/>
  <c r="B182" i="21"/>
  <c r="G181" i="21"/>
  <c r="F181" i="21"/>
  <c r="B181" i="21"/>
  <c r="D181" i="21" s="1"/>
  <c r="G180" i="21"/>
  <c r="F180" i="21"/>
  <c r="B180" i="21"/>
  <c r="D180" i="21" s="1"/>
  <c r="G179" i="21"/>
  <c r="F179" i="21"/>
  <c r="D179" i="21"/>
  <c r="B179" i="21"/>
  <c r="G178" i="21"/>
  <c r="F178" i="21"/>
  <c r="H178" i="21" s="1"/>
  <c r="B178" i="21"/>
  <c r="D178" i="21" s="1"/>
  <c r="G177" i="21"/>
  <c r="F177" i="21"/>
  <c r="B177" i="21"/>
  <c r="D177" i="21" s="1"/>
  <c r="G176" i="21"/>
  <c r="F176" i="21"/>
  <c r="D176" i="21"/>
  <c r="E178" i="21" s="1"/>
  <c r="B176" i="21"/>
  <c r="G175" i="21"/>
  <c r="F175" i="21"/>
  <c r="H175" i="21" s="1"/>
  <c r="B175" i="21"/>
  <c r="D175" i="21" s="1"/>
  <c r="G174" i="21"/>
  <c r="F174" i="21"/>
  <c r="B174" i="21"/>
  <c r="D174" i="21" s="1"/>
  <c r="G173" i="21"/>
  <c r="F173" i="21"/>
  <c r="D173" i="21"/>
  <c r="B173" i="21"/>
  <c r="G172" i="21"/>
  <c r="F172" i="21"/>
  <c r="B172" i="21"/>
  <c r="D172" i="21" s="1"/>
  <c r="E174" i="21" s="1"/>
  <c r="H171" i="21"/>
  <c r="G171" i="21"/>
  <c r="F171" i="21"/>
  <c r="D171" i="21"/>
  <c r="B171" i="21"/>
  <c r="G170" i="21"/>
  <c r="F170" i="21"/>
  <c r="H170" i="21" s="1"/>
  <c r="B170" i="21"/>
  <c r="D170" i="21" s="1"/>
  <c r="G169" i="21"/>
  <c r="F169" i="21"/>
  <c r="D169" i="21"/>
  <c r="E171" i="21" s="1"/>
  <c r="B169" i="21"/>
  <c r="G168" i="21"/>
  <c r="F168" i="21"/>
  <c r="D168" i="21"/>
  <c r="E170" i="21" s="1"/>
  <c r="B168" i="21"/>
  <c r="G167" i="21"/>
  <c r="F167" i="21"/>
  <c r="H167" i="21" s="1"/>
  <c r="B167" i="21"/>
  <c r="D167" i="21" s="1"/>
  <c r="G166" i="21"/>
  <c r="F166" i="21"/>
  <c r="B166" i="21"/>
  <c r="D166" i="21" s="1"/>
  <c r="E168" i="21" s="1"/>
  <c r="G165" i="21"/>
  <c r="F165" i="21"/>
  <c r="H165" i="21" s="1"/>
  <c r="B165" i="21"/>
  <c r="D165" i="21" s="1"/>
  <c r="G164" i="21"/>
  <c r="F164" i="21"/>
  <c r="B164" i="21"/>
  <c r="D164" i="21" s="1"/>
  <c r="G163" i="21"/>
  <c r="F163" i="21"/>
  <c r="D163" i="21"/>
  <c r="E165" i="21" s="1"/>
  <c r="B163" i="21"/>
  <c r="G162" i="21"/>
  <c r="F162" i="21"/>
  <c r="H162" i="21" s="1"/>
  <c r="D162" i="21"/>
  <c r="E164" i="21" s="1"/>
  <c r="B162" i="21"/>
  <c r="G161" i="21"/>
  <c r="F161" i="21"/>
  <c r="B161" i="21"/>
  <c r="D161" i="21" s="1"/>
  <c r="G160" i="21"/>
  <c r="F160" i="21"/>
  <c r="D160" i="21"/>
  <c r="B160" i="21"/>
  <c r="G159" i="21"/>
  <c r="F159" i="21"/>
  <c r="B159" i="21"/>
  <c r="D159" i="21" s="1"/>
  <c r="G158" i="21"/>
  <c r="F158" i="21"/>
  <c r="B158" i="21"/>
  <c r="D158" i="21" s="1"/>
  <c r="G157" i="21"/>
  <c r="F157" i="21"/>
  <c r="E157" i="21"/>
  <c r="B157" i="21"/>
  <c r="D157" i="21" s="1"/>
  <c r="G156" i="21"/>
  <c r="F156" i="21"/>
  <c r="D156" i="21"/>
  <c r="E158" i="21" s="1"/>
  <c r="B156" i="21"/>
  <c r="G155" i="21"/>
  <c r="F155" i="21"/>
  <c r="D155" i="21"/>
  <c r="B155" i="21"/>
  <c r="G154" i="21"/>
  <c r="F154" i="21"/>
  <c r="B154" i="21"/>
  <c r="D154" i="21" s="1"/>
  <c r="G153" i="21"/>
  <c r="F153" i="21"/>
  <c r="H153" i="21" s="1"/>
  <c r="B153" i="21"/>
  <c r="D153" i="21" s="1"/>
  <c r="G152" i="21"/>
  <c r="F152" i="21"/>
  <c r="D152" i="21"/>
  <c r="B152" i="21"/>
  <c r="G151" i="21"/>
  <c r="F151" i="21"/>
  <c r="B151" i="21"/>
  <c r="D151" i="21" s="1"/>
  <c r="G150" i="21"/>
  <c r="F150" i="21"/>
  <c r="B150" i="21"/>
  <c r="D150" i="21" s="1"/>
  <c r="G149" i="21"/>
  <c r="F149" i="21"/>
  <c r="H161" i="21" s="1"/>
  <c r="E149" i="21"/>
  <c r="D149" i="21"/>
  <c r="B149" i="21"/>
  <c r="G148" i="21"/>
  <c r="F148" i="21"/>
  <c r="B148" i="21"/>
  <c r="D148" i="21" s="1"/>
  <c r="G147" i="21"/>
  <c r="F147" i="21"/>
  <c r="D147" i="21"/>
  <c r="B147" i="21"/>
  <c r="G146" i="21"/>
  <c r="F146" i="21"/>
  <c r="B146" i="21"/>
  <c r="D146" i="21" s="1"/>
  <c r="E148" i="21" s="1"/>
  <c r="G145" i="21"/>
  <c r="F145" i="21"/>
  <c r="D145" i="21"/>
  <c r="B145" i="21"/>
  <c r="G144" i="21"/>
  <c r="F144" i="21"/>
  <c r="B144" i="21"/>
  <c r="D144" i="21" s="1"/>
  <c r="G143" i="21"/>
  <c r="F143" i="21"/>
  <c r="H155" i="21" s="1"/>
  <c r="D143" i="21"/>
  <c r="E145" i="21" s="1"/>
  <c r="B143" i="21"/>
  <c r="G142" i="21"/>
  <c r="F142" i="21"/>
  <c r="B142" i="21"/>
  <c r="D142" i="21" s="1"/>
  <c r="G141" i="21"/>
  <c r="F141" i="21"/>
  <c r="D141" i="21"/>
  <c r="E143" i="21" s="1"/>
  <c r="B141" i="21"/>
  <c r="G140" i="21"/>
  <c r="F140" i="21"/>
  <c r="B140" i="21"/>
  <c r="D140" i="21" s="1"/>
  <c r="G139" i="21"/>
  <c r="F139" i="21"/>
  <c r="H139" i="21" s="1"/>
  <c r="D139" i="21"/>
  <c r="B139" i="21"/>
  <c r="G138" i="21"/>
  <c r="F138" i="21"/>
  <c r="B138" i="21"/>
  <c r="D138" i="21" s="1"/>
  <c r="G137" i="21"/>
  <c r="F137" i="21"/>
  <c r="B137" i="21"/>
  <c r="D137" i="21" s="1"/>
  <c r="E139" i="21" s="1"/>
  <c r="G136" i="21"/>
  <c r="F136" i="21"/>
  <c r="B136" i="21"/>
  <c r="D136" i="21" s="1"/>
  <c r="E138" i="21" s="1"/>
  <c r="H135" i="21"/>
  <c r="G135" i="21"/>
  <c r="F135" i="21"/>
  <c r="D135" i="21"/>
  <c r="B135" i="21"/>
  <c r="G134" i="21"/>
  <c r="F134" i="21"/>
  <c r="D134" i="21"/>
  <c r="B134" i="21"/>
  <c r="G133" i="21"/>
  <c r="F133" i="21"/>
  <c r="H133" i="21" s="1"/>
  <c r="B133" i="21"/>
  <c r="D133" i="21" s="1"/>
  <c r="E135" i="21" s="1"/>
  <c r="G132" i="21"/>
  <c r="F132" i="21"/>
  <c r="B132" i="21"/>
  <c r="D132" i="21" s="1"/>
  <c r="G131" i="21"/>
  <c r="F131" i="21"/>
  <c r="B131" i="21"/>
  <c r="D131" i="21" s="1"/>
  <c r="G130" i="21"/>
  <c r="F130" i="21"/>
  <c r="D130" i="21"/>
  <c r="B130" i="21"/>
  <c r="G129" i="21"/>
  <c r="F129" i="21"/>
  <c r="H129" i="21" s="1"/>
  <c r="B129" i="21"/>
  <c r="D129" i="21" s="1"/>
  <c r="G128" i="21"/>
  <c r="F128" i="21"/>
  <c r="B128" i="21"/>
  <c r="D128" i="21" s="1"/>
  <c r="G127" i="21"/>
  <c r="F127" i="21"/>
  <c r="H127" i="21" s="1"/>
  <c r="D127" i="21"/>
  <c r="E129" i="21" s="1"/>
  <c r="B127" i="21"/>
  <c r="G126" i="21"/>
  <c r="F126" i="21"/>
  <c r="B126" i="21"/>
  <c r="D126" i="21" s="1"/>
  <c r="E128" i="21" s="1"/>
  <c r="G125" i="21"/>
  <c r="F125" i="21"/>
  <c r="B125" i="21"/>
  <c r="D125" i="21" s="1"/>
  <c r="G124" i="21"/>
  <c r="F124" i="21"/>
  <c r="B124" i="21"/>
  <c r="D124" i="21" s="1"/>
  <c r="G123" i="21"/>
  <c r="F123" i="21"/>
  <c r="H123" i="21" s="1"/>
  <c r="D123" i="21"/>
  <c r="B123" i="21"/>
  <c r="G122" i="21"/>
  <c r="F122" i="21"/>
  <c r="B122" i="21"/>
  <c r="D122" i="21" s="1"/>
  <c r="G121" i="21"/>
  <c r="F121" i="21"/>
  <c r="B121" i="21"/>
  <c r="D121" i="21" s="1"/>
  <c r="G120" i="21"/>
  <c r="F120" i="21"/>
  <c r="B120" i="21"/>
  <c r="D120" i="21" s="1"/>
  <c r="E122" i="21" s="1"/>
  <c r="G119" i="21"/>
  <c r="F119" i="21"/>
  <c r="H131" i="21" s="1"/>
  <c r="B119" i="21"/>
  <c r="D119" i="21" s="1"/>
  <c r="E121" i="21" s="1"/>
  <c r="G118" i="21"/>
  <c r="F118" i="21"/>
  <c r="D118" i="21"/>
  <c r="B118" i="21"/>
  <c r="G117" i="21"/>
  <c r="F117" i="21"/>
  <c r="B117" i="21"/>
  <c r="D117" i="21" s="1"/>
  <c r="G116" i="21"/>
  <c r="F116" i="21"/>
  <c r="B116" i="21"/>
  <c r="D116" i="21" s="1"/>
  <c r="E118" i="21" s="1"/>
  <c r="H115" i="21"/>
  <c r="G115" i="21"/>
  <c r="F115" i="21"/>
  <c r="B115" i="21"/>
  <c r="D115" i="21" s="1"/>
  <c r="G114" i="21"/>
  <c r="F114" i="21"/>
  <c r="B114" i="21"/>
  <c r="D114" i="21" s="1"/>
  <c r="G113" i="21"/>
  <c r="F113" i="21"/>
  <c r="B113" i="21"/>
  <c r="D113" i="21" s="1"/>
  <c r="E115" i="21" s="1"/>
  <c r="G112" i="21"/>
  <c r="F112" i="21"/>
  <c r="B112" i="21"/>
  <c r="D112" i="21" s="1"/>
  <c r="E114" i="21" s="1"/>
  <c r="H111" i="21"/>
  <c r="G111" i="21"/>
  <c r="F111" i="21"/>
  <c r="D111" i="21"/>
  <c r="B111" i="21"/>
  <c r="G110" i="21"/>
  <c r="F110" i="21"/>
  <c r="B110" i="21"/>
  <c r="D110" i="21" s="1"/>
  <c r="G109" i="21"/>
  <c r="F109" i="21"/>
  <c r="H109" i="21" s="1"/>
  <c r="B109" i="21"/>
  <c r="D109" i="21" s="1"/>
  <c r="E111" i="21" s="1"/>
  <c r="G108" i="21"/>
  <c r="F108" i="21"/>
  <c r="B108" i="21"/>
  <c r="D108" i="21" s="1"/>
  <c r="G107" i="21"/>
  <c r="F107" i="21"/>
  <c r="B107" i="21"/>
  <c r="D107" i="21" s="1"/>
  <c r="G106" i="21"/>
  <c r="F106" i="21"/>
  <c r="D106" i="21"/>
  <c r="B106" i="21"/>
  <c r="G105" i="21"/>
  <c r="F105" i="21"/>
  <c r="H105" i="21" s="1"/>
  <c r="B105" i="21"/>
  <c r="D105" i="21" s="1"/>
  <c r="E107" i="21" s="1"/>
  <c r="G104" i="21"/>
  <c r="F104" i="21"/>
  <c r="B104" i="21"/>
  <c r="D104" i="21" s="1"/>
  <c r="G103" i="21"/>
  <c r="F103" i="21"/>
  <c r="H103" i="21" s="1"/>
  <c r="B103" i="21"/>
  <c r="D103" i="21" s="1"/>
  <c r="G102" i="21"/>
  <c r="F102" i="21"/>
  <c r="B102" i="21"/>
  <c r="D102" i="21" s="1"/>
  <c r="E104" i="21" s="1"/>
  <c r="G101" i="21"/>
  <c r="F101" i="21"/>
  <c r="H101" i="21" s="1"/>
  <c r="B101" i="21"/>
  <c r="D101" i="21" s="1"/>
  <c r="G100" i="21"/>
  <c r="F100" i="21"/>
  <c r="B100" i="21"/>
  <c r="D100" i="21" s="1"/>
  <c r="G99" i="21"/>
  <c r="F99" i="21"/>
  <c r="H99" i="21" s="1"/>
  <c r="D99" i="21"/>
  <c r="E101" i="21" s="1"/>
  <c r="B99" i="21"/>
  <c r="G98" i="21"/>
  <c r="F98" i="21"/>
  <c r="B98" i="21"/>
  <c r="D98" i="21" s="1"/>
  <c r="E100" i="21" s="1"/>
  <c r="G97" i="21"/>
  <c r="F97" i="21"/>
  <c r="H97" i="21" s="1"/>
  <c r="B97" i="21"/>
  <c r="D97" i="21" s="1"/>
  <c r="G96" i="21"/>
  <c r="F96" i="21"/>
  <c r="B96" i="21"/>
  <c r="D96" i="21" s="1"/>
  <c r="G95" i="21"/>
  <c r="F95" i="21"/>
  <c r="H107" i="21" s="1"/>
  <c r="B95" i="21"/>
  <c r="D95" i="21" s="1"/>
  <c r="E97" i="21" s="1"/>
  <c r="G94" i="21"/>
  <c r="F94" i="21"/>
  <c r="B94" i="21"/>
  <c r="D94" i="21" s="1"/>
  <c r="G93" i="21"/>
  <c r="F93" i="21"/>
  <c r="H93" i="21" s="1"/>
  <c r="B93" i="21"/>
  <c r="D93" i="21" s="1"/>
  <c r="G92" i="21"/>
  <c r="F92" i="21"/>
  <c r="B92" i="21"/>
  <c r="D92" i="21" s="1"/>
  <c r="E94" i="21" s="1"/>
  <c r="G91" i="21"/>
  <c r="F91" i="21"/>
  <c r="H91" i="21" s="1"/>
  <c r="B91" i="21"/>
  <c r="D91" i="21" s="1"/>
  <c r="E93" i="21" s="1"/>
  <c r="G90" i="21"/>
  <c r="F90" i="21"/>
  <c r="B90" i="21"/>
  <c r="D90" i="21" s="1"/>
  <c r="G89" i="21"/>
  <c r="F89" i="21"/>
  <c r="B89" i="21"/>
  <c r="D89" i="21" s="1"/>
  <c r="G88" i="21"/>
  <c r="F88" i="21"/>
  <c r="B88" i="21"/>
  <c r="D88" i="21" s="1"/>
  <c r="E90" i="21" s="1"/>
  <c r="G87" i="21"/>
  <c r="F87" i="21"/>
  <c r="B87" i="21"/>
  <c r="D87" i="21" s="1"/>
  <c r="E89" i="21" s="1"/>
  <c r="G86" i="21"/>
  <c r="F86" i="21"/>
  <c r="B86" i="21"/>
  <c r="D86" i="21" s="1"/>
  <c r="G85" i="21"/>
  <c r="F85" i="21"/>
  <c r="B85" i="21"/>
  <c r="D85" i="21" s="1"/>
  <c r="G84" i="21"/>
  <c r="F84" i="21"/>
  <c r="B84" i="21"/>
  <c r="D84" i="21" s="1"/>
  <c r="E86" i="21" s="1"/>
  <c r="G83" i="21"/>
  <c r="F83" i="21"/>
  <c r="H83" i="21" s="1"/>
  <c r="B83" i="21"/>
  <c r="D83" i="21" s="1"/>
  <c r="E85" i="21" s="1"/>
  <c r="G82" i="21"/>
  <c r="F82" i="21"/>
  <c r="B82" i="21"/>
  <c r="D82" i="21" s="1"/>
  <c r="G81" i="21"/>
  <c r="F81" i="21"/>
  <c r="B81" i="21"/>
  <c r="D81" i="21" s="1"/>
  <c r="G80" i="21"/>
  <c r="F80" i="21"/>
  <c r="B80" i="21"/>
  <c r="D80" i="21" s="1"/>
  <c r="G79" i="21"/>
  <c r="F79" i="21"/>
  <c r="H79" i="21" s="1"/>
  <c r="B79" i="21"/>
  <c r="D79" i="21" s="1"/>
  <c r="G78" i="21"/>
  <c r="F78" i="21"/>
  <c r="B78" i="21"/>
  <c r="D78" i="21" s="1"/>
  <c r="G77" i="21"/>
  <c r="F77" i="21"/>
  <c r="B77" i="21"/>
  <c r="D77" i="21" s="1"/>
  <c r="E79" i="21" s="1"/>
  <c r="G76" i="21"/>
  <c r="F76" i="21"/>
  <c r="D76" i="21"/>
  <c r="B76" i="21"/>
  <c r="G75" i="21"/>
  <c r="F75" i="21"/>
  <c r="B75" i="21"/>
  <c r="D75" i="21" s="1"/>
  <c r="G74" i="21"/>
  <c r="F74" i="21"/>
  <c r="D74" i="21"/>
  <c r="B74" i="21"/>
  <c r="G73" i="21"/>
  <c r="F73" i="21"/>
  <c r="H73" i="21" s="1"/>
  <c r="B73" i="21"/>
  <c r="D73" i="21" s="1"/>
  <c r="E75" i="21" s="1"/>
  <c r="G72" i="21"/>
  <c r="F72" i="21"/>
  <c r="H72" i="21" s="1"/>
  <c r="D72" i="21"/>
  <c r="B72" i="21"/>
  <c r="G71" i="21"/>
  <c r="F71" i="21"/>
  <c r="B71" i="21"/>
  <c r="D71" i="21" s="1"/>
  <c r="G70" i="21"/>
  <c r="F70" i="21"/>
  <c r="D70" i="21"/>
  <c r="E72" i="21" s="1"/>
  <c r="B70" i="21"/>
  <c r="G69" i="21"/>
  <c r="F69" i="21"/>
  <c r="H69" i="21" s="1"/>
  <c r="B69" i="21"/>
  <c r="D69" i="21" s="1"/>
  <c r="E71" i="21" s="1"/>
  <c r="G68" i="21"/>
  <c r="F68" i="21"/>
  <c r="H68" i="21" s="1"/>
  <c r="B68" i="21"/>
  <c r="D68" i="21" s="1"/>
  <c r="G67" i="21"/>
  <c r="F67" i="21"/>
  <c r="H67" i="21" s="1"/>
  <c r="B67" i="21"/>
  <c r="D67" i="21" s="1"/>
  <c r="G66" i="21"/>
  <c r="F66" i="21"/>
  <c r="D66" i="21"/>
  <c r="E68" i="21" s="1"/>
  <c r="B66" i="21"/>
  <c r="G65" i="21"/>
  <c r="F65" i="21"/>
  <c r="B65" i="21"/>
  <c r="D65" i="21" s="1"/>
  <c r="G64" i="21"/>
  <c r="F64" i="21"/>
  <c r="B64" i="21"/>
  <c r="D64" i="21" s="1"/>
  <c r="H63" i="21"/>
  <c r="G63" i="21"/>
  <c r="F63" i="21"/>
  <c r="B63" i="21"/>
  <c r="D63" i="21" s="1"/>
  <c r="G62" i="21"/>
  <c r="F62" i="21"/>
  <c r="H74" i="21" s="1"/>
  <c r="D62" i="21"/>
  <c r="B62" i="21"/>
  <c r="H61" i="21"/>
  <c r="G61" i="21"/>
  <c r="F61" i="21"/>
  <c r="B61" i="21"/>
  <c r="D61" i="21" s="1"/>
  <c r="E63" i="21" s="1"/>
  <c r="G60" i="21"/>
  <c r="F60" i="21"/>
  <c r="B60" i="21"/>
  <c r="D60" i="21" s="1"/>
  <c r="G59" i="21"/>
  <c r="F59" i="21"/>
  <c r="H59" i="21" s="1"/>
  <c r="B59" i="21"/>
  <c r="D59" i="21" s="1"/>
  <c r="E61" i="21" s="1"/>
  <c r="G58" i="21"/>
  <c r="F58" i="21"/>
  <c r="H58" i="21" s="1"/>
  <c r="D58" i="21"/>
  <c r="B58" i="21"/>
  <c r="G57" i="21"/>
  <c r="F57" i="21"/>
  <c r="H57" i="21" s="1"/>
  <c r="B57" i="21"/>
  <c r="D57" i="21" s="1"/>
  <c r="G56" i="21"/>
  <c r="F56" i="21"/>
  <c r="B56" i="21"/>
  <c r="D56" i="21" s="1"/>
  <c r="H55" i="21"/>
  <c r="G55" i="21"/>
  <c r="F55" i="21"/>
  <c r="B55" i="21"/>
  <c r="D55" i="21" s="1"/>
  <c r="G54" i="21"/>
  <c r="F54" i="21"/>
  <c r="D54" i="21"/>
  <c r="B54" i="21"/>
  <c r="G53" i="21"/>
  <c r="F53" i="21"/>
  <c r="H53" i="21" s="1"/>
  <c r="D53" i="21"/>
  <c r="E55" i="21" s="1"/>
  <c r="B53" i="21"/>
  <c r="G52" i="21"/>
  <c r="F52" i="21"/>
  <c r="B52" i="21"/>
  <c r="D52" i="21" s="1"/>
  <c r="H51" i="21"/>
  <c r="G51" i="21"/>
  <c r="F51" i="21"/>
  <c r="D51" i="21"/>
  <c r="E53" i="21" s="1"/>
  <c r="B51" i="21"/>
  <c r="G50" i="21"/>
  <c r="F50" i="21"/>
  <c r="B50" i="21"/>
  <c r="D50" i="21" s="1"/>
  <c r="H49" i="21"/>
  <c r="G49" i="21"/>
  <c r="F49" i="21"/>
  <c r="D49" i="21"/>
  <c r="B49" i="21"/>
  <c r="G48" i="21"/>
  <c r="F48" i="21"/>
  <c r="B48" i="21"/>
  <c r="D48" i="21" s="1"/>
  <c r="G47" i="21"/>
  <c r="F47" i="21"/>
  <c r="H47" i="21" s="1"/>
  <c r="D47" i="21"/>
  <c r="B47" i="21"/>
  <c r="G46" i="21"/>
  <c r="F46" i="21"/>
  <c r="B46" i="21"/>
  <c r="D46" i="21" s="1"/>
  <c r="H45" i="21"/>
  <c r="G45" i="21"/>
  <c r="F45" i="21"/>
  <c r="D45" i="21"/>
  <c r="B45" i="21"/>
  <c r="G44" i="21"/>
  <c r="F44" i="21"/>
  <c r="H44" i="21" s="1"/>
  <c r="B44" i="21"/>
  <c r="D44" i="21" s="1"/>
  <c r="G43" i="21"/>
  <c r="F43" i="21"/>
  <c r="D43" i="21"/>
  <c r="B43" i="21"/>
  <c r="G42" i="21"/>
  <c r="F42" i="21"/>
  <c r="B42" i="21"/>
  <c r="D42" i="21" s="1"/>
  <c r="G41" i="21"/>
  <c r="F41" i="21"/>
  <c r="H41" i="21" s="1"/>
  <c r="D41" i="21"/>
  <c r="B41" i="21"/>
  <c r="G40" i="21"/>
  <c r="F40" i="21"/>
  <c r="B40" i="21"/>
  <c r="D40" i="21" s="1"/>
  <c r="H39" i="21"/>
  <c r="G39" i="21"/>
  <c r="F39" i="21"/>
  <c r="D39" i="21"/>
  <c r="B39" i="21"/>
  <c r="G38" i="21"/>
  <c r="F38" i="21"/>
  <c r="H38" i="21" s="1"/>
  <c r="B38" i="21"/>
  <c r="D38" i="21" s="1"/>
  <c r="H37" i="21"/>
  <c r="G37" i="21"/>
  <c r="F37" i="21"/>
  <c r="D37" i="21"/>
  <c r="B37" i="21"/>
  <c r="G36" i="21"/>
  <c r="F36" i="21"/>
  <c r="B36" i="21"/>
  <c r="D36" i="21" s="1"/>
  <c r="G35" i="21"/>
  <c r="F35" i="21"/>
  <c r="H35" i="21" s="1"/>
  <c r="B35" i="21"/>
  <c r="D35" i="21" s="1"/>
  <c r="G34" i="21"/>
  <c r="F34" i="21"/>
  <c r="H34" i="21" s="1"/>
  <c r="B34" i="21"/>
  <c r="D34" i="21" s="1"/>
  <c r="G33" i="21"/>
  <c r="F33" i="21"/>
  <c r="B33" i="21"/>
  <c r="D33" i="21" s="1"/>
  <c r="G32" i="21"/>
  <c r="F32" i="21"/>
  <c r="B32" i="21"/>
  <c r="D32" i="21" s="1"/>
  <c r="E34" i="21" s="1"/>
  <c r="G31" i="21"/>
  <c r="F31" i="21"/>
  <c r="H43" i="21" s="1"/>
  <c r="B31" i="21"/>
  <c r="D31" i="21" s="1"/>
  <c r="E33" i="21" s="1"/>
  <c r="G30" i="21"/>
  <c r="F30" i="21"/>
  <c r="H30" i="21" s="1"/>
  <c r="B30" i="21"/>
  <c r="D30" i="21" s="1"/>
  <c r="G29" i="21"/>
  <c r="F29" i="21"/>
  <c r="H29" i="21" s="1"/>
  <c r="B29" i="21"/>
  <c r="D29" i="21" s="1"/>
  <c r="G28" i="21"/>
  <c r="F28" i="21"/>
  <c r="B28" i="21"/>
  <c r="D28" i="21" s="1"/>
  <c r="E30" i="21" s="1"/>
  <c r="J27" i="21"/>
  <c r="G27" i="21"/>
  <c r="F27" i="21"/>
  <c r="B27" i="21"/>
  <c r="D27" i="21" s="1"/>
  <c r="G26" i="21"/>
  <c r="F26" i="21"/>
  <c r="B26" i="21"/>
  <c r="D26" i="21" s="1"/>
  <c r="G25" i="21"/>
  <c r="F25" i="21"/>
  <c r="B25" i="21"/>
  <c r="D25" i="21" s="1"/>
  <c r="G24" i="21"/>
  <c r="F24" i="21"/>
  <c r="B24" i="21"/>
  <c r="D24" i="21" s="1"/>
  <c r="E26" i="21" s="1"/>
  <c r="G23" i="21"/>
  <c r="F23" i="21"/>
  <c r="B23" i="21"/>
  <c r="D23" i="21" s="1"/>
  <c r="G22" i="21"/>
  <c r="F22" i="21"/>
  <c r="B22" i="21"/>
  <c r="D22" i="21" s="1"/>
  <c r="G21" i="21"/>
  <c r="F21" i="21"/>
  <c r="H21" i="21" s="1"/>
  <c r="B21" i="21"/>
  <c r="D21" i="21" s="1"/>
  <c r="E23" i="21" s="1"/>
  <c r="G20" i="21"/>
  <c r="F20" i="21"/>
  <c r="B20" i="21"/>
  <c r="D20" i="21" s="1"/>
  <c r="E22" i="21" s="1"/>
  <c r="G19" i="21"/>
  <c r="F19" i="21"/>
  <c r="B19" i="21"/>
  <c r="D19" i="21" s="1"/>
  <c r="G18" i="21"/>
  <c r="F18" i="21"/>
  <c r="B18" i="21"/>
  <c r="D18" i="21" s="1"/>
  <c r="G17" i="21"/>
  <c r="F17" i="21"/>
  <c r="B17" i="21"/>
  <c r="D17" i="21" s="1"/>
  <c r="E19" i="21" s="1"/>
  <c r="G16" i="21"/>
  <c r="F16" i="21"/>
  <c r="B16" i="21"/>
  <c r="D16" i="21" s="1"/>
  <c r="E18" i="21" s="1"/>
  <c r="G15" i="21"/>
  <c r="F15" i="21"/>
  <c r="D15" i="21"/>
  <c r="B15" i="21"/>
  <c r="G14" i="21"/>
  <c r="F14" i="21"/>
  <c r="H26" i="21" s="1"/>
  <c r="B14" i="21"/>
  <c r="D14" i="21" s="1"/>
  <c r="F13" i="21"/>
  <c r="B13" i="21"/>
  <c r="D13" i="21" s="1"/>
  <c r="F12" i="21"/>
  <c r="H24" i="21" s="1"/>
  <c r="B12" i="21"/>
  <c r="D12" i="21" s="1"/>
  <c r="E14" i="21" s="1"/>
  <c r="F11" i="21"/>
  <c r="B11" i="21"/>
  <c r="D11" i="21" s="1"/>
  <c r="E13" i="21" s="1"/>
  <c r="F10" i="21"/>
  <c r="H22" i="21" s="1"/>
  <c r="B10" i="21"/>
  <c r="D10" i="21" s="1"/>
  <c r="F9" i="21"/>
  <c r="B9" i="21"/>
  <c r="D9" i="21" s="1"/>
  <c r="F8" i="21"/>
  <c r="B8" i="21"/>
  <c r="D8" i="21" s="1"/>
  <c r="E10" i="21" s="1"/>
  <c r="F7" i="21"/>
  <c r="B7" i="21"/>
  <c r="D7" i="21" s="1"/>
  <c r="F6" i="21"/>
  <c r="H18" i="21" s="1"/>
  <c r="B6" i="21"/>
  <c r="D6" i="21" s="1"/>
  <c r="E8" i="21" s="1"/>
  <c r="F5" i="21"/>
  <c r="B5" i="21"/>
  <c r="D5" i="21" s="1"/>
  <c r="E7" i="21" s="1"/>
  <c r="F4" i="21"/>
  <c r="B4" i="21"/>
  <c r="D4" i="21" s="1"/>
  <c r="B3" i="21"/>
  <c r="D3" i="21" s="1"/>
  <c r="J2" i="21"/>
  <c r="B2" i="21"/>
  <c r="D2" i="21" s="1"/>
  <c r="G1" i="21"/>
  <c r="X27" i="21" s="1"/>
  <c r="F1" i="21"/>
  <c r="J52" i="21" s="1"/>
  <c r="D1" i="21"/>
  <c r="J77" i="21" s="1"/>
  <c r="G421" i="20"/>
  <c r="F421" i="20"/>
  <c r="B421" i="20"/>
  <c r="D421" i="20" s="1"/>
  <c r="G420" i="20"/>
  <c r="F420" i="20"/>
  <c r="B420" i="20"/>
  <c r="D420" i="20" s="1"/>
  <c r="G419" i="20"/>
  <c r="F419" i="20"/>
  <c r="B419" i="20"/>
  <c r="D419" i="20" s="1"/>
  <c r="E421" i="20" s="1"/>
  <c r="G418" i="20"/>
  <c r="F418" i="20"/>
  <c r="H418" i="20" s="1"/>
  <c r="B418" i="20"/>
  <c r="D418" i="20" s="1"/>
  <c r="E420" i="20" s="1"/>
  <c r="G417" i="20"/>
  <c r="F417" i="20"/>
  <c r="B417" i="20"/>
  <c r="D417" i="20" s="1"/>
  <c r="G416" i="20"/>
  <c r="F416" i="20"/>
  <c r="B416" i="20"/>
  <c r="D416" i="20" s="1"/>
  <c r="G415" i="20"/>
  <c r="F415" i="20"/>
  <c r="B415" i="20"/>
  <c r="D415" i="20" s="1"/>
  <c r="G414" i="20"/>
  <c r="F414" i="20"/>
  <c r="H414" i="20" s="1"/>
  <c r="B414" i="20"/>
  <c r="D414" i="20" s="1"/>
  <c r="G413" i="20"/>
  <c r="F413" i="20"/>
  <c r="B413" i="20"/>
  <c r="D413" i="20" s="1"/>
  <c r="G412" i="20"/>
  <c r="F412" i="20"/>
  <c r="D412" i="20"/>
  <c r="B412" i="20"/>
  <c r="G411" i="20"/>
  <c r="F411" i="20"/>
  <c r="B411" i="20"/>
  <c r="D411" i="20" s="1"/>
  <c r="G410" i="20"/>
  <c r="F410" i="20"/>
  <c r="H410" i="20" s="1"/>
  <c r="B410" i="20"/>
  <c r="D410" i="20" s="1"/>
  <c r="G409" i="20"/>
  <c r="F409" i="20"/>
  <c r="B409" i="20"/>
  <c r="D409" i="20" s="1"/>
  <c r="G408" i="20"/>
  <c r="F408" i="20"/>
  <c r="B408" i="20"/>
  <c r="D408" i="20" s="1"/>
  <c r="G407" i="20"/>
  <c r="F407" i="20"/>
  <c r="B407" i="20"/>
  <c r="D407" i="20" s="1"/>
  <c r="E409" i="20" s="1"/>
  <c r="G406" i="20"/>
  <c r="F406" i="20"/>
  <c r="H406" i="20" s="1"/>
  <c r="D406" i="20"/>
  <c r="B406" i="20"/>
  <c r="G405" i="20"/>
  <c r="F405" i="20"/>
  <c r="B405" i="20"/>
  <c r="D405" i="20" s="1"/>
  <c r="G404" i="20"/>
  <c r="F404" i="20"/>
  <c r="B404" i="20"/>
  <c r="D404" i="20" s="1"/>
  <c r="E406" i="20" s="1"/>
  <c r="G403" i="20"/>
  <c r="F403" i="20"/>
  <c r="H403" i="20" s="1"/>
  <c r="B403" i="20"/>
  <c r="D403" i="20" s="1"/>
  <c r="G402" i="20"/>
  <c r="F402" i="20"/>
  <c r="B402" i="20"/>
  <c r="D402" i="20" s="1"/>
  <c r="G401" i="20"/>
  <c r="F401" i="20"/>
  <c r="B401" i="20"/>
  <c r="D401" i="20" s="1"/>
  <c r="G400" i="20"/>
  <c r="F400" i="20"/>
  <c r="D400" i="20"/>
  <c r="E402" i="20" s="1"/>
  <c r="B400" i="20"/>
  <c r="G399" i="20"/>
  <c r="F399" i="20"/>
  <c r="H399" i="20" s="1"/>
  <c r="B399" i="20"/>
  <c r="D399" i="20" s="1"/>
  <c r="G398" i="20"/>
  <c r="F398" i="20"/>
  <c r="B398" i="20"/>
  <c r="D398" i="20" s="1"/>
  <c r="G397" i="20"/>
  <c r="F397" i="20"/>
  <c r="B397" i="20"/>
  <c r="D397" i="20" s="1"/>
  <c r="G396" i="20"/>
  <c r="F396" i="20"/>
  <c r="H396" i="20" s="1"/>
  <c r="D396" i="20"/>
  <c r="B396" i="20"/>
  <c r="G395" i="20"/>
  <c r="F395" i="20"/>
  <c r="H395" i="20" s="1"/>
  <c r="B395" i="20"/>
  <c r="D395" i="20" s="1"/>
  <c r="G394" i="20"/>
  <c r="F394" i="20"/>
  <c r="D394" i="20"/>
  <c r="B394" i="20"/>
  <c r="G393" i="20"/>
  <c r="F393" i="20"/>
  <c r="B393" i="20"/>
  <c r="D393" i="20" s="1"/>
  <c r="G392" i="20"/>
  <c r="F392" i="20"/>
  <c r="H392" i="20" s="1"/>
  <c r="D392" i="20"/>
  <c r="E394" i="20" s="1"/>
  <c r="B392" i="20"/>
  <c r="G391" i="20"/>
  <c r="F391" i="20"/>
  <c r="B391" i="20"/>
  <c r="D391" i="20" s="1"/>
  <c r="G390" i="20"/>
  <c r="F390" i="20"/>
  <c r="D390" i="20"/>
  <c r="B390" i="20"/>
  <c r="G389" i="20"/>
  <c r="F389" i="20"/>
  <c r="H389" i="20" s="1"/>
  <c r="B389" i="20"/>
  <c r="D389" i="20" s="1"/>
  <c r="E391" i="20" s="1"/>
  <c r="G388" i="20"/>
  <c r="F388" i="20"/>
  <c r="H388" i="20" s="1"/>
  <c r="D388" i="20"/>
  <c r="B388" i="20"/>
  <c r="G387" i="20"/>
  <c r="F387" i="20"/>
  <c r="B387" i="20"/>
  <c r="D387" i="20" s="1"/>
  <c r="G386" i="20"/>
  <c r="F386" i="20"/>
  <c r="D386" i="20"/>
  <c r="E388" i="20" s="1"/>
  <c r="B386" i="20"/>
  <c r="G385" i="20"/>
  <c r="F385" i="20"/>
  <c r="H385" i="20" s="1"/>
  <c r="B385" i="20"/>
  <c r="D385" i="20" s="1"/>
  <c r="G384" i="20"/>
  <c r="F384" i="20"/>
  <c r="D384" i="20"/>
  <c r="B384" i="20"/>
  <c r="G383" i="20"/>
  <c r="F383" i="20"/>
  <c r="B383" i="20"/>
  <c r="D383" i="20" s="1"/>
  <c r="G382" i="20"/>
  <c r="F382" i="20"/>
  <c r="D382" i="20"/>
  <c r="B382" i="20"/>
  <c r="G381" i="20"/>
  <c r="F381" i="20"/>
  <c r="B381" i="20"/>
  <c r="D381" i="20" s="1"/>
  <c r="G380" i="20"/>
  <c r="F380" i="20"/>
  <c r="B380" i="20"/>
  <c r="D380" i="20" s="1"/>
  <c r="G379" i="20"/>
  <c r="F379" i="20"/>
  <c r="B379" i="20"/>
  <c r="D379" i="20" s="1"/>
  <c r="G378" i="20"/>
  <c r="F378" i="20"/>
  <c r="H378" i="20" s="1"/>
  <c r="D378" i="20"/>
  <c r="B378" i="20"/>
  <c r="G377" i="20"/>
  <c r="F377" i="20"/>
  <c r="B377" i="20"/>
  <c r="D377" i="20" s="1"/>
  <c r="G376" i="20"/>
  <c r="F376" i="20"/>
  <c r="D376" i="20"/>
  <c r="B376" i="20"/>
  <c r="G375" i="20"/>
  <c r="F375" i="20"/>
  <c r="H375" i="20" s="1"/>
  <c r="B375" i="20"/>
  <c r="D375" i="20" s="1"/>
  <c r="G374" i="20"/>
  <c r="F374" i="20"/>
  <c r="B374" i="20"/>
  <c r="D374" i="20" s="1"/>
  <c r="G373" i="20"/>
  <c r="F373" i="20"/>
  <c r="B373" i="20"/>
  <c r="D373" i="20" s="1"/>
  <c r="G372" i="20"/>
  <c r="F372" i="20"/>
  <c r="D372" i="20"/>
  <c r="B372" i="20"/>
  <c r="G371" i="20"/>
  <c r="F371" i="20"/>
  <c r="H371" i="20" s="1"/>
  <c r="B371" i="20"/>
  <c r="D371" i="20" s="1"/>
  <c r="G370" i="20"/>
  <c r="F370" i="20"/>
  <c r="H370" i="20" s="1"/>
  <c r="D370" i="20"/>
  <c r="B370" i="20"/>
  <c r="G369" i="20"/>
  <c r="F369" i="20"/>
  <c r="B369" i="20"/>
  <c r="D369" i="20" s="1"/>
  <c r="G368" i="20"/>
  <c r="F368" i="20"/>
  <c r="D368" i="20"/>
  <c r="E370" i="20" s="1"/>
  <c r="B368" i="20"/>
  <c r="G367" i="20"/>
  <c r="F367" i="20"/>
  <c r="B367" i="20"/>
  <c r="D367" i="20" s="1"/>
  <c r="G366" i="20"/>
  <c r="F366" i="20"/>
  <c r="D366" i="20"/>
  <c r="B366" i="20"/>
  <c r="G365" i="20"/>
  <c r="F365" i="20"/>
  <c r="B365" i="20"/>
  <c r="D365" i="20" s="1"/>
  <c r="G364" i="20"/>
  <c r="F364" i="20"/>
  <c r="D364" i="20"/>
  <c r="B364" i="20"/>
  <c r="G363" i="20"/>
  <c r="F363" i="20"/>
  <c r="B363" i="20"/>
  <c r="D363" i="20" s="1"/>
  <c r="G362" i="20"/>
  <c r="F362" i="20"/>
  <c r="D362" i="20"/>
  <c r="B362" i="20"/>
  <c r="G361" i="20"/>
  <c r="F361" i="20"/>
  <c r="H361" i="20" s="1"/>
  <c r="B361" i="20"/>
  <c r="D361" i="20" s="1"/>
  <c r="E363" i="20" s="1"/>
  <c r="G360" i="20"/>
  <c r="F360" i="20"/>
  <c r="D360" i="20"/>
  <c r="B360" i="20"/>
  <c r="G359" i="20"/>
  <c r="F359" i="20"/>
  <c r="B359" i="20"/>
  <c r="D359" i="20" s="1"/>
  <c r="G358" i="20"/>
  <c r="F358" i="20"/>
  <c r="B358" i="20"/>
  <c r="D358" i="20" s="1"/>
  <c r="G357" i="20"/>
  <c r="F357" i="20"/>
  <c r="B357" i="20"/>
  <c r="D357" i="20" s="1"/>
  <c r="G356" i="20"/>
  <c r="F356" i="20"/>
  <c r="D356" i="20"/>
  <c r="B356" i="20"/>
  <c r="G355" i="20"/>
  <c r="F355" i="20"/>
  <c r="B355" i="20"/>
  <c r="D355" i="20" s="1"/>
  <c r="G354" i="20"/>
  <c r="F354" i="20"/>
  <c r="H354" i="20" s="1"/>
  <c r="B354" i="20"/>
  <c r="D354" i="20" s="1"/>
  <c r="E356" i="20" s="1"/>
  <c r="G353" i="20"/>
  <c r="F353" i="20"/>
  <c r="H353" i="20" s="1"/>
  <c r="B353" i="20"/>
  <c r="D353" i="20" s="1"/>
  <c r="G352" i="20"/>
  <c r="F352" i="20"/>
  <c r="B352" i="20"/>
  <c r="D352" i="20" s="1"/>
  <c r="G351" i="20"/>
  <c r="F351" i="20"/>
  <c r="B351" i="20"/>
  <c r="D351" i="20" s="1"/>
  <c r="G350" i="20"/>
  <c r="F350" i="20"/>
  <c r="D350" i="20"/>
  <c r="E352" i="20" s="1"/>
  <c r="B350" i="20"/>
  <c r="G349" i="20"/>
  <c r="F349" i="20"/>
  <c r="B349" i="20"/>
  <c r="D349" i="20" s="1"/>
  <c r="G348" i="20"/>
  <c r="F348" i="20"/>
  <c r="D348" i="20"/>
  <c r="B348" i="20"/>
  <c r="G347" i="20"/>
  <c r="F347" i="20"/>
  <c r="H347" i="20" s="1"/>
  <c r="E347" i="20"/>
  <c r="B347" i="20"/>
  <c r="D347" i="20" s="1"/>
  <c r="E349" i="20" s="1"/>
  <c r="G346" i="20"/>
  <c r="F346" i="20"/>
  <c r="B346" i="20"/>
  <c r="D346" i="20" s="1"/>
  <c r="E348" i="20" s="1"/>
  <c r="G345" i="20"/>
  <c r="F345" i="20"/>
  <c r="B345" i="20"/>
  <c r="D345" i="20" s="1"/>
  <c r="G344" i="20"/>
  <c r="F344" i="20"/>
  <c r="B344" i="20"/>
  <c r="D344" i="20" s="1"/>
  <c r="E346" i="20" s="1"/>
  <c r="G343" i="20"/>
  <c r="F343" i="20"/>
  <c r="B343" i="20"/>
  <c r="D343" i="20" s="1"/>
  <c r="G342" i="20"/>
  <c r="F342" i="20"/>
  <c r="B342" i="20"/>
  <c r="D342" i="20" s="1"/>
  <c r="G341" i="20"/>
  <c r="F341" i="20"/>
  <c r="B341" i="20"/>
  <c r="D341" i="20" s="1"/>
  <c r="G340" i="20"/>
  <c r="F340" i="20"/>
  <c r="D340" i="20"/>
  <c r="B340" i="20"/>
  <c r="G339" i="20"/>
  <c r="F339" i="20"/>
  <c r="B339" i="20"/>
  <c r="D339" i="20" s="1"/>
  <c r="G338" i="20"/>
  <c r="F338" i="20"/>
  <c r="H338" i="20" s="1"/>
  <c r="B338" i="20"/>
  <c r="D338" i="20" s="1"/>
  <c r="G337" i="20"/>
  <c r="F337" i="20"/>
  <c r="B337" i="20"/>
  <c r="D337" i="20" s="1"/>
  <c r="E339" i="20" s="1"/>
  <c r="G336" i="20"/>
  <c r="F336" i="20"/>
  <c r="B336" i="20"/>
  <c r="D336" i="20" s="1"/>
  <c r="E338" i="20" s="1"/>
  <c r="G335" i="20"/>
  <c r="F335" i="20"/>
  <c r="B335" i="20"/>
  <c r="D335" i="20" s="1"/>
  <c r="G334" i="20"/>
  <c r="F334" i="20"/>
  <c r="B334" i="20"/>
  <c r="D334" i="20" s="1"/>
  <c r="G333" i="20"/>
  <c r="F333" i="20"/>
  <c r="B333" i="20"/>
  <c r="D333" i="20" s="1"/>
  <c r="E333" i="20" s="1"/>
  <c r="G332" i="20"/>
  <c r="F332" i="20"/>
  <c r="D332" i="20"/>
  <c r="B332" i="20"/>
  <c r="G331" i="20"/>
  <c r="F331" i="20"/>
  <c r="H331" i="20" s="1"/>
  <c r="B331" i="20"/>
  <c r="D331" i="20" s="1"/>
  <c r="G330" i="20"/>
  <c r="F330" i="20"/>
  <c r="B330" i="20"/>
  <c r="D330" i="20" s="1"/>
  <c r="G329" i="20"/>
  <c r="F329" i="20"/>
  <c r="H329" i="20" s="1"/>
  <c r="B329" i="20"/>
  <c r="D329" i="20" s="1"/>
  <c r="G328" i="20"/>
  <c r="F328" i="20"/>
  <c r="B328" i="20"/>
  <c r="D328" i="20" s="1"/>
  <c r="G327" i="20"/>
  <c r="F327" i="20"/>
  <c r="B327" i="20"/>
  <c r="D327" i="20" s="1"/>
  <c r="G326" i="20"/>
  <c r="F326" i="20"/>
  <c r="B326" i="20"/>
  <c r="D326" i="20" s="1"/>
  <c r="G325" i="20"/>
  <c r="F325" i="20"/>
  <c r="B325" i="20"/>
  <c r="D325" i="20" s="1"/>
  <c r="E325" i="20" s="1"/>
  <c r="G324" i="20"/>
  <c r="F324" i="20"/>
  <c r="H324" i="20" s="1"/>
  <c r="D324" i="20"/>
  <c r="B324" i="20"/>
  <c r="G323" i="20"/>
  <c r="F323" i="20"/>
  <c r="B323" i="20"/>
  <c r="D323" i="20" s="1"/>
  <c r="G322" i="20"/>
  <c r="F322" i="20"/>
  <c r="B322" i="20"/>
  <c r="D322" i="20" s="1"/>
  <c r="E323" i="20" s="1"/>
  <c r="G321" i="20"/>
  <c r="F321" i="20"/>
  <c r="B321" i="20"/>
  <c r="D321" i="20" s="1"/>
  <c r="G320" i="20"/>
  <c r="F320" i="20"/>
  <c r="B320" i="20"/>
  <c r="D320" i="20" s="1"/>
  <c r="G319" i="20"/>
  <c r="F319" i="20"/>
  <c r="B319" i="20"/>
  <c r="D319" i="20" s="1"/>
  <c r="G318" i="20"/>
  <c r="F318" i="20"/>
  <c r="D318" i="20"/>
  <c r="B318" i="20"/>
  <c r="G317" i="20"/>
  <c r="F317" i="20"/>
  <c r="B317" i="20"/>
  <c r="D317" i="20" s="1"/>
  <c r="G316" i="20"/>
  <c r="F316" i="20"/>
  <c r="D316" i="20"/>
  <c r="B316" i="20"/>
  <c r="G315" i="20"/>
  <c r="F315" i="20"/>
  <c r="H315" i="20" s="1"/>
  <c r="B315" i="20"/>
  <c r="D315" i="20" s="1"/>
  <c r="E317" i="20" s="1"/>
  <c r="G314" i="20"/>
  <c r="F314" i="20"/>
  <c r="H314" i="20" s="1"/>
  <c r="B314" i="20"/>
  <c r="D314" i="20" s="1"/>
  <c r="E316" i="20" s="1"/>
  <c r="G313" i="20"/>
  <c r="F313" i="20"/>
  <c r="B313" i="20"/>
  <c r="D313" i="20" s="1"/>
  <c r="G312" i="20"/>
  <c r="F312" i="20"/>
  <c r="B312" i="20"/>
  <c r="D312" i="20" s="1"/>
  <c r="G311" i="20"/>
  <c r="F311" i="20"/>
  <c r="B311" i="20"/>
  <c r="D311" i="20" s="1"/>
  <c r="G310" i="20"/>
  <c r="F310" i="20"/>
  <c r="B310" i="20"/>
  <c r="D310" i="20" s="1"/>
  <c r="G309" i="20"/>
  <c r="F309" i="20"/>
  <c r="B309" i="20"/>
  <c r="D309" i="20" s="1"/>
  <c r="G308" i="20"/>
  <c r="F308" i="20"/>
  <c r="D308" i="20"/>
  <c r="B308" i="20"/>
  <c r="G307" i="20"/>
  <c r="F307" i="20"/>
  <c r="B307" i="20"/>
  <c r="D307" i="20" s="1"/>
  <c r="G306" i="20"/>
  <c r="F306" i="20"/>
  <c r="B306" i="20"/>
  <c r="D306" i="20" s="1"/>
  <c r="G305" i="20"/>
  <c r="F305" i="20"/>
  <c r="B305" i="20"/>
  <c r="D305" i="20" s="1"/>
  <c r="G304" i="20"/>
  <c r="F304" i="20"/>
  <c r="H304" i="20" s="1"/>
  <c r="D304" i="20"/>
  <c r="E306" i="20" s="1"/>
  <c r="B304" i="20"/>
  <c r="G303" i="20"/>
  <c r="F303" i="20"/>
  <c r="B303" i="20"/>
  <c r="D303" i="20" s="1"/>
  <c r="G302" i="20"/>
  <c r="F302" i="20"/>
  <c r="D302" i="20"/>
  <c r="B302" i="20"/>
  <c r="G301" i="20"/>
  <c r="F301" i="20"/>
  <c r="B301" i="20"/>
  <c r="D301" i="20" s="1"/>
  <c r="E303" i="20" s="1"/>
  <c r="G300" i="20"/>
  <c r="F300" i="20"/>
  <c r="B300" i="20"/>
  <c r="D300" i="20" s="1"/>
  <c r="G299" i="20"/>
  <c r="F299" i="20"/>
  <c r="D299" i="20"/>
  <c r="B299" i="20"/>
  <c r="G298" i="20"/>
  <c r="F298" i="20"/>
  <c r="H298" i="20" s="1"/>
  <c r="D298" i="20"/>
  <c r="E300" i="20" s="1"/>
  <c r="B298" i="20"/>
  <c r="G297" i="20"/>
  <c r="F297" i="20"/>
  <c r="D297" i="20"/>
  <c r="B297" i="20"/>
  <c r="G296" i="20"/>
  <c r="F296" i="20"/>
  <c r="B296" i="20"/>
  <c r="D296" i="20" s="1"/>
  <c r="G295" i="20"/>
  <c r="F295" i="20"/>
  <c r="B295" i="20"/>
  <c r="D295" i="20" s="1"/>
  <c r="G294" i="20"/>
  <c r="F294" i="20"/>
  <c r="D294" i="20"/>
  <c r="B294" i="20"/>
  <c r="G293" i="20"/>
  <c r="F293" i="20"/>
  <c r="D293" i="20"/>
  <c r="B293" i="20"/>
  <c r="G292" i="20"/>
  <c r="F292" i="20"/>
  <c r="H292" i="20" s="1"/>
  <c r="D292" i="20"/>
  <c r="E294" i="20" s="1"/>
  <c r="B292" i="20"/>
  <c r="G291" i="20"/>
  <c r="F291" i="20"/>
  <c r="D291" i="20"/>
  <c r="B291" i="20"/>
  <c r="G290" i="20"/>
  <c r="F290" i="20"/>
  <c r="D290" i="20"/>
  <c r="E292" i="20" s="1"/>
  <c r="B290" i="20"/>
  <c r="G289" i="20"/>
  <c r="F289" i="20"/>
  <c r="H289" i="20" s="1"/>
  <c r="D289" i="20"/>
  <c r="B289" i="20"/>
  <c r="G288" i="20"/>
  <c r="F288" i="20"/>
  <c r="H288" i="20" s="1"/>
  <c r="B288" i="20"/>
  <c r="D288" i="20" s="1"/>
  <c r="G287" i="20"/>
  <c r="F287" i="20"/>
  <c r="B287" i="20"/>
  <c r="D287" i="20" s="1"/>
  <c r="G286" i="20"/>
  <c r="F286" i="20"/>
  <c r="D286" i="20"/>
  <c r="B286" i="20"/>
  <c r="G285" i="20"/>
  <c r="F285" i="20"/>
  <c r="H285" i="20" s="1"/>
  <c r="B285" i="20"/>
  <c r="D285" i="20" s="1"/>
  <c r="E287" i="20" s="1"/>
  <c r="H284" i="20"/>
  <c r="G284" i="20"/>
  <c r="F284" i="20"/>
  <c r="B284" i="20"/>
  <c r="D284" i="20" s="1"/>
  <c r="G283" i="20"/>
  <c r="F283" i="20"/>
  <c r="D283" i="20"/>
  <c r="B283" i="20"/>
  <c r="G282" i="20"/>
  <c r="F282" i="20"/>
  <c r="H282" i="20" s="1"/>
  <c r="B282" i="20"/>
  <c r="D282" i="20" s="1"/>
  <c r="G281" i="20"/>
  <c r="F281" i="20"/>
  <c r="B281" i="20"/>
  <c r="D281" i="20" s="1"/>
  <c r="G280" i="20"/>
  <c r="F280" i="20"/>
  <c r="H280" i="20" s="1"/>
  <c r="D280" i="20"/>
  <c r="B280" i="20"/>
  <c r="G279" i="20"/>
  <c r="F279" i="20"/>
  <c r="B279" i="20"/>
  <c r="D279" i="20" s="1"/>
  <c r="E281" i="20" s="1"/>
  <c r="G278" i="20"/>
  <c r="F278" i="20"/>
  <c r="H278" i="20" s="1"/>
  <c r="B278" i="20"/>
  <c r="D278" i="20" s="1"/>
  <c r="E280" i="20" s="1"/>
  <c r="G277" i="20"/>
  <c r="F277" i="20"/>
  <c r="B277" i="20"/>
  <c r="D277" i="20" s="1"/>
  <c r="G276" i="20"/>
  <c r="F276" i="20"/>
  <c r="D276" i="20"/>
  <c r="B276" i="20"/>
  <c r="G275" i="20"/>
  <c r="F275" i="20"/>
  <c r="D275" i="20"/>
  <c r="E277" i="20" s="1"/>
  <c r="B275" i="20"/>
  <c r="G274" i="20"/>
  <c r="F274" i="20"/>
  <c r="H286" i="20" s="1"/>
  <c r="B274" i="20"/>
  <c r="D274" i="20" s="1"/>
  <c r="G273" i="20"/>
  <c r="F273" i="20"/>
  <c r="B273" i="20"/>
  <c r="D273" i="20" s="1"/>
  <c r="G272" i="20"/>
  <c r="F272" i="20"/>
  <c r="B272" i="20"/>
  <c r="D272" i="20" s="1"/>
  <c r="E274" i="20" s="1"/>
  <c r="G271" i="20"/>
  <c r="F271" i="20"/>
  <c r="E271" i="20"/>
  <c r="B271" i="20"/>
  <c r="D271" i="20" s="1"/>
  <c r="G270" i="20"/>
  <c r="F270" i="20"/>
  <c r="D270" i="20"/>
  <c r="B270" i="20"/>
  <c r="G269" i="20"/>
  <c r="F269" i="20"/>
  <c r="D269" i="20"/>
  <c r="B269" i="20"/>
  <c r="G268" i="20"/>
  <c r="F268" i="20"/>
  <c r="D268" i="20"/>
  <c r="E270" i="20" s="1"/>
  <c r="B268" i="20"/>
  <c r="G267" i="20"/>
  <c r="F267" i="20"/>
  <c r="B267" i="20"/>
  <c r="D267" i="20" s="1"/>
  <c r="G266" i="20"/>
  <c r="F266" i="20"/>
  <c r="B266" i="20"/>
  <c r="D266" i="20" s="1"/>
  <c r="G265" i="20"/>
  <c r="F265" i="20"/>
  <c r="H265" i="20" s="1"/>
  <c r="B265" i="20"/>
  <c r="D265" i="20" s="1"/>
  <c r="G264" i="20"/>
  <c r="F264" i="20"/>
  <c r="H276" i="20" s="1"/>
  <c r="B264" i="20"/>
  <c r="D264" i="20" s="1"/>
  <c r="G263" i="20"/>
  <c r="F263" i="20"/>
  <c r="D263" i="20"/>
  <c r="B263" i="20"/>
  <c r="G262" i="20"/>
  <c r="F262" i="20"/>
  <c r="D262" i="20"/>
  <c r="E264" i="20" s="1"/>
  <c r="B262" i="20"/>
  <c r="G261" i="20"/>
  <c r="F261" i="20"/>
  <c r="D261" i="20"/>
  <c r="B261" i="20"/>
  <c r="G260" i="20"/>
  <c r="F260" i="20"/>
  <c r="D260" i="20"/>
  <c r="B260" i="20"/>
  <c r="G259" i="20"/>
  <c r="F259" i="20"/>
  <c r="B259" i="20"/>
  <c r="D259" i="20" s="1"/>
  <c r="E261" i="20" s="1"/>
  <c r="G258" i="20"/>
  <c r="F258" i="20"/>
  <c r="B258" i="20"/>
  <c r="D258" i="20" s="1"/>
  <c r="G257" i="20"/>
  <c r="F257" i="20"/>
  <c r="D257" i="20"/>
  <c r="B257" i="20"/>
  <c r="G256" i="20"/>
  <c r="F256" i="20"/>
  <c r="D256" i="20"/>
  <c r="B256" i="20"/>
  <c r="G255" i="20"/>
  <c r="F255" i="20"/>
  <c r="H255" i="20" s="1"/>
  <c r="B255" i="20"/>
  <c r="D255" i="20" s="1"/>
  <c r="E257" i="20" s="1"/>
  <c r="G254" i="20"/>
  <c r="F254" i="20"/>
  <c r="D254" i="20"/>
  <c r="B254" i="20"/>
  <c r="G253" i="20"/>
  <c r="F253" i="20"/>
  <c r="B253" i="20"/>
  <c r="D253" i="20" s="1"/>
  <c r="G252" i="20"/>
  <c r="F252" i="20"/>
  <c r="B252" i="20"/>
  <c r="D252" i="20" s="1"/>
  <c r="E254" i="20" s="1"/>
  <c r="G251" i="20"/>
  <c r="F251" i="20"/>
  <c r="B251" i="20"/>
  <c r="D251" i="20" s="1"/>
  <c r="G250" i="20"/>
  <c r="F250" i="20"/>
  <c r="H262" i="20" s="1"/>
  <c r="D250" i="20"/>
  <c r="B250" i="20"/>
  <c r="G249" i="20"/>
  <c r="F249" i="20"/>
  <c r="H249" i="20" s="1"/>
  <c r="B249" i="20"/>
  <c r="D249" i="20" s="1"/>
  <c r="E251" i="20" s="1"/>
  <c r="G248" i="20"/>
  <c r="F248" i="20"/>
  <c r="D248" i="20"/>
  <c r="B248" i="20"/>
  <c r="G247" i="20"/>
  <c r="F247" i="20"/>
  <c r="B247" i="20"/>
  <c r="D247" i="20" s="1"/>
  <c r="G246" i="20"/>
  <c r="F246" i="20"/>
  <c r="B246" i="20"/>
  <c r="D246" i="20" s="1"/>
  <c r="E248" i="20" s="1"/>
  <c r="G245" i="20"/>
  <c r="F245" i="20"/>
  <c r="B245" i="20"/>
  <c r="D245" i="20" s="1"/>
  <c r="G244" i="20"/>
  <c r="F244" i="20"/>
  <c r="B244" i="20"/>
  <c r="D244" i="20" s="1"/>
  <c r="G243" i="20"/>
  <c r="F243" i="20"/>
  <c r="B243" i="20"/>
  <c r="D243" i="20" s="1"/>
  <c r="G242" i="20"/>
  <c r="F242" i="20"/>
  <c r="H254" i="20" s="1"/>
  <c r="D242" i="20"/>
  <c r="B242" i="20"/>
  <c r="G241" i="20"/>
  <c r="F241" i="20"/>
  <c r="H241" i="20" s="1"/>
  <c r="B241" i="20"/>
  <c r="D241" i="20" s="1"/>
  <c r="G240" i="20"/>
  <c r="F240" i="20"/>
  <c r="B240" i="20"/>
  <c r="D240" i="20" s="1"/>
  <c r="G239" i="20"/>
  <c r="F239" i="20"/>
  <c r="B239" i="20"/>
  <c r="D239" i="20" s="1"/>
  <c r="G238" i="20"/>
  <c r="F238" i="20"/>
  <c r="H238" i="20" s="1"/>
  <c r="B238" i="20"/>
  <c r="D238" i="20" s="1"/>
  <c r="E240" i="20" s="1"/>
  <c r="G237" i="20"/>
  <c r="F237" i="20"/>
  <c r="B237" i="20"/>
  <c r="D237" i="20" s="1"/>
  <c r="G236" i="20"/>
  <c r="F236" i="20"/>
  <c r="D236" i="20"/>
  <c r="B236" i="20"/>
  <c r="G235" i="20"/>
  <c r="F235" i="20"/>
  <c r="B235" i="20"/>
  <c r="D235" i="20" s="1"/>
  <c r="E237" i="20" s="1"/>
  <c r="G234" i="20"/>
  <c r="F234" i="20"/>
  <c r="D234" i="20"/>
  <c r="B234" i="20"/>
  <c r="G233" i="20"/>
  <c r="F233" i="20"/>
  <c r="B233" i="20"/>
  <c r="D233" i="20" s="1"/>
  <c r="G232" i="20"/>
  <c r="F232" i="20"/>
  <c r="H232" i="20" s="1"/>
  <c r="D232" i="20"/>
  <c r="E234" i="20" s="1"/>
  <c r="B232" i="20"/>
  <c r="G231" i="20"/>
  <c r="F231" i="20"/>
  <c r="H243" i="20" s="1"/>
  <c r="B231" i="20"/>
  <c r="D231" i="20" s="1"/>
  <c r="G230" i="20"/>
  <c r="F230" i="20"/>
  <c r="B230" i="20"/>
  <c r="D230" i="20" s="1"/>
  <c r="G229" i="20"/>
  <c r="F229" i="20"/>
  <c r="B229" i="20"/>
  <c r="D229" i="20" s="1"/>
  <c r="G228" i="20"/>
  <c r="F228" i="20"/>
  <c r="E228" i="20"/>
  <c r="B228" i="20"/>
  <c r="D228" i="20" s="1"/>
  <c r="G227" i="20"/>
  <c r="F227" i="20"/>
  <c r="B227" i="20"/>
  <c r="D227" i="20" s="1"/>
  <c r="G226" i="20"/>
  <c r="F226" i="20"/>
  <c r="D226" i="20"/>
  <c r="B226" i="20"/>
  <c r="H225" i="20"/>
  <c r="G225" i="20"/>
  <c r="F225" i="20"/>
  <c r="H237" i="20" s="1"/>
  <c r="B225" i="20"/>
  <c r="D225" i="20" s="1"/>
  <c r="G224" i="20"/>
  <c r="F224" i="20"/>
  <c r="D224" i="20"/>
  <c r="E226" i="20" s="1"/>
  <c r="B224" i="20"/>
  <c r="G223" i="20"/>
  <c r="F223" i="20"/>
  <c r="B223" i="20"/>
  <c r="D223" i="20" s="1"/>
  <c r="G222" i="20"/>
  <c r="F222" i="20"/>
  <c r="B222" i="20"/>
  <c r="D222" i="20" s="1"/>
  <c r="E224" i="20" s="1"/>
  <c r="G221" i="20"/>
  <c r="F221" i="20"/>
  <c r="B221" i="20"/>
  <c r="D221" i="20" s="1"/>
  <c r="G220" i="20"/>
  <c r="F220" i="20"/>
  <c r="B220" i="20"/>
  <c r="D220" i="20" s="1"/>
  <c r="G219" i="20"/>
  <c r="F219" i="20"/>
  <c r="H219" i="20" s="1"/>
  <c r="B219" i="20"/>
  <c r="D219" i="20" s="1"/>
  <c r="E221" i="20" s="1"/>
  <c r="G218" i="20"/>
  <c r="F218" i="20"/>
  <c r="D218" i="20"/>
  <c r="B218" i="20"/>
  <c r="G217" i="20"/>
  <c r="F217" i="20"/>
  <c r="B217" i="20"/>
  <c r="D217" i="20" s="1"/>
  <c r="G216" i="20"/>
  <c r="F216" i="20"/>
  <c r="B216" i="20"/>
  <c r="D216" i="20" s="1"/>
  <c r="G215" i="20"/>
  <c r="F215" i="20"/>
  <c r="B215" i="20"/>
  <c r="D215" i="20" s="1"/>
  <c r="H214" i="20"/>
  <c r="G214" i="20"/>
  <c r="F214" i="20"/>
  <c r="H226" i="20" s="1"/>
  <c r="B214" i="20"/>
  <c r="D214" i="20" s="1"/>
  <c r="G213" i="20"/>
  <c r="F213" i="20"/>
  <c r="B213" i="20"/>
  <c r="D213" i="20" s="1"/>
  <c r="G212" i="20"/>
  <c r="F212" i="20"/>
  <c r="D212" i="20"/>
  <c r="B212" i="20"/>
  <c r="G211" i="20"/>
  <c r="F211" i="20"/>
  <c r="B211" i="20"/>
  <c r="D211" i="20" s="1"/>
  <c r="E213" i="20" s="1"/>
  <c r="G210" i="20"/>
  <c r="F210" i="20"/>
  <c r="D210" i="20"/>
  <c r="B210" i="20"/>
  <c r="G209" i="20"/>
  <c r="F209" i="20"/>
  <c r="B209" i="20"/>
  <c r="D209" i="20" s="1"/>
  <c r="G208" i="20"/>
  <c r="F208" i="20"/>
  <c r="D208" i="20"/>
  <c r="E210" i="20" s="1"/>
  <c r="B208" i="20"/>
  <c r="G207" i="20"/>
  <c r="F207" i="20"/>
  <c r="B207" i="20"/>
  <c r="D207" i="20" s="1"/>
  <c r="G206" i="20"/>
  <c r="F206" i="20"/>
  <c r="B206" i="20"/>
  <c r="D206" i="20" s="1"/>
  <c r="G205" i="20"/>
  <c r="F205" i="20"/>
  <c r="B205" i="20"/>
  <c r="D205" i="20" s="1"/>
  <c r="E207" i="20" s="1"/>
  <c r="G204" i="20"/>
  <c r="F204" i="20"/>
  <c r="B204" i="20"/>
  <c r="D204" i="20" s="1"/>
  <c r="G203" i="20"/>
  <c r="F203" i="20"/>
  <c r="B203" i="20"/>
  <c r="D203" i="20" s="1"/>
  <c r="G202" i="20"/>
  <c r="F202" i="20"/>
  <c r="D202" i="20"/>
  <c r="B202" i="20"/>
  <c r="G201" i="20"/>
  <c r="F201" i="20"/>
  <c r="B201" i="20"/>
  <c r="D201" i="20" s="1"/>
  <c r="G200" i="20"/>
  <c r="F200" i="20"/>
  <c r="B200" i="20"/>
  <c r="D200" i="20" s="1"/>
  <c r="G199" i="20"/>
  <c r="F199" i="20"/>
  <c r="B199" i="20"/>
  <c r="D199" i="20" s="1"/>
  <c r="G198" i="20"/>
  <c r="F198" i="20"/>
  <c r="B198" i="20"/>
  <c r="D198" i="20" s="1"/>
  <c r="G197" i="20"/>
  <c r="F197" i="20"/>
  <c r="B197" i="20"/>
  <c r="D197" i="20" s="1"/>
  <c r="E199" i="20" s="1"/>
  <c r="G196" i="20"/>
  <c r="F196" i="20"/>
  <c r="B196" i="20"/>
  <c r="D196" i="20" s="1"/>
  <c r="G195" i="20"/>
  <c r="F195" i="20"/>
  <c r="B195" i="20"/>
  <c r="D195" i="20" s="1"/>
  <c r="G194" i="20"/>
  <c r="F194" i="20"/>
  <c r="D194" i="20"/>
  <c r="B194" i="20"/>
  <c r="G193" i="20"/>
  <c r="F193" i="20"/>
  <c r="B193" i="20"/>
  <c r="D193" i="20" s="1"/>
  <c r="E195" i="20" s="1"/>
  <c r="G192" i="20"/>
  <c r="F192" i="20"/>
  <c r="D192" i="20"/>
  <c r="E194" i="20" s="1"/>
  <c r="B192" i="20"/>
  <c r="G191" i="20"/>
  <c r="F191" i="20"/>
  <c r="B191" i="20"/>
  <c r="D191" i="20" s="1"/>
  <c r="G190" i="20"/>
  <c r="F190" i="20"/>
  <c r="H190" i="20" s="1"/>
  <c r="B190" i="20"/>
  <c r="D190" i="20" s="1"/>
  <c r="G189" i="20"/>
  <c r="F189" i="20"/>
  <c r="B189" i="20"/>
  <c r="D189" i="20" s="1"/>
  <c r="G188" i="20"/>
  <c r="F188" i="20"/>
  <c r="D188" i="20"/>
  <c r="B188" i="20"/>
  <c r="G187" i="20"/>
  <c r="F187" i="20"/>
  <c r="H187" i="20" s="1"/>
  <c r="B187" i="20"/>
  <c r="D187" i="20" s="1"/>
  <c r="E189" i="20" s="1"/>
  <c r="G186" i="20"/>
  <c r="F186" i="20"/>
  <c r="D186" i="20"/>
  <c r="B186" i="20"/>
  <c r="G185" i="20"/>
  <c r="F185" i="20"/>
  <c r="B185" i="20"/>
  <c r="D185" i="20" s="1"/>
  <c r="G184" i="20"/>
  <c r="F184" i="20"/>
  <c r="H184" i="20" s="1"/>
  <c r="B184" i="20"/>
  <c r="D184" i="20" s="1"/>
  <c r="G183" i="20"/>
  <c r="F183" i="20"/>
  <c r="H183" i="20" s="1"/>
  <c r="B183" i="20"/>
  <c r="D183" i="20" s="1"/>
  <c r="G182" i="20"/>
  <c r="F182" i="20"/>
  <c r="D182" i="20"/>
  <c r="B182" i="20"/>
  <c r="G181" i="20"/>
  <c r="F181" i="20"/>
  <c r="B181" i="20"/>
  <c r="D181" i="20" s="1"/>
  <c r="G180" i="20"/>
  <c r="F180" i="20"/>
  <c r="H192" i="20" s="1"/>
  <c r="B180" i="20"/>
  <c r="D180" i="20" s="1"/>
  <c r="H179" i="20"/>
  <c r="G179" i="20"/>
  <c r="F179" i="20"/>
  <c r="B179" i="20"/>
  <c r="D179" i="20" s="1"/>
  <c r="G178" i="20"/>
  <c r="F178" i="20"/>
  <c r="D178" i="20"/>
  <c r="B178" i="20"/>
  <c r="G177" i="20"/>
  <c r="F177" i="20"/>
  <c r="B177" i="20"/>
  <c r="D177" i="20" s="1"/>
  <c r="G176" i="20"/>
  <c r="F176" i="20"/>
  <c r="B176" i="20"/>
  <c r="D176" i="20" s="1"/>
  <c r="E178" i="20" s="1"/>
  <c r="G175" i="20"/>
  <c r="F175" i="20"/>
  <c r="B175" i="20"/>
  <c r="D175" i="20" s="1"/>
  <c r="G174" i="20"/>
  <c r="F174" i="20"/>
  <c r="B174" i="20"/>
  <c r="D174" i="20" s="1"/>
  <c r="G173" i="20"/>
  <c r="F173" i="20"/>
  <c r="H173" i="20" s="1"/>
  <c r="B173" i="20"/>
  <c r="D173" i="20" s="1"/>
  <c r="E175" i="20" s="1"/>
  <c r="G172" i="20"/>
  <c r="F172" i="20"/>
  <c r="H172" i="20" s="1"/>
  <c r="B172" i="20"/>
  <c r="D172" i="20" s="1"/>
  <c r="E173" i="20" s="1"/>
  <c r="G171" i="20"/>
  <c r="F171" i="20"/>
  <c r="B171" i="20"/>
  <c r="D171" i="20" s="1"/>
  <c r="G170" i="20"/>
  <c r="F170" i="20"/>
  <c r="D170" i="20"/>
  <c r="B170" i="20"/>
  <c r="G169" i="20"/>
  <c r="F169" i="20"/>
  <c r="H169" i="20" s="1"/>
  <c r="B169" i="20"/>
  <c r="D169" i="20" s="1"/>
  <c r="E171" i="20" s="1"/>
  <c r="G168" i="20"/>
  <c r="F168" i="20"/>
  <c r="D168" i="20"/>
  <c r="B168" i="20"/>
  <c r="G167" i="20"/>
  <c r="F167" i="20"/>
  <c r="B167" i="20"/>
  <c r="D167" i="20" s="1"/>
  <c r="G166" i="20"/>
  <c r="F166" i="20"/>
  <c r="H166" i="20" s="1"/>
  <c r="B166" i="20"/>
  <c r="D166" i="20" s="1"/>
  <c r="E168" i="20" s="1"/>
  <c r="H165" i="20"/>
  <c r="G165" i="20"/>
  <c r="F165" i="20"/>
  <c r="B165" i="20"/>
  <c r="D165" i="20" s="1"/>
  <c r="G164" i="20"/>
  <c r="F164" i="20"/>
  <c r="D164" i="20"/>
  <c r="B164" i="20"/>
  <c r="G163" i="20"/>
  <c r="F163" i="20"/>
  <c r="B163" i="20"/>
  <c r="D163" i="20" s="1"/>
  <c r="E165" i="20" s="1"/>
  <c r="G162" i="20"/>
  <c r="F162" i="20"/>
  <c r="H162" i="20" s="1"/>
  <c r="B162" i="20"/>
  <c r="D162" i="20" s="1"/>
  <c r="E164" i="20" s="1"/>
  <c r="G161" i="20"/>
  <c r="F161" i="20"/>
  <c r="B161" i="20"/>
  <c r="D161" i="20" s="1"/>
  <c r="H160" i="20"/>
  <c r="G160" i="20"/>
  <c r="F160" i="20"/>
  <c r="B160" i="20"/>
  <c r="D160" i="20" s="1"/>
  <c r="G159" i="20"/>
  <c r="F159" i="20"/>
  <c r="B159" i="20"/>
  <c r="D159" i="20" s="1"/>
  <c r="H158" i="20"/>
  <c r="G158" i="20"/>
  <c r="F158" i="20"/>
  <c r="H170" i="20" s="1"/>
  <c r="D158" i="20"/>
  <c r="B158" i="20"/>
  <c r="G157" i="20"/>
  <c r="F157" i="20"/>
  <c r="B157" i="20"/>
  <c r="D157" i="20" s="1"/>
  <c r="G156" i="20"/>
  <c r="F156" i="20"/>
  <c r="H156" i="20" s="1"/>
  <c r="B156" i="20"/>
  <c r="D156" i="20" s="1"/>
  <c r="E156" i="20" s="1"/>
  <c r="G155" i="20"/>
  <c r="F155" i="20"/>
  <c r="B155" i="20"/>
  <c r="D155" i="20" s="1"/>
  <c r="G154" i="20"/>
  <c r="F154" i="20"/>
  <c r="D154" i="20"/>
  <c r="B154" i="20"/>
  <c r="G153" i="20"/>
  <c r="F153" i="20"/>
  <c r="H153" i="20" s="1"/>
  <c r="B153" i="20"/>
  <c r="D153" i="20" s="1"/>
  <c r="H152" i="20"/>
  <c r="G152" i="20"/>
  <c r="F152" i="20"/>
  <c r="D152" i="20"/>
  <c r="B152" i="20"/>
  <c r="G151" i="20"/>
  <c r="F151" i="20"/>
  <c r="B151" i="20"/>
  <c r="D151" i="20" s="1"/>
  <c r="G150" i="20"/>
  <c r="F150" i="20"/>
  <c r="D150" i="20"/>
  <c r="E152" i="20" s="1"/>
  <c r="B150" i="20"/>
  <c r="G149" i="20"/>
  <c r="F149" i="20"/>
  <c r="B149" i="20"/>
  <c r="D149" i="20" s="1"/>
  <c r="E151" i="20" s="1"/>
  <c r="G148" i="20"/>
  <c r="F148" i="20"/>
  <c r="D148" i="20"/>
  <c r="B148" i="20"/>
  <c r="G147" i="20"/>
  <c r="F147" i="20"/>
  <c r="H147" i="20" s="1"/>
  <c r="B147" i="20"/>
  <c r="D147" i="20" s="1"/>
  <c r="E149" i="20" s="1"/>
  <c r="H146" i="20"/>
  <c r="G146" i="20"/>
  <c r="F146" i="20"/>
  <c r="B146" i="20"/>
  <c r="D146" i="20" s="1"/>
  <c r="E148" i="20" s="1"/>
  <c r="G145" i="20"/>
  <c r="F145" i="20"/>
  <c r="B145" i="20"/>
  <c r="D145" i="20" s="1"/>
  <c r="G144" i="20"/>
  <c r="F144" i="20"/>
  <c r="D144" i="20"/>
  <c r="B144" i="20"/>
  <c r="G143" i="20"/>
  <c r="F143" i="20"/>
  <c r="H143" i="20" s="1"/>
  <c r="B143" i="20"/>
  <c r="D143" i="20" s="1"/>
  <c r="G142" i="20"/>
  <c r="F142" i="20"/>
  <c r="B142" i="20"/>
  <c r="D142" i="20" s="1"/>
  <c r="G141" i="20"/>
  <c r="F141" i="20"/>
  <c r="B141" i="20"/>
  <c r="D141" i="20" s="1"/>
  <c r="G140" i="20"/>
  <c r="F140" i="20"/>
  <c r="D140" i="20"/>
  <c r="E141" i="20" s="1"/>
  <c r="B140" i="20"/>
  <c r="H139" i="20"/>
  <c r="G139" i="20"/>
  <c r="F139" i="20"/>
  <c r="B139" i="20"/>
  <c r="D139" i="20" s="1"/>
  <c r="G138" i="20"/>
  <c r="F138" i="20"/>
  <c r="H138" i="20" s="1"/>
  <c r="D138" i="20"/>
  <c r="B138" i="20"/>
  <c r="G137" i="20"/>
  <c r="F137" i="20"/>
  <c r="H137" i="20" s="1"/>
  <c r="D137" i="20"/>
  <c r="E139" i="20" s="1"/>
  <c r="B137" i="20"/>
  <c r="G136" i="20"/>
  <c r="F136" i="20"/>
  <c r="H148" i="20" s="1"/>
  <c r="B136" i="20"/>
  <c r="D136" i="20" s="1"/>
  <c r="G135" i="20"/>
  <c r="F135" i="20"/>
  <c r="D135" i="20"/>
  <c r="B135" i="20"/>
  <c r="G134" i="20"/>
  <c r="F134" i="20"/>
  <c r="H134" i="20" s="1"/>
  <c r="D134" i="20"/>
  <c r="E136" i="20" s="1"/>
  <c r="B134" i="20"/>
  <c r="G133" i="20"/>
  <c r="F133" i="20"/>
  <c r="B133" i="20"/>
  <c r="D133" i="20" s="1"/>
  <c r="G132" i="20"/>
  <c r="F132" i="20"/>
  <c r="D132" i="20"/>
  <c r="B132" i="20"/>
  <c r="G131" i="20"/>
  <c r="F131" i="20"/>
  <c r="B131" i="20"/>
  <c r="D131" i="20" s="1"/>
  <c r="G130" i="20"/>
  <c r="F130" i="20"/>
  <c r="H130" i="20" s="1"/>
  <c r="B130" i="20"/>
  <c r="D130" i="20" s="1"/>
  <c r="E132" i="20" s="1"/>
  <c r="G129" i="20"/>
  <c r="F129" i="20"/>
  <c r="D129" i="20"/>
  <c r="B129" i="20"/>
  <c r="H128" i="20"/>
  <c r="G128" i="20"/>
  <c r="F128" i="20"/>
  <c r="B128" i="20"/>
  <c r="D128" i="20" s="1"/>
  <c r="G127" i="20"/>
  <c r="F127" i="20"/>
  <c r="D127" i="20"/>
  <c r="E129" i="20" s="1"/>
  <c r="B127" i="20"/>
  <c r="G126" i="20"/>
  <c r="F126" i="20"/>
  <c r="D126" i="20"/>
  <c r="B126" i="20"/>
  <c r="G125" i="20"/>
  <c r="F125" i="20"/>
  <c r="B125" i="20"/>
  <c r="D125" i="20" s="1"/>
  <c r="G124" i="20"/>
  <c r="F124" i="20"/>
  <c r="H124" i="20" s="1"/>
  <c r="B124" i="20"/>
  <c r="D124" i="20" s="1"/>
  <c r="E126" i="20" s="1"/>
  <c r="G123" i="20"/>
  <c r="F123" i="20"/>
  <c r="H123" i="20" s="1"/>
  <c r="D123" i="20"/>
  <c r="B123" i="20"/>
  <c r="G122" i="20"/>
  <c r="F122" i="20"/>
  <c r="H122" i="20" s="1"/>
  <c r="D122" i="20"/>
  <c r="B122" i="20"/>
  <c r="G121" i="20"/>
  <c r="F121" i="20"/>
  <c r="D121" i="20"/>
  <c r="E123" i="20" s="1"/>
  <c r="B121" i="20"/>
  <c r="G120" i="20"/>
  <c r="F120" i="20"/>
  <c r="H132" i="20" s="1"/>
  <c r="B120" i="20"/>
  <c r="D120" i="20" s="1"/>
  <c r="G119" i="20"/>
  <c r="F119" i="20"/>
  <c r="B119" i="20"/>
  <c r="D119" i="20" s="1"/>
  <c r="G118" i="20"/>
  <c r="F118" i="20"/>
  <c r="B118" i="20"/>
  <c r="D118" i="20" s="1"/>
  <c r="G117" i="20"/>
  <c r="F117" i="20"/>
  <c r="B117" i="20"/>
  <c r="D117" i="20" s="1"/>
  <c r="E119" i="20" s="1"/>
  <c r="G116" i="20"/>
  <c r="F116" i="20"/>
  <c r="D116" i="20"/>
  <c r="B116" i="20"/>
  <c r="G115" i="20"/>
  <c r="F115" i="20"/>
  <c r="D115" i="20"/>
  <c r="B115" i="20"/>
  <c r="G114" i="20"/>
  <c r="F114" i="20"/>
  <c r="H114" i="20" s="1"/>
  <c r="D114" i="20"/>
  <c r="E116" i="20" s="1"/>
  <c r="B114" i="20"/>
  <c r="G113" i="20"/>
  <c r="F113" i="20"/>
  <c r="B113" i="20"/>
  <c r="D113" i="20" s="1"/>
  <c r="G112" i="20"/>
  <c r="F112" i="20"/>
  <c r="H112" i="20" s="1"/>
  <c r="B112" i="20"/>
  <c r="D112" i="20" s="1"/>
  <c r="G111" i="20"/>
  <c r="F111" i="20"/>
  <c r="D111" i="20"/>
  <c r="E113" i="20" s="1"/>
  <c r="B111" i="20"/>
  <c r="H110" i="20"/>
  <c r="G110" i="20"/>
  <c r="F110" i="20"/>
  <c r="D110" i="20"/>
  <c r="B110" i="20"/>
  <c r="G109" i="20"/>
  <c r="F109" i="20"/>
  <c r="H109" i="20" s="1"/>
  <c r="B109" i="20"/>
  <c r="D109" i="20" s="1"/>
  <c r="G108" i="20"/>
  <c r="F108" i="20"/>
  <c r="D108" i="20"/>
  <c r="E110" i="20" s="1"/>
  <c r="B108" i="20"/>
  <c r="G107" i="20"/>
  <c r="F107" i="20"/>
  <c r="B107" i="20"/>
  <c r="D107" i="20" s="1"/>
  <c r="G106" i="20"/>
  <c r="F106" i="20"/>
  <c r="H106" i="20" s="1"/>
  <c r="B106" i="20"/>
  <c r="D106" i="20" s="1"/>
  <c r="G105" i="20"/>
  <c r="F105" i="20"/>
  <c r="D105" i="20"/>
  <c r="B105" i="20"/>
  <c r="H104" i="20"/>
  <c r="G104" i="20"/>
  <c r="F104" i="20"/>
  <c r="H116" i="20" s="1"/>
  <c r="B104" i="20"/>
  <c r="D104" i="20" s="1"/>
  <c r="G103" i="20"/>
  <c r="F103" i="20"/>
  <c r="D103" i="20"/>
  <c r="B103" i="20"/>
  <c r="G102" i="20"/>
  <c r="F102" i="20"/>
  <c r="D102" i="20"/>
  <c r="B102" i="20"/>
  <c r="G101" i="20"/>
  <c r="F101" i="20"/>
  <c r="B101" i="20"/>
  <c r="D101" i="20" s="1"/>
  <c r="E103" i="20" s="1"/>
  <c r="G100" i="20"/>
  <c r="F100" i="20"/>
  <c r="B100" i="20"/>
  <c r="D100" i="20" s="1"/>
  <c r="G99" i="20"/>
  <c r="F99" i="20"/>
  <c r="D99" i="20"/>
  <c r="B99" i="20"/>
  <c r="G98" i="20"/>
  <c r="F98" i="20"/>
  <c r="H98" i="20" s="1"/>
  <c r="D98" i="20"/>
  <c r="B98" i="20"/>
  <c r="G97" i="20"/>
  <c r="F97" i="20"/>
  <c r="D97" i="20"/>
  <c r="B97" i="20"/>
  <c r="G96" i="20"/>
  <c r="F96" i="20"/>
  <c r="B96" i="20"/>
  <c r="D96" i="20" s="1"/>
  <c r="G95" i="20"/>
  <c r="F95" i="20"/>
  <c r="B95" i="20"/>
  <c r="D95" i="20" s="1"/>
  <c r="E97" i="20" s="1"/>
  <c r="G94" i="20"/>
  <c r="F94" i="20"/>
  <c r="H94" i="20" s="1"/>
  <c r="B94" i="20"/>
  <c r="D94" i="20" s="1"/>
  <c r="G93" i="20"/>
  <c r="F93" i="20"/>
  <c r="B93" i="20"/>
  <c r="D93" i="20" s="1"/>
  <c r="G92" i="20"/>
  <c r="F92" i="20"/>
  <c r="D92" i="20"/>
  <c r="B92" i="20"/>
  <c r="G91" i="20"/>
  <c r="F91" i="20"/>
  <c r="H91" i="20" s="1"/>
  <c r="D91" i="20"/>
  <c r="E93" i="20" s="1"/>
  <c r="B91" i="20"/>
  <c r="G90" i="20"/>
  <c r="F90" i="20"/>
  <c r="D90" i="20"/>
  <c r="B90" i="20"/>
  <c r="G89" i="20"/>
  <c r="F89" i="20"/>
  <c r="B89" i="20"/>
  <c r="D89" i="20" s="1"/>
  <c r="G88" i="20"/>
  <c r="F88" i="20"/>
  <c r="H88" i="20" s="1"/>
  <c r="B88" i="20"/>
  <c r="D88" i="20" s="1"/>
  <c r="E90" i="20" s="1"/>
  <c r="G87" i="20"/>
  <c r="F87" i="20"/>
  <c r="D87" i="20"/>
  <c r="B87" i="20"/>
  <c r="G86" i="20"/>
  <c r="F86" i="20"/>
  <c r="D86" i="20"/>
  <c r="B86" i="20"/>
  <c r="G85" i="20"/>
  <c r="F85" i="20"/>
  <c r="B85" i="20"/>
  <c r="D85" i="20" s="1"/>
  <c r="E87" i="20" s="1"/>
  <c r="G84" i="20"/>
  <c r="F84" i="20"/>
  <c r="D84" i="20"/>
  <c r="B84" i="20"/>
  <c r="G83" i="20"/>
  <c r="F83" i="20"/>
  <c r="H83" i="20" s="1"/>
  <c r="B83" i="20"/>
  <c r="D83" i="20" s="1"/>
  <c r="G82" i="20"/>
  <c r="F82" i="20"/>
  <c r="H82" i="20" s="1"/>
  <c r="B82" i="20"/>
  <c r="D82" i="20" s="1"/>
  <c r="E84" i="20" s="1"/>
  <c r="G81" i="20"/>
  <c r="F81" i="20"/>
  <c r="D81" i="20"/>
  <c r="E83" i="20" s="1"/>
  <c r="B81" i="20"/>
  <c r="G80" i="20"/>
  <c r="F80" i="20"/>
  <c r="H80" i="20" s="1"/>
  <c r="B80" i="20"/>
  <c r="D80" i="20" s="1"/>
  <c r="G79" i="20"/>
  <c r="F79" i="20"/>
  <c r="D79" i="20"/>
  <c r="B79" i="20"/>
  <c r="G78" i="20"/>
  <c r="F78" i="20"/>
  <c r="H78" i="20" s="1"/>
  <c r="D78" i="20"/>
  <c r="E80" i="20" s="1"/>
  <c r="B78" i="20"/>
  <c r="G77" i="20"/>
  <c r="F77" i="20"/>
  <c r="H77" i="20" s="1"/>
  <c r="D77" i="20"/>
  <c r="B77" i="20"/>
  <c r="G76" i="20"/>
  <c r="F76" i="20"/>
  <c r="H76" i="20" s="1"/>
  <c r="B76" i="20"/>
  <c r="D76" i="20" s="1"/>
  <c r="G75" i="20"/>
  <c r="F75" i="20"/>
  <c r="H75" i="20" s="1"/>
  <c r="D75" i="20"/>
  <c r="B75" i="20"/>
  <c r="G74" i="20"/>
  <c r="F74" i="20"/>
  <c r="H86" i="20" s="1"/>
  <c r="B74" i="20"/>
  <c r="D74" i="20" s="1"/>
  <c r="G73" i="20"/>
  <c r="F73" i="20"/>
  <c r="B73" i="20"/>
  <c r="D73" i="20" s="1"/>
  <c r="E75" i="20" s="1"/>
  <c r="G72" i="20"/>
  <c r="F72" i="20"/>
  <c r="H84" i="20" s="1"/>
  <c r="B72" i="20"/>
  <c r="D72" i="20" s="1"/>
  <c r="E74" i="20" s="1"/>
  <c r="G71" i="20"/>
  <c r="F71" i="20"/>
  <c r="D71" i="20"/>
  <c r="B71" i="20"/>
  <c r="H70" i="20"/>
  <c r="G70" i="20"/>
  <c r="F70" i="20"/>
  <c r="B70" i="20"/>
  <c r="D70" i="20" s="1"/>
  <c r="G69" i="20"/>
  <c r="F69" i="20"/>
  <c r="H69" i="20" s="1"/>
  <c r="D69" i="20"/>
  <c r="E71" i="20" s="1"/>
  <c r="B69" i="20"/>
  <c r="G68" i="20"/>
  <c r="F68" i="20"/>
  <c r="B68" i="20"/>
  <c r="D68" i="20" s="1"/>
  <c r="H67" i="20"/>
  <c r="G67" i="20"/>
  <c r="F67" i="20"/>
  <c r="B67" i="20"/>
  <c r="D67" i="20" s="1"/>
  <c r="G66" i="20"/>
  <c r="F66" i="20"/>
  <c r="H66" i="20" s="1"/>
  <c r="B66" i="20"/>
  <c r="D66" i="20" s="1"/>
  <c r="E68" i="20" s="1"/>
  <c r="H65" i="20"/>
  <c r="G65" i="20"/>
  <c r="F65" i="20"/>
  <c r="B65" i="20"/>
  <c r="D65" i="20" s="1"/>
  <c r="G64" i="20"/>
  <c r="F64" i="20"/>
  <c r="B64" i="20"/>
  <c r="D64" i="20" s="1"/>
  <c r="G63" i="20"/>
  <c r="F63" i="20"/>
  <c r="D63" i="20"/>
  <c r="E65" i="20" s="1"/>
  <c r="B63" i="20"/>
  <c r="G62" i="20"/>
  <c r="F62" i="20"/>
  <c r="B62" i="20"/>
  <c r="D62" i="20" s="1"/>
  <c r="G61" i="20"/>
  <c r="F61" i="20"/>
  <c r="B61" i="20"/>
  <c r="D61" i="20" s="1"/>
  <c r="G60" i="20"/>
  <c r="F60" i="20"/>
  <c r="B60" i="20"/>
  <c r="D60" i="20" s="1"/>
  <c r="G59" i="20"/>
  <c r="F59" i="20"/>
  <c r="H71" i="20" s="1"/>
  <c r="D59" i="20"/>
  <c r="B59" i="20"/>
  <c r="G58" i="20"/>
  <c r="F58" i="20"/>
  <c r="D58" i="20"/>
  <c r="B58" i="20"/>
  <c r="G57" i="20"/>
  <c r="F57" i="20"/>
  <c r="D57" i="20"/>
  <c r="B57" i="20"/>
  <c r="G56" i="20"/>
  <c r="F56" i="20"/>
  <c r="D56" i="20"/>
  <c r="B56" i="20"/>
  <c r="G55" i="20"/>
  <c r="F55" i="20"/>
  <c r="D55" i="20"/>
  <c r="B55" i="20"/>
  <c r="G54" i="20"/>
  <c r="F54" i="20"/>
  <c r="B54" i="20"/>
  <c r="D54" i="20" s="1"/>
  <c r="G53" i="20"/>
  <c r="F53" i="20"/>
  <c r="D53" i="20"/>
  <c r="E53" i="20" s="1"/>
  <c r="B53" i="20"/>
  <c r="G52" i="20"/>
  <c r="F52" i="20"/>
  <c r="H64" i="20" s="1"/>
  <c r="D52" i="20"/>
  <c r="B52" i="20"/>
  <c r="G51" i="20"/>
  <c r="F51" i="20"/>
  <c r="D51" i="20"/>
  <c r="B51" i="20"/>
  <c r="G50" i="20"/>
  <c r="F50" i="20"/>
  <c r="D50" i="20"/>
  <c r="E51" i="20" s="1"/>
  <c r="B50" i="20"/>
  <c r="G49" i="20"/>
  <c r="F49" i="20"/>
  <c r="D49" i="20"/>
  <c r="B49" i="20"/>
  <c r="G48" i="20"/>
  <c r="F48" i="20"/>
  <c r="D48" i="20"/>
  <c r="B48" i="20"/>
  <c r="G47" i="20"/>
  <c r="F47" i="20"/>
  <c r="D47" i="20"/>
  <c r="B47" i="20"/>
  <c r="G46" i="20"/>
  <c r="F46" i="20"/>
  <c r="H58" i="20" s="1"/>
  <c r="D46" i="20"/>
  <c r="B46" i="20"/>
  <c r="G45" i="20"/>
  <c r="F45" i="20"/>
  <c r="H57" i="20" s="1"/>
  <c r="D45" i="20"/>
  <c r="B45" i="20"/>
  <c r="G44" i="20"/>
  <c r="F44" i="20"/>
  <c r="D44" i="20"/>
  <c r="E45" i="20" s="1"/>
  <c r="B44" i="20"/>
  <c r="G43" i="20"/>
  <c r="F43" i="20"/>
  <c r="H55" i="20" s="1"/>
  <c r="D43" i="20"/>
  <c r="B43" i="20"/>
  <c r="G42" i="20"/>
  <c r="F42" i="20"/>
  <c r="H54" i="20" s="1"/>
  <c r="D42" i="20"/>
  <c r="B42" i="20"/>
  <c r="G41" i="20"/>
  <c r="F41" i="20"/>
  <c r="H53" i="20" s="1"/>
  <c r="D41" i="20"/>
  <c r="B41" i="20"/>
  <c r="G40" i="20"/>
  <c r="F40" i="20"/>
  <c r="D40" i="20"/>
  <c r="B40" i="20"/>
  <c r="G39" i="20"/>
  <c r="F39" i="20"/>
  <c r="D39" i="20"/>
  <c r="B39" i="20"/>
  <c r="G38" i="20"/>
  <c r="F38" i="20"/>
  <c r="H38" i="20" s="1"/>
  <c r="D38" i="20"/>
  <c r="E39" i="20" s="1"/>
  <c r="B38" i="20"/>
  <c r="G37" i="20"/>
  <c r="F37" i="20"/>
  <c r="D37" i="20"/>
  <c r="B37" i="20"/>
  <c r="G36" i="20"/>
  <c r="F36" i="20"/>
  <c r="H36" i="20" s="1"/>
  <c r="D36" i="20"/>
  <c r="B36" i="20"/>
  <c r="G35" i="20"/>
  <c r="F35" i="20"/>
  <c r="H35" i="20" s="1"/>
  <c r="D35" i="20"/>
  <c r="B35" i="20"/>
  <c r="G34" i="20"/>
  <c r="F34" i="20"/>
  <c r="D34" i="20"/>
  <c r="B34" i="20"/>
  <c r="G33" i="20"/>
  <c r="F33" i="20"/>
  <c r="B33" i="20"/>
  <c r="D33" i="20" s="1"/>
  <c r="G32" i="20"/>
  <c r="F32" i="20"/>
  <c r="D32" i="20"/>
  <c r="E34" i="20" s="1"/>
  <c r="B32" i="20"/>
  <c r="G31" i="20"/>
  <c r="F31" i="20"/>
  <c r="H31" i="20" s="1"/>
  <c r="B31" i="20"/>
  <c r="D31" i="20" s="1"/>
  <c r="G30" i="20"/>
  <c r="F30" i="20"/>
  <c r="D30" i="20"/>
  <c r="B30" i="20"/>
  <c r="G29" i="20"/>
  <c r="F29" i="20"/>
  <c r="B29" i="20"/>
  <c r="D29" i="20" s="1"/>
  <c r="G28" i="20"/>
  <c r="F28" i="20"/>
  <c r="H28" i="20" s="1"/>
  <c r="D28" i="20"/>
  <c r="E30" i="20" s="1"/>
  <c r="B28" i="20"/>
  <c r="J27" i="20"/>
  <c r="G27" i="20"/>
  <c r="F27" i="20"/>
  <c r="H27" i="20" s="1"/>
  <c r="B27" i="20"/>
  <c r="D27" i="20" s="1"/>
  <c r="G26" i="20"/>
  <c r="F26" i="20"/>
  <c r="B26" i="20"/>
  <c r="D26" i="20" s="1"/>
  <c r="G25" i="20"/>
  <c r="F25" i="20"/>
  <c r="H25" i="20" s="1"/>
  <c r="B25" i="20"/>
  <c r="D25" i="20" s="1"/>
  <c r="E27" i="20" s="1"/>
  <c r="G24" i="20"/>
  <c r="F24" i="20"/>
  <c r="B24" i="20"/>
  <c r="D24" i="20" s="1"/>
  <c r="G23" i="20"/>
  <c r="F23" i="20"/>
  <c r="B23" i="20"/>
  <c r="D23" i="20" s="1"/>
  <c r="G22" i="20"/>
  <c r="F22" i="20"/>
  <c r="B22" i="20"/>
  <c r="D22" i="20" s="1"/>
  <c r="E24" i="20" s="1"/>
  <c r="H21" i="20"/>
  <c r="G21" i="20"/>
  <c r="F21" i="20"/>
  <c r="B21" i="20"/>
  <c r="D21" i="20" s="1"/>
  <c r="G20" i="20"/>
  <c r="F20" i="20"/>
  <c r="B20" i="20"/>
  <c r="D20" i="20" s="1"/>
  <c r="G19" i="20"/>
  <c r="F19" i="20"/>
  <c r="H19" i="20" s="1"/>
  <c r="B19" i="20"/>
  <c r="D19" i="20" s="1"/>
  <c r="E21" i="20" s="1"/>
  <c r="G18" i="20"/>
  <c r="F18" i="20"/>
  <c r="H18" i="20" s="1"/>
  <c r="B18" i="20"/>
  <c r="D18" i="20" s="1"/>
  <c r="G17" i="20"/>
  <c r="F17" i="20"/>
  <c r="B17" i="20"/>
  <c r="D17" i="20" s="1"/>
  <c r="G16" i="20"/>
  <c r="F16" i="20"/>
  <c r="B16" i="20"/>
  <c r="D16" i="20" s="1"/>
  <c r="G15" i="20"/>
  <c r="F15" i="20"/>
  <c r="D15" i="20"/>
  <c r="E17" i="20" s="1"/>
  <c r="B15" i="20"/>
  <c r="G14" i="20"/>
  <c r="F14" i="20"/>
  <c r="D14" i="20"/>
  <c r="B14" i="20"/>
  <c r="F13" i="20"/>
  <c r="D13" i="20"/>
  <c r="B13" i="20"/>
  <c r="F12" i="20"/>
  <c r="B12" i="20"/>
  <c r="D12" i="20" s="1"/>
  <c r="F11" i="20"/>
  <c r="H23" i="20" s="1"/>
  <c r="D11" i="20"/>
  <c r="B11" i="20"/>
  <c r="F10" i="20"/>
  <c r="D10" i="20"/>
  <c r="B10" i="20"/>
  <c r="F9" i="20"/>
  <c r="B9" i="20"/>
  <c r="D9" i="20" s="1"/>
  <c r="F8" i="20"/>
  <c r="D8" i="20"/>
  <c r="B8" i="20"/>
  <c r="F7" i="20"/>
  <c r="D7" i="20"/>
  <c r="B7" i="20"/>
  <c r="F6" i="20"/>
  <c r="B6" i="20"/>
  <c r="D6" i="20" s="1"/>
  <c r="F5" i="20"/>
  <c r="H17" i="20" s="1"/>
  <c r="D5" i="20"/>
  <c r="B5" i="20"/>
  <c r="F4" i="20"/>
  <c r="D4" i="20"/>
  <c r="B4" i="20"/>
  <c r="B3" i="20"/>
  <c r="D3" i="20" s="1"/>
  <c r="J2" i="20"/>
  <c r="B2" i="20"/>
  <c r="D2" i="20" s="1"/>
  <c r="E4" i="20" s="1"/>
  <c r="G1" i="20"/>
  <c r="X2" i="20" s="1"/>
  <c r="F1" i="20"/>
  <c r="J52" i="20" s="1"/>
  <c r="D1" i="20"/>
  <c r="J77" i="20" s="1"/>
  <c r="G421" i="19"/>
  <c r="F421" i="19"/>
  <c r="B421" i="19"/>
  <c r="D421" i="19" s="1"/>
  <c r="G420" i="19"/>
  <c r="F420" i="19"/>
  <c r="B420" i="19"/>
  <c r="D420" i="19" s="1"/>
  <c r="G419" i="19"/>
  <c r="F419" i="19"/>
  <c r="B419" i="19"/>
  <c r="D419" i="19" s="1"/>
  <c r="E421" i="19" s="1"/>
  <c r="G418" i="19"/>
  <c r="F418" i="19"/>
  <c r="B418" i="19"/>
  <c r="D418" i="19" s="1"/>
  <c r="E420" i="19" s="1"/>
  <c r="G417" i="19"/>
  <c r="F417" i="19"/>
  <c r="B417" i="19"/>
  <c r="D417" i="19" s="1"/>
  <c r="G416" i="19"/>
  <c r="F416" i="19"/>
  <c r="B416" i="19"/>
  <c r="D416" i="19" s="1"/>
  <c r="G415" i="19"/>
  <c r="F415" i="19"/>
  <c r="B415" i="19"/>
  <c r="D415" i="19" s="1"/>
  <c r="E417" i="19" s="1"/>
  <c r="G414" i="19"/>
  <c r="F414" i="19"/>
  <c r="B414" i="19"/>
  <c r="D414" i="19" s="1"/>
  <c r="E416" i="19" s="1"/>
  <c r="G413" i="19"/>
  <c r="F413" i="19"/>
  <c r="B413" i="19"/>
  <c r="D413" i="19" s="1"/>
  <c r="G412" i="19"/>
  <c r="F412" i="19"/>
  <c r="B412" i="19"/>
  <c r="D412" i="19" s="1"/>
  <c r="G411" i="19"/>
  <c r="F411" i="19"/>
  <c r="B411" i="19"/>
  <c r="D411" i="19" s="1"/>
  <c r="E413" i="19" s="1"/>
  <c r="G410" i="19"/>
  <c r="F410" i="19"/>
  <c r="B410" i="19"/>
  <c r="D410" i="19" s="1"/>
  <c r="E412" i="19" s="1"/>
  <c r="G409" i="19"/>
  <c r="F409" i="19"/>
  <c r="B409" i="19"/>
  <c r="D409" i="19" s="1"/>
  <c r="G408" i="19"/>
  <c r="F408" i="19"/>
  <c r="B408" i="19"/>
  <c r="D408" i="19" s="1"/>
  <c r="G407" i="19"/>
  <c r="F407" i="19"/>
  <c r="B407" i="19"/>
  <c r="D407" i="19" s="1"/>
  <c r="E409" i="19" s="1"/>
  <c r="G406" i="19"/>
  <c r="F406" i="19"/>
  <c r="B406" i="19"/>
  <c r="D406" i="19" s="1"/>
  <c r="E408" i="19" s="1"/>
  <c r="G405" i="19"/>
  <c r="F405" i="19"/>
  <c r="B405" i="19"/>
  <c r="D405" i="19" s="1"/>
  <c r="G404" i="19"/>
  <c r="F404" i="19"/>
  <c r="B404" i="19"/>
  <c r="D404" i="19" s="1"/>
  <c r="G403" i="19"/>
  <c r="F403" i="19"/>
  <c r="B403" i="19"/>
  <c r="D403" i="19" s="1"/>
  <c r="E405" i="19" s="1"/>
  <c r="G402" i="19"/>
  <c r="F402" i="19"/>
  <c r="B402" i="19"/>
  <c r="D402" i="19" s="1"/>
  <c r="E404" i="19" s="1"/>
  <c r="G401" i="19"/>
  <c r="F401" i="19"/>
  <c r="B401" i="19"/>
  <c r="D401" i="19" s="1"/>
  <c r="G400" i="19"/>
  <c r="F400" i="19"/>
  <c r="B400" i="19"/>
  <c r="D400" i="19" s="1"/>
  <c r="G399" i="19"/>
  <c r="F399" i="19"/>
  <c r="B399" i="19"/>
  <c r="D399" i="19" s="1"/>
  <c r="E401" i="19" s="1"/>
  <c r="G398" i="19"/>
  <c r="F398" i="19"/>
  <c r="B398" i="19"/>
  <c r="D398" i="19" s="1"/>
  <c r="E400" i="19" s="1"/>
  <c r="G397" i="19"/>
  <c r="F397" i="19"/>
  <c r="B397" i="19"/>
  <c r="D397" i="19" s="1"/>
  <c r="G396" i="19"/>
  <c r="F396" i="19"/>
  <c r="B396" i="19"/>
  <c r="D396" i="19" s="1"/>
  <c r="G395" i="19"/>
  <c r="F395" i="19"/>
  <c r="B395" i="19"/>
  <c r="D395" i="19" s="1"/>
  <c r="E397" i="19" s="1"/>
  <c r="G394" i="19"/>
  <c r="F394" i="19"/>
  <c r="B394" i="19"/>
  <c r="D394" i="19" s="1"/>
  <c r="E396" i="19" s="1"/>
  <c r="G393" i="19"/>
  <c r="F393" i="19"/>
  <c r="B393" i="19"/>
  <c r="D393" i="19" s="1"/>
  <c r="G392" i="19"/>
  <c r="F392" i="19"/>
  <c r="B392" i="19"/>
  <c r="D392" i="19" s="1"/>
  <c r="G391" i="19"/>
  <c r="F391" i="19"/>
  <c r="B391" i="19"/>
  <c r="D391" i="19" s="1"/>
  <c r="E393" i="19" s="1"/>
  <c r="G390" i="19"/>
  <c r="F390" i="19"/>
  <c r="B390" i="19"/>
  <c r="D390" i="19" s="1"/>
  <c r="E392" i="19" s="1"/>
  <c r="G389" i="19"/>
  <c r="F389" i="19"/>
  <c r="H389" i="19" s="1"/>
  <c r="B389" i="19"/>
  <c r="D389" i="19" s="1"/>
  <c r="G388" i="19"/>
  <c r="F388" i="19"/>
  <c r="B388" i="19"/>
  <c r="D388" i="19" s="1"/>
  <c r="G387" i="19"/>
  <c r="F387" i="19"/>
  <c r="B387" i="19"/>
  <c r="D387" i="19" s="1"/>
  <c r="E389" i="19" s="1"/>
  <c r="G386" i="19"/>
  <c r="F386" i="19"/>
  <c r="B386" i="19"/>
  <c r="D386" i="19" s="1"/>
  <c r="E388" i="19" s="1"/>
  <c r="G385" i="19"/>
  <c r="F385" i="19"/>
  <c r="H385" i="19" s="1"/>
  <c r="B385" i="19"/>
  <c r="D385" i="19" s="1"/>
  <c r="G384" i="19"/>
  <c r="F384" i="19"/>
  <c r="B384" i="19"/>
  <c r="D384" i="19" s="1"/>
  <c r="G383" i="19"/>
  <c r="F383" i="19"/>
  <c r="H383" i="19" s="1"/>
  <c r="B383" i="19"/>
  <c r="D383" i="19" s="1"/>
  <c r="E385" i="19" s="1"/>
  <c r="G382" i="19"/>
  <c r="F382" i="19"/>
  <c r="B382" i="19"/>
  <c r="D382" i="19" s="1"/>
  <c r="E384" i="19" s="1"/>
  <c r="G381" i="19"/>
  <c r="F381" i="19"/>
  <c r="H381" i="19" s="1"/>
  <c r="B381" i="19"/>
  <c r="D381" i="19" s="1"/>
  <c r="G380" i="19"/>
  <c r="F380" i="19"/>
  <c r="B380" i="19"/>
  <c r="D380" i="19" s="1"/>
  <c r="G379" i="19"/>
  <c r="F379" i="19"/>
  <c r="B379" i="19"/>
  <c r="D379" i="19" s="1"/>
  <c r="E380" i="19" s="1"/>
  <c r="G378" i="19"/>
  <c r="F378" i="19"/>
  <c r="H378" i="19" s="1"/>
  <c r="B378" i="19"/>
  <c r="D378" i="19" s="1"/>
  <c r="G377" i="19"/>
  <c r="F377" i="19"/>
  <c r="B377" i="19"/>
  <c r="D377" i="19" s="1"/>
  <c r="G376" i="19"/>
  <c r="F376" i="19"/>
  <c r="B376" i="19"/>
  <c r="D376" i="19" s="1"/>
  <c r="E378" i="19" s="1"/>
  <c r="G375" i="19"/>
  <c r="F375" i="19"/>
  <c r="B375" i="19"/>
  <c r="D375" i="19" s="1"/>
  <c r="E377" i="19" s="1"/>
  <c r="G374" i="19"/>
  <c r="F374" i="19"/>
  <c r="H374" i="19" s="1"/>
  <c r="B374" i="19"/>
  <c r="D374" i="19" s="1"/>
  <c r="G373" i="19"/>
  <c r="F373" i="19"/>
  <c r="B373" i="19"/>
  <c r="D373" i="19" s="1"/>
  <c r="G372" i="19"/>
  <c r="F372" i="19"/>
  <c r="B372" i="19"/>
  <c r="D372" i="19" s="1"/>
  <c r="E374" i="19" s="1"/>
  <c r="G371" i="19"/>
  <c r="F371" i="19"/>
  <c r="B371" i="19"/>
  <c r="D371" i="19" s="1"/>
  <c r="G370" i="19"/>
  <c r="F370" i="19"/>
  <c r="B370" i="19"/>
  <c r="D370" i="19" s="1"/>
  <c r="G369" i="19"/>
  <c r="F369" i="19"/>
  <c r="B369" i="19"/>
  <c r="D369" i="19" s="1"/>
  <c r="G368" i="19"/>
  <c r="F368" i="19"/>
  <c r="B368" i="19"/>
  <c r="D368" i="19" s="1"/>
  <c r="G367" i="19"/>
  <c r="F367" i="19"/>
  <c r="B367" i="19"/>
  <c r="D367" i="19" s="1"/>
  <c r="E368" i="19" s="1"/>
  <c r="G366" i="19"/>
  <c r="F366" i="19"/>
  <c r="B366" i="19"/>
  <c r="D366" i="19" s="1"/>
  <c r="G365" i="19"/>
  <c r="F365" i="19"/>
  <c r="B365" i="19"/>
  <c r="D365" i="19" s="1"/>
  <c r="G364" i="19"/>
  <c r="F364" i="19"/>
  <c r="B364" i="19"/>
  <c r="D364" i="19" s="1"/>
  <c r="E366" i="19" s="1"/>
  <c r="G363" i="19"/>
  <c r="F363" i="19"/>
  <c r="B363" i="19"/>
  <c r="D363" i="19" s="1"/>
  <c r="E365" i="19" s="1"/>
  <c r="G362" i="19"/>
  <c r="F362" i="19"/>
  <c r="B362" i="19"/>
  <c r="D362" i="19" s="1"/>
  <c r="G361" i="19"/>
  <c r="F361" i="19"/>
  <c r="B361" i="19"/>
  <c r="D361" i="19" s="1"/>
  <c r="G360" i="19"/>
  <c r="F360" i="19"/>
  <c r="B360" i="19"/>
  <c r="D360" i="19" s="1"/>
  <c r="E362" i="19" s="1"/>
  <c r="G359" i="19"/>
  <c r="F359" i="19"/>
  <c r="B359" i="19"/>
  <c r="D359" i="19" s="1"/>
  <c r="G358" i="19"/>
  <c r="F358" i="19"/>
  <c r="B358" i="19"/>
  <c r="D358" i="19" s="1"/>
  <c r="G357" i="19"/>
  <c r="F357" i="19"/>
  <c r="B357" i="19"/>
  <c r="D357" i="19" s="1"/>
  <c r="G356" i="19"/>
  <c r="F356" i="19"/>
  <c r="B356" i="19"/>
  <c r="D356" i="19" s="1"/>
  <c r="G355" i="19"/>
  <c r="F355" i="19"/>
  <c r="B355" i="19"/>
  <c r="D355" i="19" s="1"/>
  <c r="E356" i="19" s="1"/>
  <c r="G354" i="19"/>
  <c r="F354" i="19"/>
  <c r="B354" i="19"/>
  <c r="D354" i="19" s="1"/>
  <c r="G353" i="19"/>
  <c r="F353" i="19"/>
  <c r="B353" i="19"/>
  <c r="D353" i="19" s="1"/>
  <c r="G352" i="19"/>
  <c r="F352" i="19"/>
  <c r="D352" i="19"/>
  <c r="E354" i="19" s="1"/>
  <c r="B352" i="19"/>
  <c r="G351" i="19"/>
  <c r="F351" i="19"/>
  <c r="H351" i="19" s="1"/>
  <c r="B351" i="19"/>
  <c r="D351" i="19" s="1"/>
  <c r="G350" i="19"/>
  <c r="F350" i="19"/>
  <c r="B350" i="19"/>
  <c r="D350" i="19" s="1"/>
  <c r="G349" i="19"/>
  <c r="F349" i="19"/>
  <c r="B349" i="19"/>
  <c r="D349" i="19" s="1"/>
  <c r="E351" i="19" s="1"/>
  <c r="G348" i="19"/>
  <c r="F348" i="19"/>
  <c r="E348" i="19"/>
  <c r="B348" i="19"/>
  <c r="D348" i="19" s="1"/>
  <c r="G347" i="19"/>
  <c r="F347" i="19"/>
  <c r="B347" i="19"/>
  <c r="D347" i="19" s="1"/>
  <c r="G346" i="19"/>
  <c r="F346" i="19"/>
  <c r="D346" i="19"/>
  <c r="B346" i="19"/>
  <c r="G345" i="19"/>
  <c r="F345" i="19"/>
  <c r="B345" i="19"/>
  <c r="D345" i="19" s="1"/>
  <c r="E347" i="19" s="1"/>
  <c r="G344" i="19"/>
  <c r="F344" i="19"/>
  <c r="D344" i="19"/>
  <c r="B344" i="19"/>
  <c r="G343" i="19"/>
  <c r="F343" i="19"/>
  <c r="H343" i="19" s="1"/>
  <c r="B343" i="19"/>
  <c r="D343" i="19" s="1"/>
  <c r="G342" i="19"/>
  <c r="F342" i="19"/>
  <c r="B342" i="19"/>
  <c r="D342" i="19" s="1"/>
  <c r="E344" i="19" s="1"/>
  <c r="G341" i="19"/>
  <c r="F341" i="19"/>
  <c r="H341" i="19" s="1"/>
  <c r="B341" i="19"/>
  <c r="D341" i="19" s="1"/>
  <c r="E342" i="19" s="1"/>
  <c r="G340" i="19"/>
  <c r="F340" i="19"/>
  <c r="B340" i="19"/>
  <c r="D340" i="19" s="1"/>
  <c r="G339" i="19"/>
  <c r="F339" i="19"/>
  <c r="B339" i="19"/>
  <c r="D339" i="19" s="1"/>
  <c r="G338" i="19"/>
  <c r="F338" i="19"/>
  <c r="D338" i="19"/>
  <c r="B338" i="19"/>
  <c r="G337" i="19"/>
  <c r="F337" i="19"/>
  <c r="B337" i="19"/>
  <c r="D337" i="19" s="1"/>
  <c r="G336" i="19"/>
  <c r="F336" i="19"/>
  <c r="B336" i="19"/>
  <c r="D336" i="19" s="1"/>
  <c r="G335" i="19"/>
  <c r="F335" i="19"/>
  <c r="B335" i="19"/>
  <c r="D335" i="19" s="1"/>
  <c r="G334" i="19"/>
  <c r="F334" i="19"/>
  <c r="B334" i="19"/>
  <c r="D334" i="19" s="1"/>
  <c r="G333" i="19"/>
  <c r="F333" i="19"/>
  <c r="H333" i="19" s="1"/>
  <c r="B333" i="19"/>
  <c r="D333" i="19" s="1"/>
  <c r="G332" i="19"/>
  <c r="F332" i="19"/>
  <c r="B332" i="19"/>
  <c r="D332" i="19" s="1"/>
  <c r="G331" i="19"/>
  <c r="F331" i="19"/>
  <c r="B331" i="19"/>
  <c r="D331" i="19" s="1"/>
  <c r="E332" i="19" s="1"/>
  <c r="G330" i="19"/>
  <c r="F330" i="19"/>
  <c r="D330" i="19"/>
  <c r="B330" i="19"/>
  <c r="G329" i="19"/>
  <c r="F329" i="19"/>
  <c r="B329" i="19"/>
  <c r="D329" i="19" s="1"/>
  <c r="E331" i="19" s="1"/>
  <c r="G328" i="19"/>
  <c r="F328" i="19"/>
  <c r="B328" i="19"/>
  <c r="D328" i="19" s="1"/>
  <c r="G327" i="19"/>
  <c r="F327" i="19"/>
  <c r="B327" i="19"/>
  <c r="D327" i="19" s="1"/>
  <c r="G326" i="19"/>
  <c r="F326" i="19"/>
  <c r="B326" i="19"/>
  <c r="D326" i="19" s="1"/>
  <c r="E328" i="19" s="1"/>
  <c r="G325" i="19"/>
  <c r="F325" i="19"/>
  <c r="B325" i="19"/>
  <c r="D325" i="19" s="1"/>
  <c r="G324" i="19"/>
  <c r="F324" i="19"/>
  <c r="B324" i="19"/>
  <c r="D324" i="19" s="1"/>
  <c r="G323" i="19"/>
  <c r="F323" i="19"/>
  <c r="B323" i="19"/>
  <c r="D323" i="19" s="1"/>
  <c r="E325" i="19" s="1"/>
  <c r="G322" i="19"/>
  <c r="F322" i="19"/>
  <c r="D322" i="19"/>
  <c r="B322" i="19"/>
  <c r="G321" i="19"/>
  <c r="F321" i="19"/>
  <c r="B321" i="19"/>
  <c r="D321" i="19" s="1"/>
  <c r="G320" i="19"/>
  <c r="F320" i="19"/>
  <c r="B320" i="19"/>
  <c r="D320" i="19" s="1"/>
  <c r="G319" i="19"/>
  <c r="F319" i="19"/>
  <c r="B319" i="19"/>
  <c r="D319" i="19" s="1"/>
  <c r="G318" i="19"/>
  <c r="F318" i="19"/>
  <c r="B318" i="19"/>
  <c r="D318" i="19" s="1"/>
  <c r="E320" i="19" s="1"/>
  <c r="G317" i="19"/>
  <c r="F317" i="19"/>
  <c r="D317" i="19"/>
  <c r="B317" i="19"/>
  <c r="G316" i="19"/>
  <c r="F316" i="19"/>
  <c r="B316" i="19"/>
  <c r="D316" i="19" s="1"/>
  <c r="G315" i="19"/>
  <c r="F315" i="19"/>
  <c r="B315" i="19"/>
  <c r="D315" i="19" s="1"/>
  <c r="G314" i="19"/>
  <c r="F314" i="19"/>
  <c r="D314" i="19"/>
  <c r="B314" i="19"/>
  <c r="G313" i="19"/>
  <c r="F313" i="19"/>
  <c r="B313" i="19"/>
  <c r="D313" i="19" s="1"/>
  <c r="G312" i="19"/>
  <c r="F312" i="19"/>
  <c r="E312" i="19"/>
  <c r="D312" i="19"/>
  <c r="B312" i="19"/>
  <c r="G311" i="19"/>
  <c r="F311" i="19"/>
  <c r="D311" i="19"/>
  <c r="B311" i="19"/>
  <c r="G310" i="19"/>
  <c r="F310" i="19"/>
  <c r="B310" i="19"/>
  <c r="D310" i="19" s="1"/>
  <c r="G309" i="19"/>
  <c r="F309" i="19"/>
  <c r="B309" i="19"/>
  <c r="D309" i="19" s="1"/>
  <c r="G308" i="19"/>
  <c r="F308" i="19"/>
  <c r="D308" i="19"/>
  <c r="E309" i="19" s="1"/>
  <c r="B308" i="19"/>
  <c r="G307" i="19"/>
  <c r="F307" i="19"/>
  <c r="B307" i="19"/>
  <c r="D307" i="19" s="1"/>
  <c r="G306" i="19"/>
  <c r="F306" i="19"/>
  <c r="B306" i="19"/>
  <c r="D306" i="19" s="1"/>
  <c r="G305" i="19"/>
  <c r="F305" i="19"/>
  <c r="D305" i="19"/>
  <c r="B305" i="19"/>
  <c r="G304" i="19"/>
  <c r="F304" i="19"/>
  <c r="B304" i="19"/>
  <c r="D304" i="19" s="1"/>
  <c r="G303" i="19"/>
  <c r="F303" i="19"/>
  <c r="B303" i="19"/>
  <c r="D303" i="19" s="1"/>
  <c r="G302" i="19"/>
  <c r="F302" i="19"/>
  <c r="D302" i="19"/>
  <c r="E303" i="19" s="1"/>
  <c r="B302" i="19"/>
  <c r="G301" i="19"/>
  <c r="F301" i="19"/>
  <c r="B301" i="19"/>
  <c r="D301" i="19" s="1"/>
  <c r="G300" i="19"/>
  <c r="F300" i="19"/>
  <c r="D300" i="19"/>
  <c r="B300" i="19"/>
  <c r="G299" i="19"/>
  <c r="F299" i="19"/>
  <c r="D299" i="19"/>
  <c r="B299" i="19"/>
  <c r="G298" i="19"/>
  <c r="F298" i="19"/>
  <c r="B298" i="19"/>
  <c r="D298" i="19" s="1"/>
  <c r="E300" i="19" s="1"/>
  <c r="G297" i="19"/>
  <c r="F297" i="19"/>
  <c r="B297" i="19"/>
  <c r="D297" i="19" s="1"/>
  <c r="G296" i="19"/>
  <c r="F296" i="19"/>
  <c r="D296" i="19"/>
  <c r="B296" i="19"/>
  <c r="G295" i="19"/>
  <c r="F295" i="19"/>
  <c r="B295" i="19"/>
  <c r="D295" i="19" s="1"/>
  <c r="G294" i="19"/>
  <c r="F294" i="19"/>
  <c r="B294" i="19"/>
  <c r="D294" i="19" s="1"/>
  <c r="G293" i="19"/>
  <c r="F293" i="19"/>
  <c r="D293" i="19"/>
  <c r="B293" i="19"/>
  <c r="G292" i="19"/>
  <c r="F292" i="19"/>
  <c r="B292" i="19"/>
  <c r="D292" i="19" s="1"/>
  <c r="G291" i="19"/>
  <c r="F291" i="19"/>
  <c r="B291" i="19"/>
  <c r="D291" i="19" s="1"/>
  <c r="G290" i="19"/>
  <c r="F290" i="19"/>
  <c r="D290" i="19"/>
  <c r="B290" i="19"/>
  <c r="G289" i="19"/>
  <c r="F289" i="19"/>
  <c r="B289" i="19"/>
  <c r="D289" i="19" s="1"/>
  <c r="G288" i="19"/>
  <c r="F288" i="19"/>
  <c r="D288" i="19"/>
  <c r="B288" i="19"/>
  <c r="G287" i="19"/>
  <c r="F287" i="19"/>
  <c r="D287" i="19"/>
  <c r="B287" i="19"/>
  <c r="G286" i="19"/>
  <c r="F286" i="19"/>
  <c r="B286" i="19"/>
  <c r="D286" i="19" s="1"/>
  <c r="G285" i="19"/>
  <c r="F285" i="19"/>
  <c r="H285" i="19" s="1"/>
  <c r="B285" i="19"/>
  <c r="D285" i="19" s="1"/>
  <c r="G284" i="19"/>
  <c r="F284" i="19"/>
  <c r="D284" i="19"/>
  <c r="E286" i="19" s="1"/>
  <c r="B284" i="19"/>
  <c r="G283" i="19"/>
  <c r="F283" i="19"/>
  <c r="B283" i="19"/>
  <c r="D283" i="19" s="1"/>
  <c r="G282" i="19"/>
  <c r="F282" i="19"/>
  <c r="B282" i="19"/>
  <c r="D282" i="19" s="1"/>
  <c r="G281" i="19"/>
  <c r="F281" i="19"/>
  <c r="D281" i="19"/>
  <c r="B281" i="19"/>
  <c r="G280" i="19"/>
  <c r="F280" i="19"/>
  <c r="H280" i="19" s="1"/>
  <c r="B280" i="19"/>
  <c r="D280" i="19" s="1"/>
  <c r="G279" i="19"/>
  <c r="F279" i="19"/>
  <c r="B279" i="19"/>
  <c r="D279" i="19" s="1"/>
  <c r="G278" i="19"/>
  <c r="F278" i="19"/>
  <c r="D278" i="19"/>
  <c r="E280" i="19" s="1"/>
  <c r="B278" i="19"/>
  <c r="G277" i="19"/>
  <c r="F277" i="19"/>
  <c r="B277" i="19"/>
  <c r="D277" i="19" s="1"/>
  <c r="E279" i="19" s="1"/>
  <c r="G276" i="19"/>
  <c r="F276" i="19"/>
  <c r="B276" i="19"/>
  <c r="D276" i="19" s="1"/>
  <c r="G275" i="19"/>
  <c r="F275" i="19"/>
  <c r="B275" i="19"/>
  <c r="D275" i="19" s="1"/>
  <c r="G274" i="19"/>
  <c r="F274" i="19"/>
  <c r="D274" i="19"/>
  <c r="E276" i="19" s="1"/>
  <c r="B274" i="19"/>
  <c r="G273" i="19"/>
  <c r="F273" i="19"/>
  <c r="D273" i="19"/>
  <c r="B273" i="19"/>
  <c r="G272" i="19"/>
  <c r="F272" i="19"/>
  <c r="H272" i="19" s="1"/>
  <c r="D272" i="19"/>
  <c r="E274" i="19" s="1"/>
  <c r="B272" i="19"/>
  <c r="G271" i="19"/>
  <c r="F271" i="19"/>
  <c r="B271" i="19"/>
  <c r="D271" i="19" s="1"/>
  <c r="G270" i="19"/>
  <c r="F270" i="19"/>
  <c r="B270" i="19"/>
  <c r="D270" i="19" s="1"/>
  <c r="G269" i="19"/>
  <c r="F269" i="19"/>
  <c r="B269" i="19"/>
  <c r="D269" i="19" s="1"/>
  <c r="H268" i="19"/>
  <c r="G268" i="19"/>
  <c r="F268" i="19"/>
  <c r="B268" i="19"/>
  <c r="D268" i="19" s="1"/>
  <c r="G267" i="19"/>
  <c r="F267" i="19"/>
  <c r="D267" i="19"/>
  <c r="E268" i="19" s="1"/>
  <c r="B267" i="19"/>
  <c r="G266" i="19"/>
  <c r="F266" i="19"/>
  <c r="D266" i="19"/>
  <c r="B266" i="19"/>
  <c r="G265" i="19"/>
  <c r="F265" i="19"/>
  <c r="B265" i="19"/>
  <c r="D265" i="19" s="1"/>
  <c r="G264" i="19"/>
  <c r="F264" i="19"/>
  <c r="B264" i="19"/>
  <c r="D264" i="19" s="1"/>
  <c r="E265" i="19" s="1"/>
  <c r="G263" i="19"/>
  <c r="F263" i="19"/>
  <c r="D263" i="19"/>
  <c r="B263" i="19"/>
  <c r="G262" i="19"/>
  <c r="F262" i="19"/>
  <c r="H274" i="19" s="1"/>
  <c r="B262" i="19"/>
  <c r="D262" i="19" s="1"/>
  <c r="G261" i="19"/>
  <c r="F261" i="19"/>
  <c r="B261" i="19"/>
  <c r="D261" i="19" s="1"/>
  <c r="G260" i="19"/>
  <c r="F260" i="19"/>
  <c r="D260" i="19"/>
  <c r="B260" i="19"/>
  <c r="G259" i="19"/>
  <c r="F259" i="19"/>
  <c r="B259" i="19"/>
  <c r="D259" i="19" s="1"/>
  <c r="G258" i="19"/>
  <c r="F258" i="19"/>
  <c r="B258" i="19"/>
  <c r="D258" i="19" s="1"/>
  <c r="G257" i="19"/>
  <c r="F257" i="19"/>
  <c r="B257" i="19"/>
  <c r="D257" i="19" s="1"/>
  <c r="G256" i="19"/>
  <c r="F256" i="19"/>
  <c r="H256" i="19" s="1"/>
  <c r="B256" i="19"/>
  <c r="D256" i="19" s="1"/>
  <c r="G255" i="19"/>
  <c r="F255" i="19"/>
  <c r="D255" i="19"/>
  <c r="E257" i="19" s="1"/>
  <c r="B255" i="19"/>
  <c r="G254" i="19"/>
  <c r="F254" i="19"/>
  <c r="D254" i="19"/>
  <c r="E256" i="19" s="1"/>
  <c r="B254" i="19"/>
  <c r="G253" i="19"/>
  <c r="F253" i="19"/>
  <c r="B253" i="19"/>
  <c r="D253" i="19" s="1"/>
  <c r="G252" i="19"/>
  <c r="F252" i="19"/>
  <c r="B252" i="19"/>
  <c r="D252" i="19" s="1"/>
  <c r="G251" i="19"/>
  <c r="F251" i="19"/>
  <c r="B251" i="19"/>
  <c r="D251" i="19" s="1"/>
  <c r="E253" i="19" s="1"/>
  <c r="G250" i="19"/>
  <c r="F250" i="19"/>
  <c r="H250" i="19" s="1"/>
  <c r="B250" i="19"/>
  <c r="D250" i="19" s="1"/>
  <c r="G249" i="19"/>
  <c r="F249" i="19"/>
  <c r="B249" i="19"/>
  <c r="D249" i="19" s="1"/>
  <c r="G248" i="19"/>
  <c r="F248" i="19"/>
  <c r="B248" i="19"/>
  <c r="D248" i="19" s="1"/>
  <c r="G247" i="19"/>
  <c r="F247" i="19"/>
  <c r="H247" i="19" s="1"/>
  <c r="B247" i="19"/>
  <c r="D247" i="19" s="1"/>
  <c r="E249" i="19" s="1"/>
  <c r="G246" i="19"/>
  <c r="F246" i="19"/>
  <c r="H246" i="19" s="1"/>
  <c r="B246" i="19"/>
  <c r="D246" i="19" s="1"/>
  <c r="G245" i="19"/>
  <c r="F245" i="19"/>
  <c r="B245" i="19"/>
  <c r="D245" i="19" s="1"/>
  <c r="G244" i="19"/>
  <c r="F244" i="19"/>
  <c r="B244" i="19"/>
  <c r="D244" i="19" s="1"/>
  <c r="E246" i="19" s="1"/>
  <c r="G243" i="19"/>
  <c r="F243" i="19"/>
  <c r="H243" i="19" s="1"/>
  <c r="B243" i="19"/>
  <c r="D243" i="19" s="1"/>
  <c r="E245" i="19" s="1"/>
  <c r="G242" i="19"/>
  <c r="F242" i="19"/>
  <c r="B242" i="19"/>
  <c r="D242" i="19" s="1"/>
  <c r="G241" i="19"/>
  <c r="F241" i="19"/>
  <c r="B241" i="19"/>
  <c r="D241" i="19" s="1"/>
  <c r="G240" i="19"/>
  <c r="F240" i="19"/>
  <c r="B240" i="19"/>
  <c r="D240" i="19" s="1"/>
  <c r="E242" i="19" s="1"/>
  <c r="G239" i="19"/>
  <c r="F239" i="19"/>
  <c r="B239" i="19"/>
  <c r="D239" i="19" s="1"/>
  <c r="E240" i="19" s="1"/>
  <c r="G238" i="19"/>
  <c r="F238" i="19"/>
  <c r="B238" i="19"/>
  <c r="D238" i="19" s="1"/>
  <c r="G237" i="19"/>
  <c r="F237" i="19"/>
  <c r="B237" i="19"/>
  <c r="D237" i="19" s="1"/>
  <c r="E239" i="19" s="1"/>
  <c r="G236" i="19"/>
  <c r="F236" i="19"/>
  <c r="B236" i="19"/>
  <c r="D236" i="19" s="1"/>
  <c r="E238" i="19" s="1"/>
  <c r="G235" i="19"/>
  <c r="F235" i="19"/>
  <c r="B235" i="19"/>
  <c r="D235" i="19" s="1"/>
  <c r="G234" i="19"/>
  <c r="F234" i="19"/>
  <c r="B234" i="19"/>
  <c r="D234" i="19" s="1"/>
  <c r="G233" i="19"/>
  <c r="F233" i="19"/>
  <c r="B233" i="19"/>
  <c r="D233" i="19" s="1"/>
  <c r="G232" i="19"/>
  <c r="F232" i="19"/>
  <c r="B232" i="19"/>
  <c r="D232" i="19" s="1"/>
  <c r="E234" i="19" s="1"/>
  <c r="G231" i="19"/>
  <c r="F231" i="19"/>
  <c r="B231" i="19"/>
  <c r="D231" i="19" s="1"/>
  <c r="G230" i="19"/>
  <c r="F230" i="19"/>
  <c r="B230" i="19"/>
  <c r="D230" i="19" s="1"/>
  <c r="G229" i="19"/>
  <c r="F229" i="19"/>
  <c r="H229" i="19" s="1"/>
  <c r="B229" i="19"/>
  <c r="D229" i="19" s="1"/>
  <c r="G228" i="19"/>
  <c r="F228" i="19"/>
  <c r="H228" i="19" s="1"/>
  <c r="B228" i="19"/>
  <c r="D228" i="19" s="1"/>
  <c r="E230" i="19" s="1"/>
  <c r="G227" i="19"/>
  <c r="F227" i="19"/>
  <c r="B227" i="19"/>
  <c r="D227" i="19" s="1"/>
  <c r="G226" i="19"/>
  <c r="F226" i="19"/>
  <c r="B226" i="19"/>
  <c r="D226" i="19" s="1"/>
  <c r="E228" i="19" s="1"/>
  <c r="G225" i="19"/>
  <c r="F225" i="19"/>
  <c r="B225" i="19"/>
  <c r="D225" i="19" s="1"/>
  <c r="G224" i="19"/>
  <c r="F224" i="19"/>
  <c r="B224" i="19"/>
  <c r="D224" i="19" s="1"/>
  <c r="G223" i="19"/>
  <c r="F223" i="19"/>
  <c r="B223" i="19"/>
  <c r="D223" i="19" s="1"/>
  <c r="G222" i="19"/>
  <c r="F222" i="19"/>
  <c r="B222" i="19"/>
  <c r="D222" i="19" s="1"/>
  <c r="G221" i="19"/>
  <c r="F221" i="19"/>
  <c r="B221" i="19"/>
  <c r="D221" i="19" s="1"/>
  <c r="G220" i="19"/>
  <c r="F220" i="19"/>
  <c r="D220" i="19"/>
  <c r="B220" i="19"/>
  <c r="G219" i="19"/>
  <c r="F219" i="19"/>
  <c r="B219" i="19"/>
  <c r="D219" i="19" s="1"/>
  <c r="G218" i="19"/>
  <c r="F218" i="19"/>
  <c r="H218" i="19" s="1"/>
  <c r="B218" i="19"/>
  <c r="D218" i="19" s="1"/>
  <c r="E220" i="19" s="1"/>
  <c r="G217" i="19"/>
  <c r="F217" i="19"/>
  <c r="B217" i="19"/>
  <c r="D217" i="19" s="1"/>
  <c r="G216" i="19"/>
  <c r="F216" i="19"/>
  <c r="D216" i="19"/>
  <c r="B216" i="19"/>
  <c r="G215" i="19"/>
  <c r="F215" i="19"/>
  <c r="B215" i="19"/>
  <c r="D215" i="19" s="1"/>
  <c r="E216" i="19" s="1"/>
  <c r="G214" i="19"/>
  <c r="F214" i="19"/>
  <c r="D214" i="19"/>
  <c r="B214" i="19"/>
  <c r="G213" i="19"/>
  <c r="F213" i="19"/>
  <c r="B213" i="19"/>
  <c r="D213" i="19" s="1"/>
  <c r="G212" i="19"/>
  <c r="F212" i="19"/>
  <c r="B212" i="19"/>
  <c r="D212" i="19" s="1"/>
  <c r="G211" i="19"/>
  <c r="F211" i="19"/>
  <c r="B211" i="19"/>
  <c r="D211" i="19" s="1"/>
  <c r="G210" i="19"/>
  <c r="F210" i="19"/>
  <c r="D210" i="19"/>
  <c r="E212" i="19" s="1"/>
  <c r="B210" i="19"/>
  <c r="G209" i="19"/>
  <c r="F209" i="19"/>
  <c r="B209" i="19"/>
  <c r="D209" i="19" s="1"/>
  <c r="G208" i="19"/>
  <c r="F208" i="19"/>
  <c r="D208" i="19"/>
  <c r="B208" i="19"/>
  <c r="G207" i="19"/>
  <c r="F207" i="19"/>
  <c r="D207" i="19"/>
  <c r="B207" i="19"/>
  <c r="G206" i="19"/>
  <c r="F206" i="19"/>
  <c r="D206" i="19"/>
  <c r="B206" i="19"/>
  <c r="G205" i="19"/>
  <c r="F205" i="19"/>
  <c r="D205" i="19"/>
  <c r="B205" i="19"/>
  <c r="G204" i="19"/>
  <c r="F204" i="19"/>
  <c r="D204" i="19"/>
  <c r="E206" i="19" s="1"/>
  <c r="B204" i="19"/>
  <c r="G203" i="19"/>
  <c r="F203" i="19"/>
  <c r="B203" i="19"/>
  <c r="D203" i="19" s="1"/>
  <c r="G202" i="19"/>
  <c r="F202" i="19"/>
  <c r="D202" i="19"/>
  <c r="B202" i="19"/>
  <c r="G201" i="19"/>
  <c r="F201" i="19"/>
  <c r="D201" i="19"/>
  <c r="B201" i="19"/>
  <c r="G200" i="19"/>
  <c r="F200" i="19"/>
  <c r="D200" i="19"/>
  <c r="E200" i="19" s="1"/>
  <c r="B200" i="19"/>
  <c r="G199" i="19"/>
  <c r="F199" i="19"/>
  <c r="D199" i="19"/>
  <c r="B199" i="19"/>
  <c r="G198" i="19"/>
  <c r="F198" i="19"/>
  <c r="D198" i="19"/>
  <c r="B198" i="19"/>
  <c r="G197" i="19"/>
  <c r="F197" i="19"/>
  <c r="D197" i="19"/>
  <c r="E199" i="19" s="1"/>
  <c r="B197" i="19"/>
  <c r="G196" i="19"/>
  <c r="F196" i="19"/>
  <c r="D196" i="19"/>
  <c r="B196" i="19"/>
  <c r="G195" i="19"/>
  <c r="F195" i="19"/>
  <c r="B195" i="19"/>
  <c r="D195" i="19" s="1"/>
  <c r="G194" i="19"/>
  <c r="F194" i="19"/>
  <c r="H194" i="19" s="1"/>
  <c r="D194" i="19"/>
  <c r="B194" i="19"/>
  <c r="G193" i="19"/>
  <c r="F193" i="19"/>
  <c r="D193" i="19"/>
  <c r="B193" i="19"/>
  <c r="G192" i="19"/>
  <c r="F192" i="19"/>
  <c r="D192" i="19"/>
  <c r="E192" i="19" s="1"/>
  <c r="B192" i="19"/>
  <c r="G191" i="19"/>
  <c r="F191" i="19"/>
  <c r="H191" i="19" s="1"/>
  <c r="D191" i="19"/>
  <c r="B191" i="19"/>
  <c r="G190" i="19"/>
  <c r="F190" i="19"/>
  <c r="D190" i="19"/>
  <c r="B190" i="19"/>
  <c r="G189" i="19"/>
  <c r="F189" i="19"/>
  <c r="H189" i="19" s="1"/>
  <c r="D189" i="19"/>
  <c r="E191" i="19" s="1"/>
  <c r="B189" i="19"/>
  <c r="G188" i="19"/>
  <c r="F188" i="19"/>
  <c r="H188" i="19" s="1"/>
  <c r="D188" i="19"/>
  <c r="B188" i="19"/>
  <c r="G187" i="19"/>
  <c r="F187" i="19"/>
  <c r="B187" i="19"/>
  <c r="D187" i="19" s="1"/>
  <c r="G186" i="19"/>
  <c r="F186" i="19"/>
  <c r="H186" i="19" s="1"/>
  <c r="D186" i="19"/>
  <c r="E188" i="19" s="1"/>
  <c r="B186" i="19"/>
  <c r="G185" i="19"/>
  <c r="F185" i="19"/>
  <c r="D185" i="19"/>
  <c r="B185" i="19"/>
  <c r="G184" i="19"/>
  <c r="F184" i="19"/>
  <c r="D184" i="19"/>
  <c r="B184" i="19"/>
  <c r="G183" i="19"/>
  <c r="F183" i="19"/>
  <c r="H183" i="19" s="1"/>
  <c r="D183" i="19"/>
  <c r="B183" i="19"/>
  <c r="G182" i="19"/>
  <c r="F182" i="19"/>
  <c r="D182" i="19"/>
  <c r="B182" i="19"/>
  <c r="G181" i="19"/>
  <c r="F181" i="19"/>
  <c r="D181" i="19"/>
  <c r="B181" i="19"/>
  <c r="G180" i="19"/>
  <c r="F180" i="19"/>
  <c r="H180" i="19" s="1"/>
  <c r="B180" i="19"/>
  <c r="D180" i="19" s="1"/>
  <c r="G179" i="19"/>
  <c r="F179" i="19"/>
  <c r="B179" i="19"/>
  <c r="D179" i="19" s="1"/>
  <c r="E181" i="19" s="1"/>
  <c r="G178" i="19"/>
  <c r="F178" i="19"/>
  <c r="D178" i="19"/>
  <c r="B178" i="19"/>
  <c r="G177" i="19"/>
  <c r="F177" i="19"/>
  <c r="D177" i="19"/>
  <c r="B177" i="19"/>
  <c r="G176" i="19"/>
  <c r="F176" i="19"/>
  <c r="D176" i="19"/>
  <c r="B176" i="19"/>
  <c r="G175" i="19"/>
  <c r="F175" i="19"/>
  <c r="D175" i="19"/>
  <c r="B175" i="19"/>
  <c r="G174" i="19"/>
  <c r="F174" i="19"/>
  <c r="B174" i="19"/>
  <c r="D174" i="19" s="1"/>
  <c r="G173" i="19"/>
  <c r="F173" i="19"/>
  <c r="H173" i="19" s="1"/>
  <c r="D173" i="19"/>
  <c r="B173" i="19"/>
  <c r="G172" i="19"/>
  <c r="F172" i="19"/>
  <c r="H172" i="19" s="1"/>
  <c r="B172" i="19"/>
  <c r="D172" i="19" s="1"/>
  <c r="G171" i="19"/>
  <c r="F171" i="19"/>
  <c r="B171" i="19"/>
  <c r="D171" i="19" s="1"/>
  <c r="G170" i="19"/>
  <c r="F170" i="19"/>
  <c r="D170" i="19"/>
  <c r="E172" i="19" s="1"/>
  <c r="B170" i="19"/>
  <c r="G169" i="19"/>
  <c r="F169" i="19"/>
  <c r="D169" i="19"/>
  <c r="B169" i="19"/>
  <c r="G168" i="19"/>
  <c r="F168" i="19"/>
  <c r="D168" i="19"/>
  <c r="B168" i="19"/>
  <c r="G167" i="19"/>
  <c r="F167" i="19"/>
  <c r="D167" i="19"/>
  <c r="B167" i="19"/>
  <c r="G166" i="19"/>
  <c r="F166" i="19"/>
  <c r="B166" i="19"/>
  <c r="D166" i="19" s="1"/>
  <c r="E168" i="19" s="1"/>
  <c r="G165" i="19"/>
  <c r="F165" i="19"/>
  <c r="D165" i="19"/>
  <c r="B165" i="19"/>
  <c r="G164" i="19"/>
  <c r="F164" i="19"/>
  <c r="B164" i="19"/>
  <c r="D164" i="19" s="1"/>
  <c r="G163" i="19"/>
  <c r="F163" i="19"/>
  <c r="B163" i="19"/>
  <c r="D163" i="19" s="1"/>
  <c r="E165" i="19" s="1"/>
  <c r="G162" i="19"/>
  <c r="F162" i="19"/>
  <c r="H162" i="19" s="1"/>
  <c r="D162" i="19"/>
  <c r="E164" i="19" s="1"/>
  <c r="B162" i="19"/>
  <c r="G161" i="19"/>
  <c r="F161" i="19"/>
  <c r="D161" i="19"/>
  <c r="B161" i="19"/>
  <c r="G160" i="19"/>
  <c r="F160" i="19"/>
  <c r="D160" i="19"/>
  <c r="B160" i="19"/>
  <c r="G159" i="19"/>
  <c r="F159" i="19"/>
  <c r="H159" i="19" s="1"/>
  <c r="D159" i="19"/>
  <c r="B159" i="19"/>
  <c r="G158" i="19"/>
  <c r="F158" i="19"/>
  <c r="B158" i="19"/>
  <c r="D158" i="19" s="1"/>
  <c r="G157" i="19"/>
  <c r="F157" i="19"/>
  <c r="D157" i="19"/>
  <c r="B157" i="19"/>
  <c r="G156" i="19"/>
  <c r="F156" i="19"/>
  <c r="B156" i="19"/>
  <c r="D156" i="19" s="1"/>
  <c r="E158" i="19" s="1"/>
  <c r="G155" i="19"/>
  <c r="F155" i="19"/>
  <c r="B155" i="19"/>
  <c r="D155" i="19" s="1"/>
  <c r="G154" i="19"/>
  <c r="F154" i="19"/>
  <c r="D154" i="19"/>
  <c r="B154" i="19"/>
  <c r="G153" i="19"/>
  <c r="F153" i="19"/>
  <c r="D153" i="19"/>
  <c r="B153" i="19"/>
  <c r="G152" i="19"/>
  <c r="F152" i="19"/>
  <c r="D152" i="19"/>
  <c r="B152" i="19"/>
  <c r="G151" i="19"/>
  <c r="F151" i="19"/>
  <c r="B151" i="19"/>
  <c r="D151" i="19" s="1"/>
  <c r="G150" i="19"/>
  <c r="F150" i="19"/>
  <c r="B150" i="19"/>
  <c r="D150" i="19" s="1"/>
  <c r="E152" i="19" s="1"/>
  <c r="G149" i="19"/>
  <c r="F149" i="19"/>
  <c r="D149" i="19"/>
  <c r="B149" i="19"/>
  <c r="G148" i="19"/>
  <c r="F148" i="19"/>
  <c r="D148" i="19"/>
  <c r="B148" i="19"/>
  <c r="G147" i="19"/>
  <c r="F147" i="19"/>
  <c r="D147" i="19"/>
  <c r="B147" i="19"/>
  <c r="G146" i="19"/>
  <c r="F146" i="19"/>
  <c r="B146" i="19"/>
  <c r="D146" i="19" s="1"/>
  <c r="E148" i="19" s="1"/>
  <c r="G145" i="19"/>
  <c r="F145" i="19"/>
  <c r="B145" i="19"/>
  <c r="D145" i="19" s="1"/>
  <c r="G144" i="19"/>
  <c r="F144" i="19"/>
  <c r="D144" i="19"/>
  <c r="B144" i="19"/>
  <c r="G143" i="19"/>
  <c r="F143" i="19"/>
  <c r="B143" i="19"/>
  <c r="D143" i="19" s="1"/>
  <c r="E145" i="19" s="1"/>
  <c r="G142" i="19"/>
  <c r="F142" i="19"/>
  <c r="H142" i="19" s="1"/>
  <c r="B142" i="19"/>
  <c r="D142" i="19" s="1"/>
  <c r="E144" i="19" s="1"/>
  <c r="G141" i="19"/>
  <c r="F141" i="19"/>
  <c r="D141" i="19"/>
  <c r="B141" i="19"/>
  <c r="G140" i="19"/>
  <c r="F140" i="19"/>
  <c r="D140" i="19"/>
  <c r="B140" i="19"/>
  <c r="G139" i="19"/>
  <c r="F139" i="19"/>
  <c r="B139" i="19"/>
  <c r="D139" i="19" s="1"/>
  <c r="E141" i="19" s="1"/>
  <c r="G138" i="19"/>
  <c r="F138" i="19"/>
  <c r="B138" i="19"/>
  <c r="D138" i="19" s="1"/>
  <c r="G137" i="19"/>
  <c r="F137" i="19"/>
  <c r="H149" i="19" s="1"/>
  <c r="B137" i="19"/>
  <c r="D137" i="19" s="1"/>
  <c r="G136" i="19"/>
  <c r="F136" i="19"/>
  <c r="B136" i="19"/>
  <c r="D136" i="19" s="1"/>
  <c r="E138" i="19" s="1"/>
  <c r="G135" i="19"/>
  <c r="F135" i="19"/>
  <c r="H135" i="19" s="1"/>
  <c r="D135" i="19"/>
  <c r="E137" i="19" s="1"/>
  <c r="B135" i="19"/>
  <c r="G134" i="19"/>
  <c r="F134" i="19"/>
  <c r="B134" i="19"/>
  <c r="D134" i="19" s="1"/>
  <c r="G133" i="19"/>
  <c r="F133" i="19"/>
  <c r="D133" i="19"/>
  <c r="B133" i="19"/>
  <c r="G132" i="19"/>
  <c r="F132" i="19"/>
  <c r="B132" i="19"/>
  <c r="D132" i="19" s="1"/>
  <c r="E134" i="19" s="1"/>
  <c r="G131" i="19"/>
  <c r="F131" i="19"/>
  <c r="D131" i="19"/>
  <c r="B131" i="19"/>
  <c r="G130" i="19"/>
  <c r="F130" i="19"/>
  <c r="B130" i="19"/>
  <c r="D130" i="19" s="1"/>
  <c r="G129" i="19"/>
  <c r="F129" i="19"/>
  <c r="H141" i="19" s="1"/>
  <c r="D129" i="19"/>
  <c r="E131" i="19" s="1"/>
  <c r="B129" i="19"/>
  <c r="G128" i="19"/>
  <c r="F128" i="19"/>
  <c r="H128" i="19" s="1"/>
  <c r="B128" i="19"/>
  <c r="D128" i="19" s="1"/>
  <c r="G127" i="19"/>
  <c r="F127" i="19"/>
  <c r="D127" i="19"/>
  <c r="B127" i="19"/>
  <c r="G126" i="19"/>
  <c r="F126" i="19"/>
  <c r="H126" i="19" s="1"/>
  <c r="B126" i="19"/>
  <c r="D126" i="19" s="1"/>
  <c r="E128" i="19" s="1"/>
  <c r="G125" i="19"/>
  <c r="F125" i="19"/>
  <c r="D125" i="19"/>
  <c r="E127" i="19" s="1"/>
  <c r="B125" i="19"/>
  <c r="G124" i="19"/>
  <c r="F124" i="19"/>
  <c r="B124" i="19"/>
  <c r="D124" i="19" s="1"/>
  <c r="G123" i="19"/>
  <c r="F123" i="19"/>
  <c r="D123" i="19"/>
  <c r="B123" i="19"/>
  <c r="G122" i="19"/>
  <c r="F122" i="19"/>
  <c r="H122" i="19" s="1"/>
  <c r="B122" i="19"/>
  <c r="D122" i="19" s="1"/>
  <c r="E124" i="19" s="1"/>
  <c r="G121" i="19"/>
  <c r="F121" i="19"/>
  <c r="H121" i="19" s="1"/>
  <c r="D121" i="19"/>
  <c r="B121" i="19"/>
  <c r="G120" i="19"/>
  <c r="F120" i="19"/>
  <c r="B120" i="19"/>
  <c r="D120" i="19" s="1"/>
  <c r="G119" i="19"/>
  <c r="F119" i="19"/>
  <c r="H119" i="19" s="1"/>
  <c r="D119" i="19"/>
  <c r="E121" i="19" s="1"/>
  <c r="B119" i="19"/>
  <c r="G118" i="19"/>
  <c r="F118" i="19"/>
  <c r="H118" i="19" s="1"/>
  <c r="B118" i="19"/>
  <c r="D118" i="19" s="1"/>
  <c r="E120" i="19" s="1"/>
  <c r="G117" i="19"/>
  <c r="F117" i="19"/>
  <c r="D117" i="19"/>
  <c r="B117" i="19"/>
  <c r="G116" i="19"/>
  <c r="F116" i="19"/>
  <c r="B116" i="19"/>
  <c r="D116" i="19" s="1"/>
  <c r="G115" i="19"/>
  <c r="F115" i="19"/>
  <c r="H115" i="19" s="1"/>
  <c r="D115" i="19"/>
  <c r="B115" i="19"/>
  <c r="G114" i="19"/>
  <c r="F114" i="19"/>
  <c r="B114" i="19"/>
  <c r="D114" i="19" s="1"/>
  <c r="G113" i="19"/>
  <c r="F113" i="19"/>
  <c r="D113" i="19"/>
  <c r="B113" i="19"/>
  <c r="G112" i="19"/>
  <c r="F112" i="19"/>
  <c r="B112" i="19"/>
  <c r="D112" i="19" s="1"/>
  <c r="E114" i="19" s="1"/>
  <c r="G111" i="19"/>
  <c r="F111" i="19"/>
  <c r="H111" i="19" s="1"/>
  <c r="D111" i="19"/>
  <c r="E113" i="19" s="1"/>
  <c r="B111" i="19"/>
  <c r="G110" i="19"/>
  <c r="F110" i="19"/>
  <c r="B110" i="19"/>
  <c r="D110" i="19" s="1"/>
  <c r="G109" i="19"/>
  <c r="F109" i="19"/>
  <c r="D109" i="19"/>
  <c r="B109" i="19"/>
  <c r="G108" i="19"/>
  <c r="F108" i="19"/>
  <c r="B108" i="19"/>
  <c r="D108" i="19" s="1"/>
  <c r="E110" i="19" s="1"/>
  <c r="G107" i="19"/>
  <c r="F107" i="19"/>
  <c r="D107" i="19"/>
  <c r="B107" i="19"/>
  <c r="G106" i="19"/>
  <c r="F106" i="19"/>
  <c r="B106" i="19"/>
  <c r="D106" i="19" s="1"/>
  <c r="G105" i="19"/>
  <c r="F105" i="19"/>
  <c r="D105" i="19"/>
  <c r="E107" i="19" s="1"/>
  <c r="B105" i="19"/>
  <c r="G104" i="19"/>
  <c r="F104" i="19"/>
  <c r="H104" i="19" s="1"/>
  <c r="B104" i="19"/>
  <c r="D104" i="19" s="1"/>
  <c r="G103" i="19"/>
  <c r="F103" i="19"/>
  <c r="D103" i="19"/>
  <c r="B103" i="19"/>
  <c r="G102" i="19"/>
  <c r="F102" i="19"/>
  <c r="H102" i="19" s="1"/>
  <c r="B102" i="19"/>
  <c r="D102" i="19" s="1"/>
  <c r="E104" i="19" s="1"/>
  <c r="G101" i="19"/>
  <c r="F101" i="19"/>
  <c r="D101" i="19"/>
  <c r="E103" i="19" s="1"/>
  <c r="B101" i="19"/>
  <c r="G100" i="19"/>
  <c r="F100" i="19"/>
  <c r="B100" i="19"/>
  <c r="D100" i="19" s="1"/>
  <c r="G99" i="19"/>
  <c r="F99" i="19"/>
  <c r="D99" i="19"/>
  <c r="B99" i="19"/>
  <c r="G98" i="19"/>
  <c r="F98" i="19"/>
  <c r="H98" i="19" s="1"/>
  <c r="B98" i="19"/>
  <c r="D98" i="19" s="1"/>
  <c r="E100" i="19" s="1"/>
  <c r="G97" i="19"/>
  <c r="F97" i="19"/>
  <c r="H97" i="19" s="1"/>
  <c r="D97" i="19"/>
  <c r="B97" i="19"/>
  <c r="G96" i="19"/>
  <c r="F96" i="19"/>
  <c r="B96" i="19"/>
  <c r="D96" i="19" s="1"/>
  <c r="G95" i="19"/>
  <c r="F95" i="19"/>
  <c r="H95" i="19" s="1"/>
  <c r="D95" i="19"/>
  <c r="E97" i="19" s="1"/>
  <c r="B95" i="19"/>
  <c r="G94" i="19"/>
  <c r="F94" i="19"/>
  <c r="H94" i="19" s="1"/>
  <c r="B94" i="19"/>
  <c r="D94" i="19" s="1"/>
  <c r="E96" i="19" s="1"/>
  <c r="G93" i="19"/>
  <c r="F93" i="19"/>
  <c r="D93" i="19"/>
  <c r="B93" i="19"/>
  <c r="G92" i="19"/>
  <c r="F92" i="19"/>
  <c r="B92" i="19"/>
  <c r="D92" i="19" s="1"/>
  <c r="G91" i="19"/>
  <c r="F91" i="19"/>
  <c r="H91" i="19" s="1"/>
  <c r="D91" i="19"/>
  <c r="B91" i="19"/>
  <c r="G90" i="19"/>
  <c r="F90" i="19"/>
  <c r="B90" i="19"/>
  <c r="D90" i="19" s="1"/>
  <c r="G89" i="19"/>
  <c r="F89" i="19"/>
  <c r="D89" i="19"/>
  <c r="B89" i="19"/>
  <c r="G88" i="19"/>
  <c r="F88" i="19"/>
  <c r="H88" i="19" s="1"/>
  <c r="B88" i="19"/>
  <c r="D88" i="19" s="1"/>
  <c r="E90" i="19" s="1"/>
  <c r="G87" i="19"/>
  <c r="F87" i="19"/>
  <c r="H87" i="19" s="1"/>
  <c r="D87" i="19"/>
  <c r="E89" i="19" s="1"/>
  <c r="B87" i="19"/>
  <c r="G86" i="19"/>
  <c r="F86" i="19"/>
  <c r="B86" i="19"/>
  <c r="D86" i="19" s="1"/>
  <c r="G85" i="19"/>
  <c r="F85" i="19"/>
  <c r="D85" i="19"/>
  <c r="B85" i="19"/>
  <c r="G84" i="19"/>
  <c r="F84" i="19"/>
  <c r="B84" i="19"/>
  <c r="D84" i="19" s="1"/>
  <c r="E86" i="19" s="1"/>
  <c r="G83" i="19"/>
  <c r="F83" i="19"/>
  <c r="D83" i="19"/>
  <c r="B83" i="19"/>
  <c r="G82" i="19"/>
  <c r="F82" i="19"/>
  <c r="B82" i="19"/>
  <c r="D82" i="19" s="1"/>
  <c r="G81" i="19"/>
  <c r="F81" i="19"/>
  <c r="H81" i="19" s="1"/>
  <c r="D81" i="19"/>
  <c r="E83" i="19" s="1"/>
  <c r="B81" i="19"/>
  <c r="G80" i="19"/>
  <c r="F80" i="19"/>
  <c r="H80" i="19" s="1"/>
  <c r="B80" i="19"/>
  <c r="D80" i="19" s="1"/>
  <c r="G79" i="19"/>
  <c r="F79" i="19"/>
  <c r="D79" i="19"/>
  <c r="B79" i="19"/>
  <c r="G78" i="19"/>
  <c r="F78" i="19"/>
  <c r="B78" i="19"/>
  <c r="D78" i="19" s="1"/>
  <c r="E80" i="19" s="1"/>
  <c r="G77" i="19"/>
  <c r="F77" i="19"/>
  <c r="H77" i="19" s="1"/>
  <c r="B77" i="19"/>
  <c r="D77" i="19" s="1"/>
  <c r="E79" i="19" s="1"/>
  <c r="G76" i="19"/>
  <c r="F76" i="19"/>
  <c r="H76" i="19" s="1"/>
  <c r="B76" i="19"/>
  <c r="D76" i="19" s="1"/>
  <c r="G75" i="19"/>
  <c r="F75" i="19"/>
  <c r="B75" i="19"/>
  <c r="D75" i="19" s="1"/>
  <c r="G74" i="19"/>
  <c r="F74" i="19"/>
  <c r="B74" i="19"/>
  <c r="D74" i="19" s="1"/>
  <c r="E76" i="19" s="1"/>
  <c r="G73" i="19"/>
  <c r="F73" i="19"/>
  <c r="B73" i="19"/>
  <c r="D73" i="19" s="1"/>
  <c r="G72" i="19"/>
  <c r="F72" i="19"/>
  <c r="B72" i="19"/>
  <c r="D72" i="19" s="1"/>
  <c r="G71" i="19"/>
  <c r="F71" i="19"/>
  <c r="B71" i="19"/>
  <c r="D71" i="19" s="1"/>
  <c r="E73" i="19" s="1"/>
  <c r="G70" i="19"/>
  <c r="F70" i="19"/>
  <c r="H70" i="19" s="1"/>
  <c r="B70" i="19"/>
  <c r="D70" i="19" s="1"/>
  <c r="G69" i="19"/>
  <c r="F69" i="19"/>
  <c r="B69" i="19"/>
  <c r="D69" i="19" s="1"/>
  <c r="G68" i="19"/>
  <c r="F68" i="19"/>
  <c r="H68" i="19" s="1"/>
  <c r="B68" i="19"/>
  <c r="D68" i="19" s="1"/>
  <c r="G67" i="19"/>
  <c r="F67" i="19"/>
  <c r="B67" i="19"/>
  <c r="D67" i="19" s="1"/>
  <c r="E69" i="19" s="1"/>
  <c r="H66" i="19"/>
  <c r="G66" i="19"/>
  <c r="F66" i="19"/>
  <c r="B66" i="19"/>
  <c r="D66" i="19" s="1"/>
  <c r="G65" i="19"/>
  <c r="F65" i="19"/>
  <c r="B65" i="19"/>
  <c r="D65" i="19" s="1"/>
  <c r="G64" i="19"/>
  <c r="F64" i="19"/>
  <c r="B64" i="19"/>
  <c r="D64" i="19" s="1"/>
  <c r="E66" i="19" s="1"/>
  <c r="G63" i="19"/>
  <c r="F63" i="19"/>
  <c r="H63" i="19" s="1"/>
  <c r="B63" i="19"/>
  <c r="D63" i="19" s="1"/>
  <c r="E65" i="19" s="1"/>
  <c r="G62" i="19"/>
  <c r="F62" i="19"/>
  <c r="H74" i="19" s="1"/>
  <c r="B62" i="19"/>
  <c r="D62" i="19" s="1"/>
  <c r="G61" i="19"/>
  <c r="F61" i="19"/>
  <c r="B61" i="19"/>
  <c r="D61" i="19" s="1"/>
  <c r="G60" i="19"/>
  <c r="F60" i="19"/>
  <c r="H72" i="19" s="1"/>
  <c r="B60" i="19"/>
  <c r="D60" i="19" s="1"/>
  <c r="E62" i="19" s="1"/>
  <c r="G59" i="19"/>
  <c r="F59" i="19"/>
  <c r="H59" i="19" s="1"/>
  <c r="B59" i="19"/>
  <c r="D59" i="19" s="1"/>
  <c r="E61" i="19" s="1"/>
  <c r="G58" i="19"/>
  <c r="F58" i="19"/>
  <c r="B58" i="19"/>
  <c r="D58" i="19" s="1"/>
  <c r="G57" i="19"/>
  <c r="F57" i="19"/>
  <c r="B57" i="19"/>
  <c r="D57" i="19" s="1"/>
  <c r="G56" i="19"/>
  <c r="F56" i="19"/>
  <c r="B56" i="19"/>
  <c r="D56" i="19" s="1"/>
  <c r="E58" i="19" s="1"/>
  <c r="G55" i="19"/>
  <c r="F55" i="19"/>
  <c r="H55" i="19" s="1"/>
  <c r="B55" i="19"/>
  <c r="D55" i="19" s="1"/>
  <c r="E57" i="19" s="1"/>
  <c r="G54" i="19"/>
  <c r="F54" i="19"/>
  <c r="B54" i="19"/>
  <c r="D54" i="19" s="1"/>
  <c r="G53" i="19"/>
  <c r="F53" i="19"/>
  <c r="B53" i="19"/>
  <c r="D53" i="19" s="1"/>
  <c r="G52" i="19"/>
  <c r="F52" i="19"/>
  <c r="H64" i="19" s="1"/>
  <c r="D52" i="19"/>
  <c r="B52" i="19"/>
  <c r="H51" i="19"/>
  <c r="G51" i="19"/>
  <c r="F51" i="19"/>
  <c r="D51" i="19"/>
  <c r="B51" i="19"/>
  <c r="G50" i="19"/>
  <c r="F50" i="19"/>
  <c r="D50" i="19"/>
  <c r="E51" i="19" s="1"/>
  <c r="B50" i="19"/>
  <c r="G49" i="19"/>
  <c r="F49" i="19"/>
  <c r="H49" i="19" s="1"/>
  <c r="D49" i="19"/>
  <c r="B49" i="19"/>
  <c r="G48" i="19"/>
  <c r="F48" i="19"/>
  <c r="D48" i="19"/>
  <c r="B48" i="19"/>
  <c r="H47" i="19"/>
  <c r="G47" i="19"/>
  <c r="F47" i="19"/>
  <c r="D47" i="19"/>
  <c r="B47" i="19"/>
  <c r="G46" i="19"/>
  <c r="F46" i="19"/>
  <c r="H58" i="19" s="1"/>
  <c r="D46" i="19"/>
  <c r="E48" i="19" s="1"/>
  <c r="B46" i="19"/>
  <c r="G45" i="19"/>
  <c r="F45" i="19"/>
  <c r="H45" i="19" s="1"/>
  <c r="D45" i="19"/>
  <c r="B45" i="19"/>
  <c r="G44" i="19"/>
  <c r="F44" i="19"/>
  <c r="H56" i="19" s="1"/>
  <c r="D44" i="19"/>
  <c r="E46" i="19" s="1"/>
  <c r="B44" i="19"/>
  <c r="G43" i="19"/>
  <c r="F43" i="19"/>
  <c r="D43" i="19"/>
  <c r="B43" i="19"/>
  <c r="G42" i="19"/>
  <c r="F42" i="19"/>
  <c r="D42" i="19"/>
  <c r="E43" i="19" s="1"/>
  <c r="B42" i="19"/>
  <c r="H41" i="19"/>
  <c r="G41" i="19"/>
  <c r="F41" i="19"/>
  <c r="D41" i="19"/>
  <c r="B41" i="19"/>
  <c r="G40" i="19"/>
  <c r="F40" i="19"/>
  <c r="D40" i="19"/>
  <c r="E41" i="19" s="1"/>
  <c r="B40" i="19"/>
  <c r="H39" i="19"/>
  <c r="G39" i="19"/>
  <c r="F39" i="19"/>
  <c r="D39" i="19"/>
  <c r="B39" i="19"/>
  <c r="G38" i="19"/>
  <c r="F38" i="19"/>
  <c r="D38" i="19"/>
  <c r="E39" i="19" s="1"/>
  <c r="B38" i="19"/>
  <c r="G37" i="19"/>
  <c r="F37" i="19"/>
  <c r="H37" i="19" s="1"/>
  <c r="D37" i="19"/>
  <c r="B37" i="19"/>
  <c r="G36" i="19"/>
  <c r="F36" i="19"/>
  <c r="D36" i="19"/>
  <c r="B36" i="19"/>
  <c r="H35" i="19"/>
  <c r="G35" i="19"/>
  <c r="F35" i="19"/>
  <c r="D35" i="19"/>
  <c r="B35" i="19"/>
  <c r="G34" i="19"/>
  <c r="F34" i="19"/>
  <c r="D34" i="19"/>
  <c r="E36" i="19" s="1"/>
  <c r="B34" i="19"/>
  <c r="G33" i="19"/>
  <c r="F33" i="19"/>
  <c r="H33" i="19" s="1"/>
  <c r="D33" i="19"/>
  <c r="B33" i="19"/>
  <c r="G32" i="19"/>
  <c r="F32" i="19"/>
  <c r="H32" i="19" s="1"/>
  <c r="D32" i="19"/>
  <c r="E34" i="19" s="1"/>
  <c r="B32" i="19"/>
  <c r="G31" i="19"/>
  <c r="F31" i="19"/>
  <c r="H43" i="19" s="1"/>
  <c r="D31" i="19"/>
  <c r="B31" i="19"/>
  <c r="G30" i="19"/>
  <c r="F30" i="19"/>
  <c r="D30" i="19"/>
  <c r="E31" i="19" s="1"/>
  <c r="B30" i="19"/>
  <c r="H29" i="19"/>
  <c r="G29" i="19"/>
  <c r="F29" i="19"/>
  <c r="D29" i="19"/>
  <c r="B29" i="19"/>
  <c r="G28" i="19"/>
  <c r="F28" i="19"/>
  <c r="H28" i="19" s="1"/>
  <c r="D28" i="19"/>
  <c r="B28" i="19"/>
  <c r="J27" i="19"/>
  <c r="G27" i="19"/>
  <c r="F27" i="19"/>
  <c r="B27" i="19"/>
  <c r="D27" i="19" s="1"/>
  <c r="G26" i="19"/>
  <c r="F26" i="19"/>
  <c r="D26" i="19"/>
  <c r="B26" i="19"/>
  <c r="G25" i="19"/>
  <c r="F25" i="19"/>
  <c r="H25" i="19" s="1"/>
  <c r="B25" i="19"/>
  <c r="D25" i="19" s="1"/>
  <c r="E27" i="19" s="1"/>
  <c r="G24" i="19"/>
  <c r="F24" i="19"/>
  <c r="H24" i="19" s="1"/>
  <c r="D24" i="19"/>
  <c r="B24" i="19"/>
  <c r="G23" i="19"/>
  <c r="F23" i="19"/>
  <c r="B23" i="19"/>
  <c r="D23" i="19" s="1"/>
  <c r="G22" i="19"/>
  <c r="F22" i="19"/>
  <c r="H22" i="19" s="1"/>
  <c r="D22" i="19"/>
  <c r="E24" i="19" s="1"/>
  <c r="B22" i="19"/>
  <c r="G21" i="19"/>
  <c r="F21" i="19"/>
  <c r="B21" i="19"/>
  <c r="D21" i="19" s="1"/>
  <c r="E23" i="19" s="1"/>
  <c r="G20" i="19"/>
  <c r="F20" i="19"/>
  <c r="D20" i="19"/>
  <c r="B20" i="19"/>
  <c r="G19" i="19"/>
  <c r="F19" i="19"/>
  <c r="B19" i="19"/>
  <c r="D19" i="19" s="1"/>
  <c r="G18" i="19"/>
  <c r="F18" i="19"/>
  <c r="D18" i="19"/>
  <c r="B18" i="19"/>
  <c r="G17" i="19"/>
  <c r="F17" i="19"/>
  <c r="B17" i="19"/>
  <c r="D17" i="19" s="1"/>
  <c r="E19" i="19" s="1"/>
  <c r="G16" i="19"/>
  <c r="F16" i="19"/>
  <c r="D16" i="19"/>
  <c r="B16" i="19"/>
  <c r="G15" i="19"/>
  <c r="F15" i="19"/>
  <c r="D15" i="19"/>
  <c r="B15" i="19"/>
  <c r="G14" i="19"/>
  <c r="F14" i="19"/>
  <c r="D14" i="19"/>
  <c r="B14" i="19"/>
  <c r="F13" i="19"/>
  <c r="B13" i="19"/>
  <c r="D13" i="19" s="1"/>
  <c r="F12" i="19"/>
  <c r="B12" i="19"/>
  <c r="D12" i="19" s="1"/>
  <c r="F11" i="19"/>
  <c r="D11" i="19"/>
  <c r="B11" i="19"/>
  <c r="F10" i="19"/>
  <c r="B10" i="19"/>
  <c r="D10" i="19" s="1"/>
  <c r="E12" i="19" s="1"/>
  <c r="F9" i="19"/>
  <c r="B9" i="19"/>
  <c r="D9" i="19" s="1"/>
  <c r="F8" i="19"/>
  <c r="D8" i="19"/>
  <c r="B8" i="19"/>
  <c r="F7" i="19"/>
  <c r="B7" i="19"/>
  <c r="D7" i="19" s="1"/>
  <c r="E9" i="19" s="1"/>
  <c r="F6" i="19"/>
  <c r="B6" i="19"/>
  <c r="D6" i="19" s="1"/>
  <c r="F5" i="19"/>
  <c r="D5" i="19"/>
  <c r="B5" i="19"/>
  <c r="F4" i="19"/>
  <c r="B4" i="19"/>
  <c r="D4" i="19" s="1"/>
  <c r="D3" i="19"/>
  <c r="B3" i="19"/>
  <c r="J2" i="19"/>
  <c r="B2" i="19"/>
  <c r="D2" i="19" s="1"/>
  <c r="G1" i="19"/>
  <c r="X2" i="19" s="1"/>
  <c r="F1" i="19"/>
  <c r="J52" i="19" s="1"/>
  <c r="D1" i="19"/>
  <c r="J77" i="19" s="1"/>
  <c r="G421" i="18"/>
  <c r="F421" i="18"/>
  <c r="B421" i="18"/>
  <c r="D421" i="18" s="1"/>
  <c r="G420" i="18"/>
  <c r="F420" i="18"/>
  <c r="B420" i="18"/>
  <c r="D420" i="18" s="1"/>
  <c r="G419" i="18"/>
  <c r="F419" i="18"/>
  <c r="B419" i="18"/>
  <c r="D419" i="18" s="1"/>
  <c r="G418" i="18"/>
  <c r="F418" i="18"/>
  <c r="B418" i="18"/>
  <c r="D418" i="18" s="1"/>
  <c r="E420" i="18" s="1"/>
  <c r="G417" i="18"/>
  <c r="F417" i="18"/>
  <c r="H417" i="18" s="1"/>
  <c r="B417" i="18"/>
  <c r="D417" i="18" s="1"/>
  <c r="G416" i="18"/>
  <c r="F416" i="18"/>
  <c r="H416" i="18" s="1"/>
  <c r="B416" i="18"/>
  <c r="D416" i="18" s="1"/>
  <c r="G415" i="18"/>
  <c r="F415" i="18"/>
  <c r="B415" i="18"/>
  <c r="D415" i="18" s="1"/>
  <c r="G414" i="18"/>
  <c r="F414" i="18"/>
  <c r="H414" i="18" s="1"/>
  <c r="B414" i="18"/>
  <c r="D414" i="18" s="1"/>
  <c r="G413" i="18"/>
  <c r="F413" i="18"/>
  <c r="H413" i="18" s="1"/>
  <c r="B413" i="18"/>
  <c r="D413" i="18" s="1"/>
  <c r="G412" i="18"/>
  <c r="F412" i="18"/>
  <c r="H412" i="18" s="1"/>
  <c r="B412" i="18"/>
  <c r="D412" i="18" s="1"/>
  <c r="G411" i="18"/>
  <c r="F411" i="18"/>
  <c r="B411" i="18"/>
  <c r="D411" i="18" s="1"/>
  <c r="G410" i="18"/>
  <c r="F410" i="18"/>
  <c r="H410" i="18" s="1"/>
  <c r="B410" i="18"/>
  <c r="D410" i="18" s="1"/>
  <c r="G409" i="18"/>
  <c r="F409" i="18"/>
  <c r="H409" i="18" s="1"/>
  <c r="B409" i="18"/>
  <c r="D409" i="18" s="1"/>
  <c r="E411" i="18" s="1"/>
  <c r="G408" i="18"/>
  <c r="F408" i="18"/>
  <c r="H408" i="18" s="1"/>
  <c r="B408" i="18"/>
  <c r="D408" i="18" s="1"/>
  <c r="G407" i="18"/>
  <c r="F407" i="18"/>
  <c r="B407" i="18"/>
  <c r="D407" i="18" s="1"/>
  <c r="G406" i="18"/>
  <c r="F406" i="18"/>
  <c r="B406" i="18"/>
  <c r="D406" i="18" s="1"/>
  <c r="E408" i="18" s="1"/>
  <c r="G405" i="18"/>
  <c r="F405" i="18"/>
  <c r="B405" i="18"/>
  <c r="D405" i="18" s="1"/>
  <c r="G404" i="18"/>
  <c r="F404" i="18"/>
  <c r="B404" i="18"/>
  <c r="D404" i="18" s="1"/>
  <c r="E406" i="18" s="1"/>
  <c r="G403" i="18"/>
  <c r="F403" i="18"/>
  <c r="B403" i="18"/>
  <c r="D403" i="18" s="1"/>
  <c r="G402" i="18"/>
  <c r="F402" i="18"/>
  <c r="B402" i="18"/>
  <c r="D402" i="18" s="1"/>
  <c r="E404" i="18" s="1"/>
  <c r="G401" i="18"/>
  <c r="F401" i="18"/>
  <c r="B401" i="18"/>
  <c r="D401" i="18" s="1"/>
  <c r="G400" i="18"/>
  <c r="F400" i="18"/>
  <c r="B400" i="18"/>
  <c r="D400" i="18" s="1"/>
  <c r="G399" i="18"/>
  <c r="F399" i="18"/>
  <c r="B399" i="18"/>
  <c r="D399" i="18" s="1"/>
  <c r="E401" i="18" s="1"/>
  <c r="G398" i="18"/>
  <c r="F398" i="18"/>
  <c r="B398" i="18"/>
  <c r="D398" i="18" s="1"/>
  <c r="E400" i="18" s="1"/>
  <c r="G397" i="18"/>
  <c r="F397" i="18"/>
  <c r="B397" i="18"/>
  <c r="D397" i="18" s="1"/>
  <c r="G396" i="18"/>
  <c r="F396" i="18"/>
  <c r="B396" i="18"/>
  <c r="D396" i="18" s="1"/>
  <c r="G395" i="18"/>
  <c r="F395" i="18"/>
  <c r="B395" i="18"/>
  <c r="D395" i="18" s="1"/>
  <c r="E397" i="18" s="1"/>
  <c r="G394" i="18"/>
  <c r="F394" i="18"/>
  <c r="B394" i="18"/>
  <c r="D394" i="18" s="1"/>
  <c r="E396" i="18" s="1"/>
  <c r="G393" i="18"/>
  <c r="F393" i="18"/>
  <c r="B393" i="18"/>
  <c r="D393" i="18" s="1"/>
  <c r="G392" i="18"/>
  <c r="F392" i="18"/>
  <c r="B392" i="18"/>
  <c r="D392" i="18" s="1"/>
  <c r="G391" i="18"/>
  <c r="F391" i="18"/>
  <c r="B391" i="18"/>
  <c r="D391" i="18" s="1"/>
  <c r="E393" i="18" s="1"/>
  <c r="G390" i="18"/>
  <c r="F390" i="18"/>
  <c r="B390" i="18"/>
  <c r="D390" i="18" s="1"/>
  <c r="G389" i="18"/>
  <c r="F389" i="18"/>
  <c r="B389" i="18"/>
  <c r="D389" i="18" s="1"/>
  <c r="G388" i="18"/>
  <c r="F388" i="18"/>
  <c r="B388" i="18"/>
  <c r="D388" i="18" s="1"/>
  <c r="G387" i="18"/>
  <c r="F387" i="18"/>
  <c r="B387" i="18"/>
  <c r="D387" i="18" s="1"/>
  <c r="E389" i="18" s="1"/>
  <c r="G386" i="18"/>
  <c r="F386" i="18"/>
  <c r="B386" i="18"/>
  <c r="D386" i="18" s="1"/>
  <c r="G385" i="18"/>
  <c r="F385" i="18"/>
  <c r="B385" i="18"/>
  <c r="D385" i="18" s="1"/>
  <c r="G384" i="18"/>
  <c r="F384" i="18"/>
  <c r="E384" i="18"/>
  <c r="B384" i="18"/>
  <c r="D384" i="18" s="1"/>
  <c r="G383" i="18"/>
  <c r="F383" i="18"/>
  <c r="B383" i="18"/>
  <c r="D383" i="18" s="1"/>
  <c r="E385" i="18" s="1"/>
  <c r="G382" i="18"/>
  <c r="F382" i="18"/>
  <c r="E382" i="18"/>
  <c r="B382" i="18"/>
  <c r="D382" i="18" s="1"/>
  <c r="G381" i="18"/>
  <c r="F381" i="18"/>
  <c r="B381" i="18"/>
  <c r="D381" i="18" s="1"/>
  <c r="G380" i="18"/>
  <c r="F380" i="18"/>
  <c r="B380" i="18"/>
  <c r="D380" i="18" s="1"/>
  <c r="G379" i="18"/>
  <c r="F379" i="18"/>
  <c r="B379" i="18"/>
  <c r="D379" i="18" s="1"/>
  <c r="E380" i="18" s="1"/>
  <c r="G378" i="18"/>
  <c r="F378" i="18"/>
  <c r="B378" i="18"/>
  <c r="D378" i="18" s="1"/>
  <c r="G377" i="18"/>
  <c r="F377" i="18"/>
  <c r="B377" i="18"/>
  <c r="D377" i="18" s="1"/>
  <c r="G376" i="18"/>
  <c r="F376" i="18"/>
  <c r="B376" i="18"/>
  <c r="D376" i="18" s="1"/>
  <c r="E378" i="18" s="1"/>
  <c r="G375" i="18"/>
  <c r="F375" i="18"/>
  <c r="H375" i="18" s="1"/>
  <c r="B375" i="18"/>
  <c r="D375" i="18" s="1"/>
  <c r="E377" i="18" s="1"/>
  <c r="G374" i="18"/>
  <c r="F374" i="18"/>
  <c r="B374" i="18"/>
  <c r="D374" i="18" s="1"/>
  <c r="G373" i="18"/>
  <c r="F373" i="18"/>
  <c r="B373" i="18"/>
  <c r="D373" i="18" s="1"/>
  <c r="G372" i="18"/>
  <c r="F372" i="18"/>
  <c r="B372" i="18"/>
  <c r="D372" i="18" s="1"/>
  <c r="E374" i="18" s="1"/>
  <c r="G371" i="18"/>
  <c r="F371" i="18"/>
  <c r="B371" i="18"/>
  <c r="D371" i="18" s="1"/>
  <c r="E373" i="18" s="1"/>
  <c r="G370" i="18"/>
  <c r="F370" i="18"/>
  <c r="B370" i="18"/>
  <c r="D370" i="18" s="1"/>
  <c r="G369" i="18"/>
  <c r="F369" i="18"/>
  <c r="B369" i="18"/>
  <c r="D369" i="18" s="1"/>
  <c r="G368" i="18"/>
  <c r="F368" i="18"/>
  <c r="B368" i="18"/>
  <c r="D368" i="18" s="1"/>
  <c r="E370" i="18" s="1"/>
  <c r="G367" i="18"/>
  <c r="F367" i="18"/>
  <c r="H367" i="18" s="1"/>
  <c r="B367" i="18"/>
  <c r="D367" i="18" s="1"/>
  <c r="E369" i="18" s="1"/>
  <c r="G366" i="18"/>
  <c r="F366" i="18"/>
  <c r="B366" i="18"/>
  <c r="D366" i="18" s="1"/>
  <c r="G365" i="18"/>
  <c r="F365" i="18"/>
  <c r="B365" i="18"/>
  <c r="D365" i="18" s="1"/>
  <c r="G364" i="18"/>
  <c r="F364" i="18"/>
  <c r="B364" i="18"/>
  <c r="D364" i="18" s="1"/>
  <c r="E366" i="18" s="1"/>
  <c r="G363" i="18"/>
  <c r="F363" i="18"/>
  <c r="H363" i="18" s="1"/>
  <c r="B363" i="18"/>
  <c r="D363" i="18" s="1"/>
  <c r="E365" i="18" s="1"/>
  <c r="G362" i="18"/>
  <c r="F362" i="18"/>
  <c r="B362" i="18"/>
  <c r="D362" i="18" s="1"/>
  <c r="G361" i="18"/>
  <c r="F361" i="18"/>
  <c r="B361" i="18"/>
  <c r="D361" i="18" s="1"/>
  <c r="G360" i="18"/>
  <c r="F360" i="18"/>
  <c r="B360" i="18"/>
  <c r="D360" i="18" s="1"/>
  <c r="G359" i="18"/>
  <c r="F359" i="18"/>
  <c r="H359" i="18" s="1"/>
  <c r="B359" i="18"/>
  <c r="D359" i="18" s="1"/>
  <c r="G358" i="18"/>
  <c r="F358" i="18"/>
  <c r="B358" i="18"/>
  <c r="D358" i="18" s="1"/>
  <c r="E360" i="18" s="1"/>
  <c r="G357" i="18"/>
  <c r="F357" i="18"/>
  <c r="B357" i="18"/>
  <c r="D357" i="18" s="1"/>
  <c r="G356" i="18"/>
  <c r="F356" i="18"/>
  <c r="B356" i="18"/>
  <c r="D356" i="18" s="1"/>
  <c r="E358" i="18" s="1"/>
  <c r="G355" i="18"/>
  <c r="F355" i="18"/>
  <c r="B355" i="18"/>
  <c r="D355" i="18" s="1"/>
  <c r="G354" i="18"/>
  <c r="F354" i="18"/>
  <c r="B354" i="18"/>
  <c r="D354" i="18" s="1"/>
  <c r="G353" i="18"/>
  <c r="F353" i="18"/>
  <c r="B353" i="18"/>
  <c r="D353" i="18" s="1"/>
  <c r="G352" i="18"/>
  <c r="F352" i="18"/>
  <c r="B352" i="18"/>
  <c r="D352" i="18" s="1"/>
  <c r="G351" i="18"/>
  <c r="F351" i="18"/>
  <c r="B351" i="18"/>
  <c r="D351" i="18" s="1"/>
  <c r="G350" i="18"/>
  <c r="F350" i="18"/>
  <c r="B350" i="18"/>
  <c r="D350" i="18" s="1"/>
  <c r="E352" i="18" s="1"/>
  <c r="G349" i="18"/>
  <c r="F349" i="18"/>
  <c r="B349" i="18"/>
  <c r="D349" i="18" s="1"/>
  <c r="G348" i="18"/>
  <c r="F348" i="18"/>
  <c r="B348" i="18"/>
  <c r="D348" i="18" s="1"/>
  <c r="G347" i="18"/>
  <c r="F347" i="18"/>
  <c r="B347" i="18"/>
  <c r="D347" i="18" s="1"/>
  <c r="G346" i="18"/>
  <c r="F346" i="18"/>
  <c r="B346" i="18"/>
  <c r="D346" i="18" s="1"/>
  <c r="E348" i="18" s="1"/>
  <c r="G345" i="18"/>
  <c r="F345" i="18"/>
  <c r="B345" i="18"/>
  <c r="D345" i="18" s="1"/>
  <c r="G344" i="18"/>
  <c r="F344" i="18"/>
  <c r="B344" i="18"/>
  <c r="D344" i="18" s="1"/>
  <c r="G343" i="18"/>
  <c r="F343" i="18"/>
  <c r="B343" i="18"/>
  <c r="D343" i="18" s="1"/>
  <c r="E345" i="18" s="1"/>
  <c r="G342" i="18"/>
  <c r="F342" i="18"/>
  <c r="B342" i="18"/>
  <c r="D342" i="18" s="1"/>
  <c r="E344" i="18" s="1"/>
  <c r="G341" i="18"/>
  <c r="F341" i="18"/>
  <c r="B341" i="18"/>
  <c r="D341" i="18" s="1"/>
  <c r="G340" i="18"/>
  <c r="F340" i="18"/>
  <c r="B340" i="18"/>
  <c r="D340" i="18" s="1"/>
  <c r="G339" i="18"/>
  <c r="F339" i="18"/>
  <c r="B339" i="18"/>
  <c r="D339" i="18" s="1"/>
  <c r="E341" i="18" s="1"/>
  <c r="G338" i="18"/>
  <c r="F338" i="18"/>
  <c r="B338" i="18"/>
  <c r="D338" i="18" s="1"/>
  <c r="G337" i="18"/>
  <c r="F337" i="18"/>
  <c r="B337" i="18"/>
  <c r="D337" i="18" s="1"/>
  <c r="G336" i="18"/>
  <c r="F336" i="18"/>
  <c r="B336" i="18"/>
  <c r="D336" i="18" s="1"/>
  <c r="G335" i="18"/>
  <c r="F335" i="18"/>
  <c r="B335" i="18"/>
  <c r="D335" i="18" s="1"/>
  <c r="E337" i="18" s="1"/>
  <c r="G334" i="18"/>
  <c r="F334" i="18"/>
  <c r="B334" i="18"/>
  <c r="D334" i="18" s="1"/>
  <c r="E336" i="18" s="1"/>
  <c r="G333" i="18"/>
  <c r="F333" i="18"/>
  <c r="H333" i="18" s="1"/>
  <c r="B333" i="18"/>
  <c r="D333" i="18" s="1"/>
  <c r="G332" i="18"/>
  <c r="F332" i="18"/>
  <c r="D332" i="18"/>
  <c r="B332" i="18"/>
  <c r="G331" i="18"/>
  <c r="F331" i="18"/>
  <c r="B331" i="18"/>
  <c r="D331" i="18" s="1"/>
  <c r="G330" i="18"/>
  <c r="F330" i="18"/>
  <c r="D330" i="18"/>
  <c r="E332" i="18" s="1"/>
  <c r="B330" i="18"/>
  <c r="G329" i="18"/>
  <c r="F329" i="18"/>
  <c r="B329" i="18"/>
  <c r="D329" i="18" s="1"/>
  <c r="G328" i="18"/>
  <c r="F328" i="18"/>
  <c r="D328" i="18"/>
  <c r="B328" i="18"/>
  <c r="G327" i="18"/>
  <c r="F327" i="18"/>
  <c r="B327" i="18"/>
  <c r="D327" i="18" s="1"/>
  <c r="G326" i="18"/>
  <c r="F326" i="18"/>
  <c r="B326" i="18"/>
  <c r="D326" i="18" s="1"/>
  <c r="G325" i="18"/>
  <c r="F325" i="18"/>
  <c r="H325" i="18" s="1"/>
  <c r="B325" i="18"/>
  <c r="D325" i="18" s="1"/>
  <c r="G324" i="18"/>
  <c r="F324" i="18"/>
  <c r="B324" i="18"/>
  <c r="D324" i="18" s="1"/>
  <c r="G323" i="18"/>
  <c r="F323" i="18"/>
  <c r="B323" i="18"/>
  <c r="D323" i="18" s="1"/>
  <c r="G322" i="18"/>
  <c r="F322" i="18"/>
  <c r="D322" i="18"/>
  <c r="B322" i="18"/>
  <c r="G321" i="18"/>
  <c r="F321" i="18"/>
  <c r="B321" i="18"/>
  <c r="D321" i="18" s="1"/>
  <c r="G320" i="18"/>
  <c r="F320" i="18"/>
  <c r="D320" i="18"/>
  <c r="B320" i="18"/>
  <c r="G319" i="18"/>
  <c r="F319" i="18"/>
  <c r="B319" i="18"/>
  <c r="D319" i="18" s="1"/>
  <c r="E321" i="18" s="1"/>
  <c r="G318" i="18"/>
  <c r="F318" i="18"/>
  <c r="B318" i="18"/>
  <c r="D318" i="18" s="1"/>
  <c r="G317" i="18"/>
  <c r="F317" i="18"/>
  <c r="B317" i="18"/>
  <c r="D317" i="18" s="1"/>
  <c r="G316" i="18"/>
  <c r="F316" i="18"/>
  <c r="B316" i="18"/>
  <c r="D316" i="18" s="1"/>
  <c r="G315" i="18"/>
  <c r="F315" i="18"/>
  <c r="B315" i="18"/>
  <c r="D315" i="18" s="1"/>
  <c r="G314" i="18"/>
  <c r="F314" i="18"/>
  <c r="D314" i="18"/>
  <c r="B314" i="18"/>
  <c r="G313" i="18"/>
  <c r="F313" i="18"/>
  <c r="B313" i="18"/>
  <c r="D313" i="18" s="1"/>
  <c r="G312" i="18"/>
  <c r="F312" i="18"/>
  <c r="B312" i="18"/>
  <c r="D312" i="18" s="1"/>
  <c r="G311" i="18"/>
  <c r="F311" i="18"/>
  <c r="H311" i="18" s="1"/>
  <c r="B311" i="18"/>
  <c r="D311" i="18" s="1"/>
  <c r="G310" i="18"/>
  <c r="F310" i="18"/>
  <c r="B310" i="18"/>
  <c r="D310" i="18" s="1"/>
  <c r="G309" i="18"/>
  <c r="F309" i="18"/>
  <c r="B309" i="18"/>
  <c r="D309" i="18" s="1"/>
  <c r="G308" i="18"/>
  <c r="F308" i="18"/>
  <c r="B308" i="18"/>
  <c r="D308" i="18" s="1"/>
  <c r="G307" i="18"/>
  <c r="F307" i="18"/>
  <c r="B307" i="18"/>
  <c r="D307" i="18" s="1"/>
  <c r="G306" i="18"/>
  <c r="F306" i="18"/>
  <c r="H306" i="18" s="1"/>
  <c r="D306" i="18"/>
  <c r="B306" i="18"/>
  <c r="G305" i="18"/>
  <c r="F305" i="18"/>
  <c r="B305" i="18"/>
  <c r="D305" i="18" s="1"/>
  <c r="E307" i="18" s="1"/>
  <c r="G304" i="18"/>
  <c r="F304" i="18"/>
  <c r="B304" i="18"/>
  <c r="D304" i="18" s="1"/>
  <c r="E306" i="18" s="1"/>
  <c r="G303" i="18"/>
  <c r="F303" i="18"/>
  <c r="B303" i="18"/>
  <c r="D303" i="18" s="1"/>
  <c r="G302" i="18"/>
  <c r="F302" i="18"/>
  <c r="B302" i="18"/>
  <c r="D302" i="18" s="1"/>
  <c r="G301" i="18"/>
  <c r="F301" i="18"/>
  <c r="B301" i="18"/>
  <c r="D301" i="18" s="1"/>
  <c r="G300" i="18"/>
  <c r="F300" i="18"/>
  <c r="B300" i="18"/>
  <c r="D300" i="18" s="1"/>
  <c r="G299" i="18"/>
  <c r="F299" i="18"/>
  <c r="B299" i="18"/>
  <c r="D299" i="18" s="1"/>
  <c r="G298" i="18"/>
  <c r="F298" i="18"/>
  <c r="D298" i="18"/>
  <c r="B298" i="18"/>
  <c r="G297" i="18"/>
  <c r="F297" i="18"/>
  <c r="B297" i="18"/>
  <c r="D297" i="18" s="1"/>
  <c r="G296" i="18"/>
  <c r="F296" i="18"/>
  <c r="H296" i="18" s="1"/>
  <c r="D296" i="18"/>
  <c r="B296" i="18"/>
  <c r="G295" i="18"/>
  <c r="F295" i="18"/>
  <c r="H295" i="18" s="1"/>
  <c r="B295" i="18"/>
  <c r="D295" i="18" s="1"/>
  <c r="G294" i="18"/>
  <c r="F294" i="18"/>
  <c r="D294" i="18"/>
  <c r="B294" i="18"/>
  <c r="G293" i="18"/>
  <c r="F293" i="18"/>
  <c r="B293" i="18"/>
  <c r="D293" i="18" s="1"/>
  <c r="E295" i="18" s="1"/>
  <c r="G292" i="18"/>
  <c r="F292" i="18"/>
  <c r="H292" i="18" s="1"/>
  <c r="D292" i="18"/>
  <c r="E293" i="18" s="1"/>
  <c r="B292" i="18"/>
  <c r="G291" i="18"/>
  <c r="F291" i="18"/>
  <c r="D291" i="18"/>
  <c r="B291" i="18"/>
  <c r="G290" i="18"/>
  <c r="F290" i="18"/>
  <c r="H290" i="18" s="1"/>
  <c r="B290" i="18"/>
  <c r="D290" i="18" s="1"/>
  <c r="G289" i="18"/>
  <c r="F289" i="18"/>
  <c r="H289" i="18" s="1"/>
  <c r="B289" i="18"/>
  <c r="D289" i="18" s="1"/>
  <c r="E291" i="18" s="1"/>
  <c r="G288" i="18"/>
  <c r="F288" i="18"/>
  <c r="H288" i="18" s="1"/>
  <c r="D288" i="18"/>
  <c r="B288" i="18"/>
  <c r="G287" i="18"/>
  <c r="F287" i="18"/>
  <c r="B287" i="18"/>
  <c r="D287" i="18" s="1"/>
  <c r="G286" i="18"/>
  <c r="F286" i="18"/>
  <c r="H286" i="18" s="1"/>
  <c r="B286" i="18"/>
  <c r="D286" i="18" s="1"/>
  <c r="G285" i="18"/>
  <c r="F285" i="18"/>
  <c r="B285" i="18"/>
  <c r="D285" i="18" s="1"/>
  <c r="G284" i="18"/>
  <c r="F284" i="18"/>
  <c r="B284" i="18"/>
  <c r="D284" i="18" s="1"/>
  <c r="G283" i="18"/>
  <c r="F283" i="18"/>
  <c r="D283" i="18"/>
  <c r="B283" i="18"/>
  <c r="G282" i="18"/>
  <c r="F282" i="18"/>
  <c r="D282" i="18"/>
  <c r="B282" i="18"/>
  <c r="G281" i="18"/>
  <c r="F281" i="18"/>
  <c r="H281" i="18" s="1"/>
  <c r="D281" i="18"/>
  <c r="B281" i="18"/>
  <c r="G280" i="18"/>
  <c r="F280" i="18"/>
  <c r="H280" i="18" s="1"/>
  <c r="B280" i="18"/>
  <c r="D280" i="18" s="1"/>
  <c r="E282" i="18" s="1"/>
  <c r="G279" i="18"/>
  <c r="F279" i="18"/>
  <c r="B279" i="18"/>
  <c r="D279" i="18" s="1"/>
  <c r="G278" i="18"/>
  <c r="F278" i="18"/>
  <c r="D278" i="18"/>
  <c r="B278" i="18"/>
  <c r="G277" i="18"/>
  <c r="F277" i="18"/>
  <c r="D277" i="18"/>
  <c r="B277" i="18"/>
  <c r="G276" i="18"/>
  <c r="F276" i="18"/>
  <c r="H276" i="18" s="1"/>
  <c r="B276" i="18"/>
  <c r="D276" i="18" s="1"/>
  <c r="E278" i="18" s="1"/>
  <c r="G275" i="18"/>
  <c r="F275" i="18"/>
  <c r="B275" i="18"/>
  <c r="D275" i="18" s="1"/>
  <c r="G274" i="18"/>
  <c r="F274" i="18"/>
  <c r="H274" i="18" s="1"/>
  <c r="B274" i="18"/>
  <c r="D274" i="18" s="1"/>
  <c r="G273" i="18"/>
  <c r="F273" i="18"/>
  <c r="B273" i="18"/>
  <c r="D273" i="18" s="1"/>
  <c r="G272" i="18"/>
  <c r="F272" i="18"/>
  <c r="B272" i="18"/>
  <c r="D272" i="18" s="1"/>
  <c r="G271" i="18"/>
  <c r="F271" i="18"/>
  <c r="D271" i="18"/>
  <c r="B271" i="18"/>
  <c r="G270" i="18"/>
  <c r="F270" i="18"/>
  <c r="D270" i="18"/>
  <c r="B270" i="18"/>
  <c r="G269" i="18"/>
  <c r="F269" i="18"/>
  <c r="B269" i="18"/>
  <c r="D269" i="18" s="1"/>
  <c r="E271" i="18" s="1"/>
  <c r="G268" i="18"/>
  <c r="F268" i="18"/>
  <c r="D268" i="18"/>
  <c r="B268" i="18"/>
  <c r="G267" i="18"/>
  <c r="F267" i="18"/>
  <c r="D267" i="18"/>
  <c r="B267" i="18"/>
  <c r="H266" i="18"/>
  <c r="G266" i="18"/>
  <c r="F266" i="18"/>
  <c r="H278" i="18" s="1"/>
  <c r="B266" i="18"/>
  <c r="D266" i="18" s="1"/>
  <c r="E268" i="18" s="1"/>
  <c r="G265" i="18"/>
  <c r="F265" i="18"/>
  <c r="B265" i="18"/>
  <c r="D265" i="18" s="1"/>
  <c r="G264" i="18"/>
  <c r="F264" i="18"/>
  <c r="D264" i="18"/>
  <c r="B264" i="18"/>
  <c r="G263" i="18"/>
  <c r="F263" i="18"/>
  <c r="B263" i="18"/>
  <c r="D263" i="18" s="1"/>
  <c r="G262" i="18"/>
  <c r="F262" i="18"/>
  <c r="B262" i="18"/>
  <c r="D262" i="18" s="1"/>
  <c r="E264" i="18" s="1"/>
  <c r="G261" i="18"/>
  <c r="F261" i="18"/>
  <c r="B261" i="18"/>
  <c r="D261" i="18" s="1"/>
  <c r="E263" i="18" s="1"/>
  <c r="G260" i="18"/>
  <c r="F260" i="18"/>
  <c r="B260" i="18"/>
  <c r="D260" i="18" s="1"/>
  <c r="G259" i="18"/>
  <c r="F259" i="18"/>
  <c r="D259" i="18"/>
  <c r="B259" i="18"/>
  <c r="G258" i="18"/>
  <c r="F258" i="18"/>
  <c r="D258" i="18"/>
  <c r="B258" i="18"/>
  <c r="G257" i="18"/>
  <c r="F257" i="18"/>
  <c r="D257" i="18"/>
  <c r="B257" i="18"/>
  <c r="G256" i="18"/>
  <c r="F256" i="18"/>
  <c r="B256" i="18"/>
  <c r="D256" i="18" s="1"/>
  <c r="E258" i="18" s="1"/>
  <c r="G255" i="18"/>
  <c r="F255" i="18"/>
  <c r="B255" i="18"/>
  <c r="D255" i="18" s="1"/>
  <c r="G254" i="18"/>
  <c r="F254" i="18"/>
  <c r="H254" i="18" s="1"/>
  <c r="D254" i="18"/>
  <c r="B254" i="18"/>
  <c r="G253" i="18"/>
  <c r="F253" i="18"/>
  <c r="D253" i="18"/>
  <c r="E255" i="18" s="1"/>
  <c r="B253" i="18"/>
  <c r="G252" i="18"/>
  <c r="F252" i="18"/>
  <c r="H252" i="18" s="1"/>
  <c r="B252" i="18"/>
  <c r="D252" i="18" s="1"/>
  <c r="G251" i="18"/>
  <c r="F251" i="18"/>
  <c r="H251" i="18" s="1"/>
  <c r="D251" i="18"/>
  <c r="B251" i="18"/>
  <c r="G250" i="18"/>
  <c r="F250" i="18"/>
  <c r="H262" i="18" s="1"/>
  <c r="B250" i="18"/>
  <c r="D250" i="18" s="1"/>
  <c r="G249" i="18"/>
  <c r="F249" i="18"/>
  <c r="D249" i="18"/>
  <c r="B249" i="18"/>
  <c r="H248" i="18"/>
  <c r="G248" i="18"/>
  <c r="F248" i="18"/>
  <c r="B248" i="18"/>
  <c r="D248" i="18" s="1"/>
  <c r="H247" i="18"/>
  <c r="G247" i="18"/>
  <c r="F247" i="18"/>
  <c r="D247" i="18"/>
  <c r="B247" i="18"/>
  <c r="G246" i="18"/>
  <c r="F246" i="18"/>
  <c r="H246" i="18" s="1"/>
  <c r="B246" i="18"/>
  <c r="D246" i="18" s="1"/>
  <c r="H245" i="18"/>
  <c r="G245" i="18"/>
  <c r="F245" i="18"/>
  <c r="D245" i="18"/>
  <c r="E247" i="18" s="1"/>
  <c r="B245" i="18"/>
  <c r="G244" i="18"/>
  <c r="F244" i="18"/>
  <c r="H244" i="18" s="1"/>
  <c r="B244" i="18"/>
  <c r="D244" i="18" s="1"/>
  <c r="G243" i="18"/>
  <c r="F243" i="18"/>
  <c r="H243" i="18" s="1"/>
  <c r="D243" i="18"/>
  <c r="B243" i="18"/>
  <c r="G242" i="18"/>
  <c r="F242" i="18"/>
  <c r="H242" i="18" s="1"/>
  <c r="B242" i="18"/>
  <c r="D242" i="18" s="1"/>
  <c r="G241" i="18"/>
  <c r="F241" i="18"/>
  <c r="D241" i="18"/>
  <c r="B241" i="18"/>
  <c r="H240" i="18"/>
  <c r="G240" i="18"/>
  <c r="F240" i="18"/>
  <c r="B240" i="18"/>
  <c r="D240" i="18" s="1"/>
  <c r="H239" i="18"/>
  <c r="G239" i="18"/>
  <c r="F239" i="18"/>
  <c r="D239" i="18"/>
  <c r="B239" i="18"/>
  <c r="G238" i="18"/>
  <c r="F238" i="18"/>
  <c r="B238" i="18"/>
  <c r="D238" i="18" s="1"/>
  <c r="H237" i="18"/>
  <c r="G237" i="18"/>
  <c r="F237" i="18"/>
  <c r="H249" i="18" s="1"/>
  <c r="D237" i="18"/>
  <c r="E239" i="18" s="1"/>
  <c r="B237" i="18"/>
  <c r="G236" i="18"/>
  <c r="F236" i="18"/>
  <c r="H236" i="18" s="1"/>
  <c r="B236" i="18"/>
  <c r="D236" i="18" s="1"/>
  <c r="G235" i="18"/>
  <c r="F235" i="18"/>
  <c r="H235" i="18" s="1"/>
  <c r="D235" i="18"/>
  <c r="B235" i="18"/>
  <c r="G234" i="18"/>
  <c r="F234" i="18"/>
  <c r="H234" i="18" s="1"/>
  <c r="B234" i="18"/>
  <c r="D234" i="18" s="1"/>
  <c r="G233" i="18"/>
  <c r="F233" i="18"/>
  <c r="D233" i="18"/>
  <c r="B233" i="18"/>
  <c r="H232" i="18"/>
  <c r="G232" i="18"/>
  <c r="F232" i="18"/>
  <c r="B232" i="18"/>
  <c r="D232" i="18" s="1"/>
  <c r="H231" i="18"/>
  <c r="G231" i="18"/>
  <c r="F231" i="18"/>
  <c r="D231" i="18"/>
  <c r="B231" i="18"/>
  <c r="G230" i="18"/>
  <c r="F230" i="18"/>
  <c r="B230" i="18"/>
  <c r="D230" i="18" s="1"/>
  <c r="H229" i="18"/>
  <c r="G229" i="18"/>
  <c r="F229" i="18"/>
  <c r="H241" i="18" s="1"/>
  <c r="D229" i="18"/>
  <c r="B229" i="18"/>
  <c r="G228" i="18"/>
  <c r="F228" i="18"/>
  <c r="H228" i="18" s="1"/>
  <c r="B228" i="18"/>
  <c r="D228" i="18" s="1"/>
  <c r="G227" i="18"/>
  <c r="F227" i="18"/>
  <c r="H227" i="18" s="1"/>
  <c r="D227" i="18"/>
  <c r="B227" i="18"/>
  <c r="G226" i="18"/>
  <c r="F226" i="18"/>
  <c r="H238" i="18" s="1"/>
  <c r="B226" i="18"/>
  <c r="D226" i="18" s="1"/>
  <c r="G225" i="18"/>
  <c r="F225" i="18"/>
  <c r="H225" i="18" s="1"/>
  <c r="D225" i="18"/>
  <c r="B225" i="18"/>
  <c r="H224" i="18"/>
  <c r="G224" i="18"/>
  <c r="F224" i="18"/>
  <c r="B224" i="18"/>
  <c r="D224" i="18" s="1"/>
  <c r="H223" i="18"/>
  <c r="G223" i="18"/>
  <c r="F223" i="18"/>
  <c r="B223" i="18"/>
  <c r="D223" i="18" s="1"/>
  <c r="H222" i="18"/>
  <c r="G222" i="18"/>
  <c r="F222" i="18"/>
  <c r="B222" i="18"/>
  <c r="D222" i="18" s="1"/>
  <c r="H221" i="18"/>
  <c r="G221" i="18"/>
  <c r="F221" i="18"/>
  <c r="H233" i="18" s="1"/>
  <c r="B221" i="18"/>
  <c r="D221" i="18" s="1"/>
  <c r="H220" i="18"/>
  <c r="G220" i="18"/>
  <c r="F220" i="18"/>
  <c r="B220" i="18"/>
  <c r="D220" i="18" s="1"/>
  <c r="H219" i="18"/>
  <c r="G219" i="18"/>
  <c r="F219" i="18"/>
  <c r="B219" i="18"/>
  <c r="D219" i="18" s="1"/>
  <c r="H218" i="18"/>
  <c r="G218" i="18"/>
  <c r="F218" i="18"/>
  <c r="H230" i="18" s="1"/>
  <c r="B218" i="18"/>
  <c r="D218" i="18" s="1"/>
  <c r="E220" i="18" s="1"/>
  <c r="H217" i="18"/>
  <c r="G217" i="18"/>
  <c r="F217" i="18"/>
  <c r="B217" i="18"/>
  <c r="D217" i="18" s="1"/>
  <c r="H216" i="18"/>
  <c r="G216" i="18"/>
  <c r="F216" i="18"/>
  <c r="B216" i="18"/>
  <c r="D216" i="18" s="1"/>
  <c r="H215" i="18"/>
  <c r="G215" i="18"/>
  <c r="F215" i="18"/>
  <c r="B215" i="18"/>
  <c r="D215" i="18" s="1"/>
  <c r="E217" i="18" s="1"/>
  <c r="H214" i="18"/>
  <c r="G214" i="18"/>
  <c r="F214" i="18"/>
  <c r="B214" i="18"/>
  <c r="D214" i="18" s="1"/>
  <c r="H213" i="18"/>
  <c r="G213" i="18"/>
  <c r="F213" i="18"/>
  <c r="B213" i="18"/>
  <c r="D213" i="18" s="1"/>
  <c r="G212" i="18"/>
  <c r="F212" i="18"/>
  <c r="B212" i="18"/>
  <c r="D212" i="18" s="1"/>
  <c r="E214" i="18" s="1"/>
  <c r="H211" i="18"/>
  <c r="G211" i="18"/>
  <c r="F211" i="18"/>
  <c r="B211" i="18"/>
  <c r="D211" i="18" s="1"/>
  <c r="G210" i="18"/>
  <c r="F210" i="18"/>
  <c r="B210" i="18"/>
  <c r="D210" i="18" s="1"/>
  <c r="G209" i="18"/>
  <c r="F209" i="18"/>
  <c r="D209" i="18"/>
  <c r="E211" i="18" s="1"/>
  <c r="B209" i="18"/>
  <c r="H208" i="18"/>
  <c r="G208" i="18"/>
  <c r="F208" i="18"/>
  <c r="B208" i="18"/>
  <c r="D208" i="18" s="1"/>
  <c r="G207" i="18"/>
  <c r="F207" i="18"/>
  <c r="B207" i="18"/>
  <c r="D207" i="18" s="1"/>
  <c r="E209" i="18" s="1"/>
  <c r="G206" i="18"/>
  <c r="F206" i="18"/>
  <c r="B206" i="18"/>
  <c r="D206" i="18" s="1"/>
  <c r="H205" i="18"/>
  <c r="G205" i="18"/>
  <c r="F205" i="18"/>
  <c r="B205" i="18"/>
  <c r="D205" i="18" s="1"/>
  <c r="G204" i="18"/>
  <c r="F204" i="18"/>
  <c r="B204" i="18"/>
  <c r="D204" i="18" s="1"/>
  <c r="G203" i="18"/>
  <c r="F203" i="18"/>
  <c r="B203" i="18"/>
  <c r="D203" i="18" s="1"/>
  <c r="H202" i="18"/>
  <c r="G202" i="18"/>
  <c r="F202" i="18"/>
  <c r="B202" i="18"/>
  <c r="D202" i="18" s="1"/>
  <c r="G201" i="18"/>
  <c r="F201" i="18"/>
  <c r="D201" i="18"/>
  <c r="B201" i="18"/>
  <c r="G200" i="18"/>
  <c r="F200" i="18"/>
  <c r="H212" i="18" s="1"/>
  <c r="B200" i="18"/>
  <c r="D200" i="18" s="1"/>
  <c r="G199" i="18"/>
  <c r="F199" i="18"/>
  <c r="H199" i="18" s="1"/>
  <c r="B199" i="18"/>
  <c r="D199" i="18" s="1"/>
  <c r="G198" i="18"/>
  <c r="F198" i="18"/>
  <c r="H210" i="18" s="1"/>
  <c r="B198" i="18"/>
  <c r="D198" i="18" s="1"/>
  <c r="G197" i="18"/>
  <c r="F197" i="18"/>
  <c r="H209" i="18" s="1"/>
  <c r="B197" i="18"/>
  <c r="D197" i="18" s="1"/>
  <c r="G196" i="18"/>
  <c r="F196" i="18"/>
  <c r="H196" i="18" s="1"/>
  <c r="B196" i="18"/>
  <c r="D196" i="18" s="1"/>
  <c r="G195" i="18"/>
  <c r="F195" i="18"/>
  <c r="H207" i="18" s="1"/>
  <c r="D195" i="18"/>
  <c r="B195" i="18"/>
  <c r="G194" i="18"/>
  <c r="F194" i="18"/>
  <c r="H206" i="18" s="1"/>
  <c r="B194" i="18"/>
  <c r="D194" i="18" s="1"/>
  <c r="G193" i="18"/>
  <c r="F193" i="18"/>
  <c r="H193" i="18" s="1"/>
  <c r="B193" i="18"/>
  <c r="D193" i="18" s="1"/>
  <c r="G192" i="18"/>
  <c r="F192" i="18"/>
  <c r="H204" i="18" s="1"/>
  <c r="B192" i="18"/>
  <c r="D192" i="18" s="1"/>
  <c r="G191" i="18"/>
  <c r="F191" i="18"/>
  <c r="H203" i="18" s="1"/>
  <c r="D191" i="18"/>
  <c r="B191" i="18"/>
  <c r="G190" i="18"/>
  <c r="F190" i="18"/>
  <c r="B190" i="18"/>
  <c r="D190" i="18" s="1"/>
  <c r="H189" i="18"/>
  <c r="G189" i="18"/>
  <c r="F189" i="18"/>
  <c r="H201" i="18" s="1"/>
  <c r="D189" i="18"/>
  <c r="E191" i="18" s="1"/>
  <c r="B189" i="18"/>
  <c r="H188" i="18"/>
  <c r="G188" i="18"/>
  <c r="F188" i="18"/>
  <c r="B188" i="18"/>
  <c r="D188" i="18" s="1"/>
  <c r="E190" i="18" s="1"/>
  <c r="G187" i="18"/>
  <c r="F187" i="18"/>
  <c r="D187" i="18"/>
  <c r="E189" i="18" s="1"/>
  <c r="B187" i="18"/>
  <c r="G186" i="18"/>
  <c r="F186" i="18"/>
  <c r="H186" i="18" s="1"/>
  <c r="B186" i="18"/>
  <c r="D186" i="18" s="1"/>
  <c r="G185" i="18"/>
  <c r="F185" i="18"/>
  <c r="H185" i="18" s="1"/>
  <c r="B185" i="18"/>
  <c r="D185" i="18" s="1"/>
  <c r="G184" i="18"/>
  <c r="F184" i="18"/>
  <c r="H184" i="18" s="1"/>
  <c r="B184" i="18"/>
  <c r="D184" i="18" s="1"/>
  <c r="G183" i="18"/>
  <c r="F183" i="18"/>
  <c r="H183" i="18" s="1"/>
  <c r="D183" i="18"/>
  <c r="B183" i="18"/>
  <c r="G182" i="18"/>
  <c r="F182" i="18"/>
  <c r="H182" i="18" s="1"/>
  <c r="B182" i="18"/>
  <c r="D182" i="18" s="1"/>
  <c r="G181" i="18"/>
  <c r="F181" i="18"/>
  <c r="H181" i="18" s="1"/>
  <c r="B181" i="18"/>
  <c r="D181" i="18" s="1"/>
  <c r="G180" i="18"/>
  <c r="F180" i="18"/>
  <c r="H180" i="18" s="1"/>
  <c r="B180" i="18"/>
  <c r="D180" i="18" s="1"/>
  <c r="G179" i="18"/>
  <c r="F179" i="18"/>
  <c r="H179" i="18" s="1"/>
  <c r="D179" i="18"/>
  <c r="B179" i="18"/>
  <c r="H178" i="18"/>
  <c r="G178" i="18"/>
  <c r="F178" i="18"/>
  <c r="H190" i="18" s="1"/>
  <c r="B178" i="18"/>
  <c r="D178" i="18" s="1"/>
  <c r="H177" i="18"/>
  <c r="G177" i="18"/>
  <c r="F177" i="18"/>
  <c r="D177" i="18"/>
  <c r="B177" i="18"/>
  <c r="G176" i="18"/>
  <c r="F176" i="18"/>
  <c r="B176" i="18"/>
  <c r="D176" i="18" s="1"/>
  <c r="E178" i="18" s="1"/>
  <c r="H175" i="18"/>
  <c r="G175" i="18"/>
  <c r="F175" i="18"/>
  <c r="H187" i="18" s="1"/>
  <c r="D175" i="18"/>
  <c r="E177" i="18" s="1"/>
  <c r="B175" i="18"/>
  <c r="G174" i="18"/>
  <c r="F174" i="18"/>
  <c r="H174" i="18" s="1"/>
  <c r="B174" i="18"/>
  <c r="D174" i="18" s="1"/>
  <c r="G173" i="18"/>
  <c r="F173" i="18"/>
  <c r="H173" i="18" s="1"/>
  <c r="D173" i="18"/>
  <c r="B173" i="18"/>
  <c r="H172" i="18"/>
  <c r="G172" i="18"/>
  <c r="F172" i="18"/>
  <c r="B172" i="18"/>
  <c r="D172" i="18" s="1"/>
  <c r="H171" i="18"/>
  <c r="G171" i="18"/>
  <c r="F171" i="18"/>
  <c r="B171" i="18"/>
  <c r="D171" i="18" s="1"/>
  <c r="H170" i="18"/>
  <c r="G170" i="18"/>
  <c r="F170" i="18"/>
  <c r="B170" i="18"/>
  <c r="D170" i="18" s="1"/>
  <c r="H169" i="18"/>
  <c r="G169" i="18"/>
  <c r="F169" i="18"/>
  <c r="D169" i="18"/>
  <c r="B169" i="18"/>
  <c r="G168" i="18"/>
  <c r="F168" i="18"/>
  <c r="B168" i="18"/>
  <c r="D168" i="18" s="1"/>
  <c r="E170" i="18" s="1"/>
  <c r="G167" i="18"/>
  <c r="F167" i="18"/>
  <c r="B167" i="18"/>
  <c r="D167" i="18" s="1"/>
  <c r="E169" i="18" s="1"/>
  <c r="H166" i="18"/>
  <c r="G166" i="18"/>
  <c r="F166" i="18"/>
  <c r="B166" i="18"/>
  <c r="D166" i="18" s="1"/>
  <c r="H165" i="18"/>
  <c r="G165" i="18"/>
  <c r="F165" i="18"/>
  <c r="D165" i="18"/>
  <c r="B165" i="18"/>
  <c r="G164" i="18"/>
  <c r="F164" i="18"/>
  <c r="H176" i="18" s="1"/>
  <c r="B164" i="18"/>
  <c r="D164" i="18" s="1"/>
  <c r="E166" i="18" s="1"/>
  <c r="H163" i="18"/>
  <c r="G163" i="18"/>
  <c r="F163" i="18"/>
  <c r="B163" i="18"/>
  <c r="D163" i="18" s="1"/>
  <c r="G162" i="18"/>
  <c r="F162" i="18"/>
  <c r="B162" i="18"/>
  <c r="D162" i="18" s="1"/>
  <c r="G161" i="18"/>
  <c r="F161" i="18"/>
  <c r="D161" i="18"/>
  <c r="B161" i="18"/>
  <c r="H160" i="18"/>
  <c r="G160" i="18"/>
  <c r="F160" i="18"/>
  <c r="B160" i="18"/>
  <c r="D160" i="18" s="1"/>
  <c r="E162" i="18" s="1"/>
  <c r="G159" i="18"/>
  <c r="F159" i="18"/>
  <c r="D159" i="18"/>
  <c r="E161" i="18" s="1"/>
  <c r="B159" i="18"/>
  <c r="G158" i="18"/>
  <c r="F158" i="18"/>
  <c r="B158" i="18"/>
  <c r="D158" i="18" s="1"/>
  <c r="E160" i="18" s="1"/>
  <c r="H157" i="18"/>
  <c r="G157" i="18"/>
  <c r="F157" i="18"/>
  <c r="B157" i="18"/>
  <c r="D157" i="18" s="1"/>
  <c r="G156" i="18"/>
  <c r="F156" i="18"/>
  <c r="B156" i="18"/>
  <c r="D156" i="18" s="1"/>
  <c r="G155" i="18"/>
  <c r="F155" i="18"/>
  <c r="H167" i="18" s="1"/>
  <c r="D155" i="18"/>
  <c r="B155" i="18"/>
  <c r="H154" i="18"/>
  <c r="G154" i="18"/>
  <c r="F154" i="18"/>
  <c r="B154" i="18"/>
  <c r="D154" i="18" s="1"/>
  <c r="E156" i="18" s="1"/>
  <c r="G153" i="18"/>
  <c r="F153" i="18"/>
  <c r="D153" i="18"/>
  <c r="E155" i="18" s="1"/>
  <c r="B153" i="18"/>
  <c r="G152" i="18"/>
  <c r="F152" i="18"/>
  <c r="B152" i="18"/>
  <c r="D152" i="18" s="1"/>
  <c r="E154" i="18" s="1"/>
  <c r="H151" i="18"/>
  <c r="G151" i="18"/>
  <c r="F151" i="18"/>
  <c r="D151" i="18"/>
  <c r="B151" i="18"/>
  <c r="G150" i="18"/>
  <c r="F150" i="18"/>
  <c r="H150" i="18" s="1"/>
  <c r="B150" i="18"/>
  <c r="D150" i="18" s="1"/>
  <c r="G149" i="18"/>
  <c r="F149" i="18"/>
  <c r="H161" i="18" s="1"/>
  <c r="D149" i="18"/>
  <c r="E151" i="18" s="1"/>
  <c r="B149" i="18"/>
  <c r="G148" i="18"/>
  <c r="F148" i="18"/>
  <c r="B148" i="18"/>
  <c r="D148" i="18" s="1"/>
  <c r="G147" i="18"/>
  <c r="F147" i="18"/>
  <c r="H159" i="18" s="1"/>
  <c r="B147" i="18"/>
  <c r="D147" i="18" s="1"/>
  <c r="G146" i="18"/>
  <c r="F146" i="18"/>
  <c r="H146" i="18" s="1"/>
  <c r="B146" i="18"/>
  <c r="D146" i="18" s="1"/>
  <c r="G145" i="18"/>
  <c r="F145" i="18"/>
  <c r="H145" i="18" s="1"/>
  <c r="D145" i="18"/>
  <c r="B145" i="18"/>
  <c r="G144" i="18"/>
  <c r="F144" i="18"/>
  <c r="H144" i="18" s="1"/>
  <c r="B144" i="18"/>
  <c r="D144" i="18" s="1"/>
  <c r="G143" i="18"/>
  <c r="F143" i="18"/>
  <c r="H155" i="18" s="1"/>
  <c r="B143" i="18"/>
  <c r="D143" i="18" s="1"/>
  <c r="G142" i="18"/>
  <c r="F142" i="18"/>
  <c r="B142" i="18"/>
  <c r="D142" i="18" s="1"/>
  <c r="G141" i="18"/>
  <c r="F141" i="18"/>
  <c r="H153" i="18" s="1"/>
  <c r="D141" i="18"/>
  <c r="E143" i="18" s="1"/>
  <c r="B141" i="18"/>
  <c r="G140" i="18"/>
  <c r="F140" i="18"/>
  <c r="H140" i="18" s="1"/>
  <c r="B140" i="18"/>
  <c r="D140" i="18" s="1"/>
  <c r="E142" i="18" s="1"/>
  <c r="G139" i="18"/>
  <c r="F139" i="18"/>
  <c r="H139" i="18" s="1"/>
  <c r="B139" i="18"/>
  <c r="D139" i="18" s="1"/>
  <c r="G138" i="18"/>
  <c r="F138" i="18"/>
  <c r="B138" i="18"/>
  <c r="D138" i="18" s="1"/>
  <c r="H137" i="18"/>
  <c r="G137" i="18"/>
  <c r="F137" i="18"/>
  <c r="D137" i="18"/>
  <c r="B137" i="18"/>
  <c r="G136" i="18"/>
  <c r="F136" i="18"/>
  <c r="B136" i="18"/>
  <c r="D136" i="18" s="1"/>
  <c r="H135" i="18"/>
  <c r="G135" i="18"/>
  <c r="F135" i="18"/>
  <c r="D135" i="18"/>
  <c r="B135" i="18"/>
  <c r="G134" i="18"/>
  <c r="F134" i="18"/>
  <c r="B134" i="18"/>
  <c r="D134" i="18" s="1"/>
  <c r="E136" i="18" s="1"/>
  <c r="H133" i="18"/>
  <c r="G133" i="18"/>
  <c r="F133" i="18"/>
  <c r="B133" i="18"/>
  <c r="D133" i="18" s="1"/>
  <c r="G132" i="18"/>
  <c r="F132" i="18"/>
  <c r="B132" i="18"/>
  <c r="D132" i="18" s="1"/>
  <c r="H131" i="18"/>
  <c r="G131" i="18"/>
  <c r="F131" i="18"/>
  <c r="B131" i="18"/>
  <c r="D131" i="18" s="1"/>
  <c r="G130" i="18"/>
  <c r="F130" i="18"/>
  <c r="H130" i="18" s="1"/>
  <c r="B130" i="18"/>
  <c r="D130" i="18" s="1"/>
  <c r="G129" i="18"/>
  <c r="F129" i="18"/>
  <c r="H129" i="18" s="1"/>
  <c r="B129" i="18"/>
  <c r="D129" i="18" s="1"/>
  <c r="E131" i="18" s="1"/>
  <c r="G128" i="18"/>
  <c r="F128" i="18"/>
  <c r="H128" i="18" s="1"/>
  <c r="B128" i="18"/>
  <c r="D128" i="18" s="1"/>
  <c r="E130" i="18" s="1"/>
  <c r="G127" i="18"/>
  <c r="F127" i="18"/>
  <c r="H127" i="18" s="1"/>
  <c r="B127" i="18"/>
  <c r="D127" i="18" s="1"/>
  <c r="G126" i="18"/>
  <c r="F126" i="18"/>
  <c r="B126" i="18"/>
  <c r="D126" i="18" s="1"/>
  <c r="G125" i="18"/>
  <c r="F125" i="18"/>
  <c r="B125" i="18"/>
  <c r="D125" i="18" s="1"/>
  <c r="G124" i="18"/>
  <c r="F124" i="18"/>
  <c r="B124" i="18"/>
  <c r="D124" i="18" s="1"/>
  <c r="H123" i="18"/>
  <c r="G123" i="18"/>
  <c r="F123" i="18"/>
  <c r="B123" i="18"/>
  <c r="D123" i="18" s="1"/>
  <c r="G122" i="18"/>
  <c r="F122" i="18"/>
  <c r="H122" i="18" s="1"/>
  <c r="B122" i="18"/>
  <c r="D122" i="18" s="1"/>
  <c r="E124" i="18" s="1"/>
  <c r="G121" i="18"/>
  <c r="F121" i="18"/>
  <c r="H121" i="18" s="1"/>
  <c r="B121" i="18"/>
  <c r="D121" i="18" s="1"/>
  <c r="E123" i="18" s="1"/>
  <c r="G120" i="18"/>
  <c r="F120" i="18"/>
  <c r="H120" i="18" s="1"/>
  <c r="B120" i="18"/>
  <c r="D120" i="18" s="1"/>
  <c r="G119" i="18"/>
  <c r="F119" i="18"/>
  <c r="H119" i="18" s="1"/>
  <c r="B119" i="18"/>
  <c r="D119" i="18" s="1"/>
  <c r="G118" i="18"/>
  <c r="F118" i="18"/>
  <c r="B118" i="18"/>
  <c r="D118" i="18" s="1"/>
  <c r="H117" i="18"/>
  <c r="G117" i="18"/>
  <c r="F117" i="18"/>
  <c r="B117" i="18"/>
  <c r="D117" i="18" s="1"/>
  <c r="G116" i="18"/>
  <c r="F116" i="18"/>
  <c r="B116" i="18"/>
  <c r="D116" i="18" s="1"/>
  <c r="G115" i="18"/>
  <c r="F115" i="18"/>
  <c r="B115" i="18"/>
  <c r="D115" i="18" s="1"/>
  <c r="G114" i="18"/>
  <c r="F114" i="18"/>
  <c r="H114" i="18" s="1"/>
  <c r="B114" i="18"/>
  <c r="D114" i="18" s="1"/>
  <c r="E116" i="18" s="1"/>
  <c r="G113" i="18"/>
  <c r="F113" i="18"/>
  <c r="H125" i="18" s="1"/>
  <c r="B113" i="18"/>
  <c r="D113" i="18" s="1"/>
  <c r="G112" i="18"/>
  <c r="F112" i="18"/>
  <c r="B112" i="18"/>
  <c r="D112" i="18" s="1"/>
  <c r="G111" i="18"/>
  <c r="F111" i="18"/>
  <c r="H111" i="18" s="1"/>
  <c r="B111" i="18"/>
  <c r="D111" i="18" s="1"/>
  <c r="E113" i="18" s="1"/>
  <c r="G110" i="18"/>
  <c r="F110" i="18"/>
  <c r="B110" i="18"/>
  <c r="D110" i="18" s="1"/>
  <c r="H109" i="18"/>
  <c r="G109" i="18"/>
  <c r="F109" i="18"/>
  <c r="B109" i="18"/>
  <c r="D109" i="18" s="1"/>
  <c r="G108" i="18"/>
  <c r="F108" i="18"/>
  <c r="B108" i="18"/>
  <c r="D108" i="18" s="1"/>
  <c r="H107" i="18"/>
  <c r="G107" i="18"/>
  <c r="F107" i="18"/>
  <c r="B107" i="18"/>
  <c r="D107" i="18" s="1"/>
  <c r="G106" i="18"/>
  <c r="F106" i="18"/>
  <c r="H106" i="18" s="1"/>
  <c r="B106" i="18"/>
  <c r="D106" i="18" s="1"/>
  <c r="G105" i="18"/>
  <c r="F105" i="18"/>
  <c r="H105" i="18" s="1"/>
  <c r="B105" i="18"/>
  <c r="D105" i="18" s="1"/>
  <c r="E107" i="18" s="1"/>
  <c r="G104" i="18"/>
  <c r="F104" i="18"/>
  <c r="H104" i="18" s="1"/>
  <c r="B104" i="18"/>
  <c r="D104" i="18" s="1"/>
  <c r="E106" i="18" s="1"/>
  <c r="G103" i="18"/>
  <c r="F103" i="18"/>
  <c r="H115" i="18" s="1"/>
  <c r="B103" i="18"/>
  <c r="D103" i="18" s="1"/>
  <c r="G102" i="18"/>
  <c r="F102" i="18"/>
  <c r="B102" i="18"/>
  <c r="D102" i="18" s="1"/>
  <c r="G101" i="18"/>
  <c r="F101" i="18"/>
  <c r="B101" i="18"/>
  <c r="D101" i="18" s="1"/>
  <c r="G100" i="18"/>
  <c r="F100" i="18"/>
  <c r="B100" i="18"/>
  <c r="D100" i="18" s="1"/>
  <c r="H99" i="18"/>
  <c r="G99" i="18"/>
  <c r="F99" i="18"/>
  <c r="B99" i="18"/>
  <c r="D99" i="18" s="1"/>
  <c r="G98" i="18"/>
  <c r="F98" i="18"/>
  <c r="B98" i="18"/>
  <c r="D98" i="18" s="1"/>
  <c r="G97" i="18"/>
  <c r="F97" i="18"/>
  <c r="H97" i="18" s="1"/>
  <c r="B97" i="18"/>
  <c r="D97" i="18" s="1"/>
  <c r="E99" i="18" s="1"/>
  <c r="G96" i="18"/>
  <c r="F96" i="18"/>
  <c r="H96" i="18" s="1"/>
  <c r="B96" i="18"/>
  <c r="D96" i="18" s="1"/>
  <c r="G95" i="18"/>
  <c r="F95" i="18"/>
  <c r="H95" i="18" s="1"/>
  <c r="B95" i="18"/>
  <c r="D95" i="18" s="1"/>
  <c r="G94" i="18"/>
  <c r="F94" i="18"/>
  <c r="B94" i="18"/>
  <c r="D94" i="18" s="1"/>
  <c r="G93" i="18"/>
  <c r="F93" i="18"/>
  <c r="B93" i="18"/>
  <c r="D93" i="18" s="1"/>
  <c r="G92" i="18"/>
  <c r="F92" i="18"/>
  <c r="B92" i="18"/>
  <c r="D92" i="18" s="1"/>
  <c r="H91" i="18"/>
  <c r="G91" i="18"/>
  <c r="F91" i="18"/>
  <c r="B91" i="18"/>
  <c r="D91" i="18" s="1"/>
  <c r="G90" i="18"/>
  <c r="F90" i="18"/>
  <c r="H90" i="18" s="1"/>
  <c r="B90" i="18"/>
  <c r="D90" i="18" s="1"/>
  <c r="E92" i="18" s="1"/>
  <c r="G89" i="18"/>
  <c r="F89" i="18"/>
  <c r="H101" i="18" s="1"/>
  <c r="B89" i="18"/>
  <c r="D89" i="18" s="1"/>
  <c r="G88" i="18"/>
  <c r="F88" i="18"/>
  <c r="B88" i="18"/>
  <c r="D88" i="18" s="1"/>
  <c r="G87" i="18"/>
  <c r="F87" i="18"/>
  <c r="H87" i="18" s="1"/>
  <c r="B87" i="18"/>
  <c r="D87" i="18" s="1"/>
  <c r="E89" i="18" s="1"/>
  <c r="G86" i="18"/>
  <c r="F86" i="18"/>
  <c r="B86" i="18"/>
  <c r="D86" i="18" s="1"/>
  <c r="H85" i="18"/>
  <c r="G85" i="18"/>
  <c r="F85" i="18"/>
  <c r="B85" i="18"/>
  <c r="D85" i="18" s="1"/>
  <c r="G84" i="18"/>
  <c r="F84" i="18"/>
  <c r="H84" i="18" s="1"/>
  <c r="B84" i="18"/>
  <c r="D84" i="18" s="1"/>
  <c r="G83" i="18"/>
  <c r="F83" i="18"/>
  <c r="B83" i="18"/>
  <c r="D83" i="18" s="1"/>
  <c r="G82" i="18"/>
  <c r="F82" i="18"/>
  <c r="H82" i="18" s="1"/>
  <c r="B82" i="18"/>
  <c r="D82" i="18" s="1"/>
  <c r="G81" i="18"/>
  <c r="F81" i="18"/>
  <c r="H81" i="18" s="1"/>
  <c r="B81" i="18"/>
  <c r="D81" i="18" s="1"/>
  <c r="G80" i="18"/>
  <c r="F80" i="18"/>
  <c r="B80" i="18"/>
  <c r="D80" i="18" s="1"/>
  <c r="H79" i="18"/>
  <c r="G79" i="18"/>
  <c r="F79" i="18"/>
  <c r="B79" i="18"/>
  <c r="D79" i="18" s="1"/>
  <c r="G78" i="18"/>
  <c r="F78" i="18"/>
  <c r="B78" i="18"/>
  <c r="D78" i="18" s="1"/>
  <c r="G77" i="18"/>
  <c r="F77" i="18"/>
  <c r="D77" i="18"/>
  <c r="B77" i="18"/>
  <c r="G76" i="18"/>
  <c r="F76" i="18"/>
  <c r="B76" i="18"/>
  <c r="D76" i="18" s="1"/>
  <c r="E78" i="18" s="1"/>
  <c r="G75" i="18"/>
  <c r="F75" i="18"/>
  <c r="B75" i="18"/>
  <c r="D75" i="18" s="1"/>
  <c r="G74" i="18"/>
  <c r="F74" i="18"/>
  <c r="B74" i="18"/>
  <c r="D74" i="18" s="1"/>
  <c r="G73" i="18"/>
  <c r="F73" i="18"/>
  <c r="H73" i="18" s="1"/>
  <c r="D73" i="18"/>
  <c r="B73" i="18"/>
  <c r="G72" i="18"/>
  <c r="F72" i="18"/>
  <c r="D72" i="18"/>
  <c r="B72" i="18"/>
  <c r="G71" i="18"/>
  <c r="F71" i="18"/>
  <c r="B71" i="18"/>
  <c r="D71" i="18" s="1"/>
  <c r="G70" i="18"/>
  <c r="F70" i="18"/>
  <c r="D70" i="18"/>
  <c r="B70" i="18"/>
  <c r="G69" i="18"/>
  <c r="F69" i="18"/>
  <c r="H69" i="18" s="1"/>
  <c r="D69" i="18"/>
  <c r="B69" i="18"/>
  <c r="G68" i="18"/>
  <c r="F68" i="18"/>
  <c r="B68" i="18"/>
  <c r="D68" i="18" s="1"/>
  <c r="E70" i="18" s="1"/>
  <c r="G67" i="18"/>
  <c r="F67" i="18"/>
  <c r="H67" i="18" s="1"/>
  <c r="D67" i="18"/>
  <c r="B67" i="18"/>
  <c r="G66" i="18"/>
  <c r="F66" i="18"/>
  <c r="D66" i="18"/>
  <c r="E68" i="18" s="1"/>
  <c r="B66" i="18"/>
  <c r="G65" i="18"/>
  <c r="F65" i="18"/>
  <c r="H65" i="18" s="1"/>
  <c r="B65" i="18"/>
  <c r="D65" i="18" s="1"/>
  <c r="G64" i="18"/>
  <c r="F64" i="18"/>
  <c r="D64" i="18"/>
  <c r="B64" i="18"/>
  <c r="G63" i="18"/>
  <c r="F63" i="18"/>
  <c r="H63" i="18" s="1"/>
  <c r="B63" i="18"/>
  <c r="D63" i="18" s="1"/>
  <c r="E65" i="18" s="1"/>
  <c r="G62" i="18"/>
  <c r="F62" i="18"/>
  <c r="H62" i="18" s="1"/>
  <c r="B62" i="18"/>
  <c r="D62" i="18" s="1"/>
  <c r="G61" i="18"/>
  <c r="F61" i="18"/>
  <c r="D61" i="18"/>
  <c r="B61" i="18"/>
  <c r="G60" i="18"/>
  <c r="F60" i="18"/>
  <c r="H60" i="18" s="1"/>
  <c r="D60" i="18"/>
  <c r="B60" i="18"/>
  <c r="G59" i="18"/>
  <c r="F59" i="18"/>
  <c r="H59" i="18" s="1"/>
  <c r="D59" i="18"/>
  <c r="E61" i="18" s="1"/>
  <c r="B59" i="18"/>
  <c r="G58" i="18"/>
  <c r="F58" i="18"/>
  <c r="H58" i="18" s="1"/>
  <c r="B58" i="18"/>
  <c r="D58" i="18" s="1"/>
  <c r="G57" i="18"/>
  <c r="F57" i="18"/>
  <c r="B57" i="18"/>
  <c r="D57" i="18" s="1"/>
  <c r="G56" i="18"/>
  <c r="F56" i="18"/>
  <c r="H56" i="18" s="1"/>
  <c r="D56" i="18"/>
  <c r="B56" i="18"/>
  <c r="G55" i="18"/>
  <c r="F55" i="18"/>
  <c r="D55" i="18"/>
  <c r="B55" i="18"/>
  <c r="G54" i="18"/>
  <c r="F54" i="18"/>
  <c r="D54" i="18"/>
  <c r="B54" i="18"/>
  <c r="G53" i="18"/>
  <c r="F53" i="18"/>
  <c r="D53" i="18"/>
  <c r="B53" i="18"/>
  <c r="G52" i="18"/>
  <c r="F52" i="18"/>
  <c r="B52" i="18"/>
  <c r="D52" i="18" s="1"/>
  <c r="G51" i="18"/>
  <c r="F51" i="18"/>
  <c r="D51" i="18"/>
  <c r="E53" i="18" s="1"/>
  <c r="B51" i="18"/>
  <c r="G50" i="18"/>
  <c r="F50" i="18"/>
  <c r="B50" i="18"/>
  <c r="D50" i="18" s="1"/>
  <c r="H49" i="18"/>
  <c r="G49" i="18"/>
  <c r="F49" i="18"/>
  <c r="D49" i="18"/>
  <c r="B49" i="18"/>
  <c r="G48" i="18"/>
  <c r="F48" i="18"/>
  <c r="B48" i="18"/>
  <c r="D48" i="18" s="1"/>
  <c r="H47" i="18"/>
  <c r="G47" i="18"/>
  <c r="F47" i="18"/>
  <c r="B47" i="18"/>
  <c r="D47" i="18" s="1"/>
  <c r="E49" i="18" s="1"/>
  <c r="H46" i="18"/>
  <c r="G46" i="18"/>
  <c r="F46" i="18"/>
  <c r="B46" i="18"/>
  <c r="D46" i="18" s="1"/>
  <c r="E48" i="18" s="1"/>
  <c r="H45" i="18"/>
  <c r="G45" i="18"/>
  <c r="F45" i="18"/>
  <c r="D45" i="18"/>
  <c r="B45" i="18"/>
  <c r="H44" i="18"/>
  <c r="G44" i="18"/>
  <c r="F44" i="18"/>
  <c r="B44" i="18"/>
  <c r="D44" i="18" s="1"/>
  <c r="E46" i="18" s="1"/>
  <c r="G43" i="18"/>
  <c r="F43" i="18"/>
  <c r="B43" i="18"/>
  <c r="D43" i="18" s="1"/>
  <c r="G42" i="18"/>
  <c r="F42" i="18"/>
  <c r="B42" i="18"/>
  <c r="D42" i="18" s="1"/>
  <c r="G41" i="18"/>
  <c r="F41" i="18"/>
  <c r="H41" i="18" s="1"/>
  <c r="D41" i="18"/>
  <c r="E43" i="18" s="1"/>
  <c r="B41" i="18"/>
  <c r="G40" i="18"/>
  <c r="F40" i="18"/>
  <c r="H40" i="18" s="1"/>
  <c r="B40" i="18"/>
  <c r="D40" i="18" s="1"/>
  <c r="E42" i="18" s="1"/>
  <c r="G39" i="18"/>
  <c r="F39" i="18"/>
  <c r="H51" i="18" s="1"/>
  <c r="D39" i="18"/>
  <c r="B39" i="18"/>
  <c r="G38" i="18"/>
  <c r="F38" i="18"/>
  <c r="H38" i="18" s="1"/>
  <c r="B38" i="18"/>
  <c r="D38" i="18" s="1"/>
  <c r="G37" i="18"/>
  <c r="F37" i="18"/>
  <c r="B37" i="18"/>
  <c r="D37" i="18" s="1"/>
  <c r="E39" i="18" s="1"/>
  <c r="H36" i="18"/>
  <c r="G36" i="18"/>
  <c r="F36" i="18"/>
  <c r="B36" i="18"/>
  <c r="D36" i="18" s="1"/>
  <c r="G35" i="18"/>
  <c r="F35" i="18"/>
  <c r="B35" i="18"/>
  <c r="D35" i="18" s="1"/>
  <c r="H34" i="18"/>
  <c r="G34" i="18"/>
  <c r="F34" i="18"/>
  <c r="B34" i="18"/>
  <c r="D34" i="18" s="1"/>
  <c r="H33" i="18"/>
  <c r="G33" i="18"/>
  <c r="F33" i="18"/>
  <c r="D33" i="18"/>
  <c r="E35" i="18" s="1"/>
  <c r="B33" i="18"/>
  <c r="G32" i="18"/>
  <c r="F32" i="18"/>
  <c r="B32" i="18"/>
  <c r="D32" i="18" s="1"/>
  <c r="E34" i="18" s="1"/>
  <c r="G31" i="18"/>
  <c r="F31" i="18"/>
  <c r="D31" i="18"/>
  <c r="B31" i="18"/>
  <c r="G30" i="18"/>
  <c r="F30" i="18"/>
  <c r="B30" i="18"/>
  <c r="D30" i="18" s="1"/>
  <c r="G29" i="18"/>
  <c r="F29" i="18"/>
  <c r="B29" i="18"/>
  <c r="D29" i="18" s="1"/>
  <c r="E31" i="18" s="1"/>
  <c r="G28" i="18"/>
  <c r="F28" i="18"/>
  <c r="H28" i="18" s="1"/>
  <c r="B28" i="18"/>
  <c r="D28" i="18" s="1"/>
  <c r="J27" i="18"/>
  <c r="G27" i="18"/>
  <c r="F27" i="18"/>
  <c r="H27" i="18" s="1"/>
  <c r="D27" i="18"/>
  <c r="B27" i="18"/>
  <c r="G26" i="18"/>
  <c r="F26" i="18"/>
  <c r="B26" i="18"/>
  <c r="D26" i="18" s="1"/>
  <c r="G25" i="18"/>
  <c r="F25" i="18"/>
  <c r="D25" i="18"/>
  <c r="B25" i="18"/>
  <c r="G24" i="18"/>
  <c r="F24" i="18"/>
  <c r="B24" i="18"/>
  <c r="D24" i="18" s="1"/>
  <c r="G23" i="18"/>
  <c r="F23" i="18"/>
  <c r="D23" i="18"/>
  <c r="B23" i="18"/>
  <c r="G22" i="18"/>
  <c r="F22" i="18"/>
  <c r="B22" i="18"/>
  <c r="D22" i="18" s="1"/>
  <c r="G21" i="18"/>
  <c r="F21" i="18"/>
  <c r="D21" i="18"/>
  <c r="B21" i="18"/>
  <c r="G20" i="18"/>
  <c r="F20" i="18"/>
  <c r="H32" i="18" s="1"/>
  <c r="B20" i="18"/>
  <c r="D20" i="18" s="1"/>
  <c r="G19" i="18"/>
  <c r="F19" i="18"/>
  <c r="H19" i="18" s="1"/>
  <c r="D19" i="18"/>
  <c r="B19" i="18"/>
  <c r="G18" i="18"/>
  <c r="F18" i="18"/>
  <c r="B18" i="18"/>
  <c r="D18" i="18" s="1"/>
  <c r="E20" i="18" s="1"/>
  <c r="G17" i="18"/>
  <c r="F17" i="18"/>
  <c r="D17" i="18"/>
  <c r="B17" i="18"/>
  <c r="G16" i="18"/>
  <c r="F16" i="18"/>
  <c r="B16" i="18"/>
  <c r="D16" i="18" s="1"/>
  <c r="G15" i="18"/>
  <c r="F15" i="18"/>
  <c r="B15" i="18"/>
  <c r="D15" i="18" s="1"/>
  <c r="G14" i="18"/>
  <c r="F14" i="18"/>
  <c r="H26" i="18" s="1"/>
  <c r="B14" i="18"/>
  <c r="D14" i="18" s="1"/>
  <c r="F13" i="18"/>
  <c r="D13" i="18"/>
  <c r="B13" i="18"/>
  <c r="F12" i="18"/>
  <c r="H24" i="18" s="1"/>
  <c r="B12" i="18"/>
  <c r="D12" i="18" s="1"/>
  <c r="F11" i="18"/>
  <c r="B11" i="18"/>
  <c r="D11" i="18" s="1"/>
  <c r="F10" i="18"/>
  <c r="H22" i="18" s="1"/>
  <c r="B10" i="18"/>
  <c r="D10" i="18" s="1"/>
  <c r="F9" i="18"/>
  <c r="D9" i="18"/>
  <c r="B9" i="18"/>
  <c r="F8" i="18"/>
  <c r="B8" i="18"/>
  <c r="D8" i="18" s="1"/>
  <c r="E9" i="18" s="1"/>
  <c r="F7" i="18"/>
  <c r="D7" i="18"/>
  <c r="B7" i="18"/>
  <c r="F6" i="18"/>
  <c r="D6" i="18"/>
  <c r="B6" i="18"/>
  <c r="F5" i="18"/>
  <c r="B5" i="18"/>
  <c r="D5" i="18" s="1"/>
  <c r="E7" i="18" s="1"/>
  <c r="F4" i="18"/>
  <c r="H16" i="18" s="1"/>
  <c r="D4" i="18"/>
  <c r="E6" i="18" s="1"/>
  <c r="B4" i="18"/>
  <c r="B3" i="18"/>
  <c r="D3" i="18" s="1"/>
  <c r="J2" i="18"/>
  <c r="D2" i="18"/>
  <c r="B2" i="18"/>
  <c r="G1" i="18"/>
  <c r="X27" i="18" s="1"/>
  <c r="F1" i="18"/>
  <c r="H1" i="18" s="1"/>
  <c r="X52" i="18" s="1"/>
  <c r="D1" i="18"/>
  <c r="E1" i="18" s="1"/>
  <c r="X77" i="18" s="1"/>
  <c r="G421" i="17"/>
  <c r="F421" i="17"/>
  <c r="B421" i="17"/>
  <c r="D421" i="17" s="1"/>
  <c r="G420" i="17"/>
  <c r="F420" i="17"/>
  <c r="D420" i="17"/>
  <c r="B420" i="17"/>
  <c r="G419" i="17"/>
  <c r="F419" i="17"/>
  <c r="B419" i="17"/>
  <c r="D419" i="17" s="1"/>
  <c r="E421" i="17" s="1"/>
  <c r="G418" i="17"/>
  <c r="F418" i="17"/>
  <c r="H418" i="17" s="1"/>
  <c r="B418" i="17"/>
  <c r="D418" i="17" s="1"/>
  <c r="G417" i="17"/>
  <c r="F417" i="17"/>
  <c r="B417" i="17"/>
  <c r="D417" i="17" s="1"/>
  <c r="G416" i="17"/>
  <c r="F416" i="17"/>
  <c r="B416" i="17"/>
  <c r="D416" i="17" s="1"/>
  <c r="E418" i="17" s="1"/>
  <c r="G415" i="17"/>
  <c r="F415" i="17"/>
  <c r="H415" i="17" s="1"/>
  <c r="B415" i="17"/>
  <c r="D415" i="17" s="1"/>
  <c r="G414" i="17"/>
  <c r="F414" i="17"/>
  <c r="H414" i="17" s="1"/>
  <c r="B414" i="17"/>
  <c r="D414" i="17" s="1"/>
  <c r="G413" i="17"/>
  <c r="F413" i="17"/>
  <c r="B413" i="17"/>
  <c r="D413" i="17" s="1"/>
  <c r="G412" i="17"/>
  <c r="F412" i="17"/>
  <c r="D412" i="17"/>
  <c r="B412" i="17"/>
  <c r="G411" i="17"/>
  <c r="F411" i="17"/>
  <c r="H411" i="17" s="1"/>
  <c r="B411" i="17"/>
  <c r="D411" i="17" s="1"/>
  <c r="G410" i="17"/>
  <c r="F410" i="17"/>
  <c r="D410" i="17"/>
  <c r="B410" i="17"/>
  <c r="G409" i="17"/>
  <c r="F409" i="17"/>
  <c r="B409" i="17"/>
  <c r="D409" i="17" s="1"/>
  <c r="G408" i="17"/>
  <c r="F408" i="17"/>
  <c r="D408" i="17"/>
  <c r="B408" i="17"/>
  <c r="G407" i="17"/>
  <c r="F407" i="17"/>
  <c r="H407" i="17" s="1"/>
  <c r="B407" i="17"/>
  <c r="D407" i="17" s="1"/>
  <c r="G406" i="17"/>
  <c r="F406" i="17"/>
  <c r="D406" i="17"/>
  <c r="B406" i="17"/>
  <c r="G405" i="17"/>
  <c r="F405" i="17"/>
  <c r="B405" i="17"/>
  <c r="D405" i="17" s="1"/>
  <c r="E407" i="17" s="1"/>
  <c r="G404" i="17"/>
  <c r="F404" i="17"/>
  <c r="H404" i="17" s="1"/>
  <c r="B404" i="17"/>
  <c r="D404" i="17" s="1"/>
  <c r="G403" i="17"/>
  <c r="F403" i="17"/>
  <c r="B403" i="17"/>
  <c r="D403" i="17" s="1"/>
  <c r="G402" i="17"/>
  <c r="F402" i="17"/>
  <c r="H402" i="17" s="1"/>
  <c r="B402" i="17"/>
  <c r="D402" i="17" s="1"/>
  <c r="G401" i="17"/>
  <c r="F401" i="17"/>
  <c r="B401" i="17"/>
  <c r="D401" i="17" s="1"/>
  <c r="G400" i="17"/>
  <c r="F400" i="17"/>
  <c r="H400" i="17" s="1"/>
  <c r="B400" i="17"/>
  <c r="D400" i="17" s="1"/>
  <c r="G399" i="17"/>
  <c r="F399" i="17"/>
  <c r="B399" i="17"/>
  <c r="D399" i="17" s="1"/>
  <c r="G398" i="17"/>
  <c r="F398" i="17"/>
  <c r="H398" i="17" s="1"/>
  <c r="D398" i="17"/>
  <c r="B398" i="17"/>
  <c r="G397" i="17"/>
  <c r="F397" i="17"/>
  <c r="B397" i="17"/>
  <c r="D397" i="17" s="1"/>
  <c r="G396" i="17"/>
  <c r="F396" i="17"/>
  <c r="H396" i="17" s="1"/>
  <c r="B396" i="17"/>
  <c r="D396" i="17" s="1"/>
  <c r="E398" i="17" s="1"/>
  <c r="G395" i="17"/>
  <c r="F395" i="17"/>
  <c r="B395" i="17"/>
  <c r="D395" i="17" s="1"/>
  <c r="G394" i="17"/>
  <c r="F394" i="17"/>
  <c r="B394" i="17"/>
  <c r="D394" i="17" s="1"/>
  <c r="G393" i="17"/>
  <c r="F393" i="17"/>
  <c r="B393" i="17"/>
  <c r="D393" i="17" s="1"/>
  <c r="G392" i="17"/>
  <c r="F392" i="17"/>
  <c r="H392" i="17" s="1"/>
  <c r="B392" i="17"/>
  <c r="D392" i="17" s="1"/>
  <c r="E394" i="17" s="1"/>
  <c r="G391" i="17"/>
  <c r="F391" i="17"/>
  <c r="B391" i="17"/>
  <c r="D391" i="17" s="1"/>
  <c r="G390" i="17"/>
  <c r="F390" i="17"/>
  <c r="B390" i="17"/>
  <c r="D390" i="17" s="1"/>
  <c r="G389" i="17"/>
  <c r="F389" i="17"/>
  <c r="B389" i="17"/>
  <c r="D389" i="17" s="1"/>
  <c r="G388" i="17"/>
  <c r="F388" i="17"/>
  <c r="H388" i="17" s="1"/>
  <c r="D388" i="17"/>
  <c r="B388" i="17"/>
  <c r="G387" i="17"/>
  <c r="F387" i="17"/>
  <c r="B387" i="17"/>
  <c r="D387" i="17" s="1"/>
  <c r="G386" i="17"/>
  <c r="F386" i="17"/>
  <c r="D386" i="17"/>
  <c r="B386" i="17"/>
  <c r="G385" i="17"/>
  <c r="F385" i="17"/>
  <c r="H385" i="17" s="1"/>
  <c r="B385" i="17"/>
  <c r="D385" i="17" s="1"/>
  <c r="E387" i="17" s="1"/>
  <c r="G384" i="17"/>
  <c r="F384" i="17"/>
  <c r="D384" i="17"/>
  <c r="B384" i="17"/>
  <c r="G383" i="17"/>
  <c r="F383" i="17"/>
  <c r="B383" i="17"/>
  <c r="D383" i="17" s="1"/>
  <c r="G382" i="17"/>
  <c r="F382" i="17"/>
  <c r="D382" i="17"/>
  <c r="B382" i="17"/>
  <c r="G381" i="17"/>
  <c r="F381" i="17"/>
  <c r="H381" i="17" s="1"/>
  <c r="B381" i="17"/>
  <c r="D381" i="17" s="1"/>
  <c r="G380" i="17"/>
  <c r="F380" i="17"/>
  <c r="B380" i="17"/>
  <c r="D380" i="17" s="1"/>
  <c r="E382" i="17" s="1"/>
  <c r="G379" i="17"/>
  <c r="F379" i="17"/>
  <c r="B379" i="17"/>
  <c r="D379" i="17" s="1"/>
  <c r="G378" i="17"/>
  <c r="F378" i="17"/>
  <c r="B378" i="17"/>
  <c r="D378" i="17" s="1"/>
  <c r="E380" i="17" s="1"/>
  <c r="G377" i="17"/>
  <c r="F377" i="17"/>
  <c r="H377" i="17" s="1"/>
  <c r="B377" i="17"/>
  <c r="D377" i="17" s="1"/>
  <c r="G376" i="17"/>
  <c r="F376" i="17"/>
  <c r="B376" i="17"/>
  <c r="D376" i="17" s="1"/>
  <c r="G375" i="17"/>
  <c r="F375" i="17"/>
  <c r="B375" i="17"/>
  <c r="D375" i="17" s="1"/>
  <c r="G374" i="17"/>
  <c r="F374" i="17"/>
  <c r="D374" i="17"/>
  <c r="B374" i="17"/>
  <c r="G373" i="17"/>
  <c r="F373" i="17"/>
  <c r="B373" i="17"/>
  <c r="D373" i="17" s="1"/>
  <c r="G372" i="17"/>
  <c r="F372" i="17"/>
  <c r="H372" i="17" s="1"/>
  <c r="B372" i="17"/>
  <c r="D372" i="17" s="1"/>
  <c r="G371" i="17"/>
  <c r="F371" i="17"/>
  <c r="B371" i="17"/>
  <c r="D371" i="17" s="1"/>
  <c r="G370" i="17"/>
  <c r="F370" i="17"/>
  <c r="H370" i="17" s="1"/>
  <c r="B370" i="17"/>
  <c r="D370" i="17" s="1"/>
  <c r="G369" i="17"/>
  <c r="F369" i="17"/>
  <c r="B369" i="17"/>
  <c r="D369" i="17" s="1"/>
  <c r="G368" i="17"/>
  <c r="F368" i="17"/>
  <c r="B368" i="17"/>
  <c r="D368" i="17" s="1"/>
  <c r="G367" i="17"/>
  <c r="F367" i="17"/>
  <c r="B367" i="17"/>
  <c r="D367" i="17" s="1"/>
  <c r="G366" i="17"/>
  <c r="F366" i="17"/>
  <c r="H366" i="17" s="1"/>
  <c r="B366" i="17"/>
  <c r="D366" i="17" s="1"/>
  <c r="E368" i="17" s="1"/>
  <c r="G365" i="17"/>
  <c r="F365" i="17"/>
  <c r="B365" i="17"/>
  <c r="D365" i="17" s="1"/>
  <c r="G364" i="17"/>
  <c r="F364" i="17"/>
  <c r="D364" i="17"/>
  <c r="B364" i="17"/>
  <c r="G363" i="17"/>
  <c r="F363" i="17"/>
  <c r="B363" i="17"/>
  <c r="D363" i="17" s="1"/>
  <c r="G362" i="17"/>
  <c r="F362" i="17"/>
  <c r="H362" i="17" s="1"/>
  <c r="D362" i="17"/>
  <c r="E364" i="17" s="1"/>
  <c r="B362" i="17"/>
  <c r="G361" i="17"/>
  <c r="F361" i="17"/>
  <c r="B361" i="17"/>
  <c r="D361" i="17" s="1"/>
  <c r="G360" i="17"/>
  <c r="F360" i="17"/>
  <c r="D360" i="17"/>
  <c r="B360" i="17"/>
  <c r="G359" i="17"/>
  <c r="F359" i="17"/>
  <c r="B359" i="17"/>
  <c r="D359" i="17" s="1"/>
  <c r="E361" i="17" s="1"/>
  <c r="G358" i="17"/>
  <c r="F358" i="17"/>
  <c r="D358" i="17"/>
  <c r="B358" i="17"/>
  <c r="G357" i="17"/>
  <c r="F357" i="17"/>
  <c r="B357" i="17"/>
  <c r="D357" i="17" s="1"/>
  <c r="G356" i="17"/>
  <c r="F356" i="17"/>
  <c r="H356" i="17" s="1"/>
  <c r="B356" i="17"/>
  <c r="D356" i="17" s="1"/>
  <c r="E358" i="17" s="1"/>
  <c r="G355" i="17"/>
  <c r="F355" i="17"/>
  <c r="B355" i="17"/>
  <c r="D355" i="17" s="1"/>
  <c r="G354" i="17"/>
  <c r="F354" i="17"/>
  <c r="B354" i="17"/>
  <c r="D354" i="17" s="1"/>
  <c r="G353" i="17"/>
  <c r="F353" i="17"/>
  <c r="B353" i="17"/>
  <c r="D353" i="17" s="1"/>
  <c r="G352" i="17"/>
  <c r="F352" i="17"/>
  <c r="H352" i="17" s="1"/>
  <c r="B352" i="17"/>
  <c r="D352" i="17" s="1"/>
  <c r="E354" i="17" s="1"/>
  <c r="G351" i="17"/>
  <c r="F351" i="17"/>
  <c r="B351" i="17"/>
  <c r="D351" i="17" s="1"/>
  <c r="G350" i="17"/>
  <c r="F350" i="17"/>
  <c r="D350" i="17"/>
  <c r="B350" i="17"/>
  <c r="G349" i="17"/>
  <c r="F349" i="17"/>
  <c r="B349" i="17"/>
  <c r="D349" i="17" s="1"/>
  <c r="G348" i="17"/>
  <c r="F348" i="17"/>
  <c r="B348" i="17"/>
  <c r="D348" i="17" s="1"/>
  <c r="E350" i="17" s="1"/>
  <c r="G347" i="17"/>
  <c r="F347" i="17"/>
  <c r="H347" i="17" s="1"/>
  <c r="B347" i="17"/>
  <c r="D347" i="17" s="1"/>
  <c r="G346" i="17"/>
  <c r="F346" i="17"/>
  <c r="B346" i="17"/>
  <c r="D346" i="17" s="1"/>
  <c r="G345" i="17"/>
  <c r="F345" i="17"/>
  <c r="B345" i="17"/>
  <c r="D345" i="17" s="1"/>
  <c r="G344" i="17"/>
  <c r="F344" i="17"/>
  <c r="B344" i="17"/>
  <c r="D344" i="17" s="1"/>
  <c r="E346" i="17" s="1"/>
  <c r="G343" i="17"/>
  <c r="F343" i="17"/>
  <c r="B343" i="17"/>
  <c r="D343" i="17" s="1"/>
  <c r="G342" i="17"/>
  <c r="F342" i="17"/>
  <c r="B342" i="17"/>
  <c r="D342" i="17" s="1"/>
  <c r="G341" i="17"/>
  <c r="F341" i="17"/>
  <c r="B341" i="17"/>
  <c r="D341" i="17" s="1"/>
  <c r="G340" i="17"/>
  <c r="F340" i="17"/>
  <c r="B340" i="17"/>
  <c r="D340" i="17" s="1"/>
  <c r="G339" i="17"/>
  <c r="F339" i="17"/>
  <c r="B339" i="17"/>
  <c r="D339" i="17" s="1"/>
  <c r="G338" i="17"/>
  <c r="F338" i="17"/>
  <c r="D338" i="17"/>
  <c r="B338" i="17"/>
  <c r="G337" i="17"/>
  <c r="F337" i="17"/>
  <c r="B337" i="17"/>
  <c r="D337" i="17" s="1"/>
  <c r="E339" i="17" s="1"/>
  <c r="G336" i="17"/>
  <c r="F336" i="17"/>
  <c r="B336" i="17"/>
  <c r="D336" i="17" s="1"/>
  <c r="E338" i="17" s="1"/>
  <c r="G335" i="17"/>
  <c r="F335" i="17"/>
  <c r="B335" i="17"/>
  <c r="D335" i="17" s="1"/>
  <c r="G334" i="17"/>
  <c r="F334" i="17"/>
  <c r="H334" i="17" s="1"/>
  <c r="B334" i="17"/>
  <c r="D334" i="17" s="1"/>
  <c r="G333" i="17"/>
  <c r="F333" i="17"/>
  <c r="B333" i="17"/>
  <c r="D333" i="17" s="1"/>
  <c r="G332" i="17"/>
  <c r="F332" i="17"/>
  <c r="D332" i="17"/>
  <c r="E334" i="17" s="1"/>
  <c r="B332" i="17"/>
  <c r="G331" i="17"/>
  <c r="F331" i="17"/>
  <c r="B331" i="17"/>
  <c r="D331" i="17" s="1"/>
  <c r="G330" i="17"/>
  <c r="F330" i="17"/>
  <c r="B330" i="17"/>
  <c r="D330" i="17" s="1"/>
  <c r="G329" i="17"/>
  <c r="F329" i="17"/>
  <c r="H329" i="17" s="1"/>
  <c r="B329" i="17"/>
  <c r="D329" i="17" s="1"/>
  <c r="G328" i="17"/>
  <c r="F328" i="17"/>
  <c r="B328" i="17"/>
  <c r="D328" i="17" s="1"/>
  <c r="G327" i="17"/>
  <c r="F327" i="17"/>
  <c r="B327" i="17"/>
  <c r="D327" i="17" s="1"/>
  <c r="G326" i="17"/>
  <c r="F326" i="17"/>
  <c r="B326" i="17"/>
  <c r="D326" i="17" s="1"/>
  <c r="G325" i="17"/>
  <c r="F325" i="17"/>
  <c r="B325" i="17"/>
  <c r="D325" i="17" s="1"/>
  <c r="G324" i="17"/>
  <c r="F324" i="17"/>
  <c r="D324" i="17"/>
  <c r="E326" i="17" s="1"/>
  <c r="B324" i="17"/>
  <c r="G323" i="17"/>
  <c r="F323" i="17"/>
  <c r="B323" i="17"/>
  <c r="D323" i="17" s="1"/>
  <c r="G322" i="17"/>
  <c r="F322" i="17"/>
  <c r="B322" i="17"/>
  <c r="D322" i="17" s="1"/>
  <c r="G321" i="17"/>
  <c r="F321" i="17"/>
  <c r="B321" i="17"/>
  <c r="D321" i="17" s="1"/>
  <c r="G320" i="17"/>
  <c r="F320" i="17"/>
  <c r="B320" i="17"/>
  <c r="D320" i="17" s="1"/>
  <c r="G319" i="17"/>
  <c r="F319" i="17"/>
  <c r="B319" i="17"/>
  <c r="D319" i="17" s="1"/>
  <c r="G318" i="17"/>
  <c r="F318" i="17"/>
  <c r="B318" i="17"/>
  <c r="D318" i="17" s="1"/>
  <c r="G317" i="17"/>
  <c r="F317" i="17"/>
  <c r="B317" i="17"/>
  <c r="D317" i="17" s="1"/>
  <c r="G316" i="17"/>
  <c r="F316" i="17"/>
  <c r="B316" i="17"/>
  <c r="D316" i="17" s="1"/>
  <c r="G315" i="17"/>
  <c r="F315" i="17"/>
  <c r="B315" i="17"/>
  <c r="D315" i="17" s="1"/>
  <c r="G314" i="17"/>
  <c r="F314" i="17"/>
  <c r="B314" i="17"/>
  <c r="D314" i="17" s="1"/>
  <c r="G313" i="17"/>
  <c r="F313" i="17"/>
  <c r="B313" i="17"/>
  <c r="D313" i="17" s="1"/>
  <c r="G312" i="17"/>
  <c r="F312" i="17"/>
  <c r="B312" i="17"/>
  <c r="D312" i="17" s="1"/>
  <c r="G311" i="17"/>
  <c r="F311" i="17"/>
  <c r="B311" i="17"/>
  <c r="D311" i="17" s="1"/>
  <c r="G310" i="17"/>
  <c r="F310" i="17"/>
  <c r="B310" i="17"/>
  <c r="D310" i="17" s="1"/>
  <c r="G309" i="17"/>
  <c r="F309" i="17"/>
  <c r="B309" i="17"/>
  <c r="D309" i="17" s="1"/>
  <c r="G308" i="17"/>
  <c r="F308" i="17"/>
  <c r="B308" i="17"/>
  <c r="D308" i="17" s="1"/>
  <c r="G307" i="17"/>
  <c r="F307" i="17"/>
  <c r="B307" i="17"/>
  <c r="D307" i="17" s="1"/>
  <c r="G306" i="17"/>
  <c r="F306" i="17"/>
  <c r="B306" i="17"/>
  <c r="D306" i="17" s="1"/>
  <c r="G305" i="17"/>
  <c r="F305" i="17"/>
  <c r="B305" i="17"/>
  <c r="D305" i="17" s="1"/>
  <c r="G304" i="17"/>
  <c r="F304" i="17"/>
  <c r="B304" i="17"/>
  <c r="D304" i="17" s="1"/>
  <c r="G303" i="17"/>
  <c r="F303" i="17"/>
  <c r="B303" i="17"/>
  <c r="D303" i="17" s="1"/>
  <c r="G302" i="17"/>
  <c r="F302" i="17"/>
  <c r="B302" i="17"/>
  <c r="D302" i="17" s="1"/>
  <c r="G301" i="17"/>
  <c r="F301" i="17"/>
  <c r="B301" i="17"/>
  <c r="D301" i="17" s="1"/>
  <c r="G300" i="17"/>
  <c r="F300" i="17"/>
  <c r="B300" i="17"/>
  <c r="D300" i="17" s="1"/>
  <c r="G299" i="17"/>
  <c r="F299" i="17"/>
  <c r="B299" i="17"/>
  <c r="D299" i="17" s="1"/>
  <c r="G298" i="17"/>
  <c r="F298" i="17"/>
  <c r="B298" i="17"/>
  <c r="D298" i="17" s="1"/>
  <c r="G297" i="17"/>
  <c r="F297" i="17"/>
  <c r="B297" i="17"/>
  <c r="D297" i="17" s="1"/>
  <c r="G296" i="17"/>
  <c r="F296" i="17"/>
  <c r="H296" i="17" s="1"/>
  <c r="B296" i="17"/>
  <c r="D296" i="17" s="1"/>
  <c r="G295" i="17"/>
  <c r="F295" i="17"/>
  <c r="B295" i="17"/>
  <c r="D295" i="17" s="1"/>
  <c r="G294" i="17"/>
  <c r="F294" i="17"/>
  <c r="B294" i="17"/>
  <c r="D294" i="17" s="1"/>
  <c r="G293" i="17"/>
  <c r="F293" i="17"/>
  <c r="B293" i="17"/>
  <c r="D293" i="17" s="1"/>
  <c r="G292" i="17"/>
  <c r="F292" i="17"/>
  <c r="B292" i="17"/>
  <c r="D292" i="17" s="1"/>
  <c r="G291" i="17"/>
  <c r="F291" i="17"/>
  <c r="B291" i="17"/>
  <c r="D291" i="17" s="1"/>
  <c r="G290" i="17"/>
  <c r="F290" i="17"/>
  <c r="B290" i="17"/>
  <c r="D290" i="17" s="1"/>
  <c r="G289" i="17"/>
  <c r="F289" i="17"/>
  <c r="B289" i="17"/>
  <c r="D289" i="17" s="1"/>
  <c r="G288" i="17"/>
  <c r="F288" i="17"/>
  <c r="H288" i="17" s="1"/>
  <c r="B288" i="17"/>
  <c r="D288" i="17" s="1"/>
  <c r="G287" i="17"/>
  <c r="F287" i="17"/>
  <c r="B287" i="17"/>
  <c r="D287" i="17" s="1"/>
  <c r="G286" i="17"/>
  <c r="F286" i="17"/>
  <c r="B286" i="17"/>
  <c r="D286" i="17" s="1"/>
  <c r="G285" i="17"/>
  <c r="F285" i="17"/>
  <c r="B285" i="17"/>
  <c r="D285" i="17" s="1"/>
  <c r="E287" i="17" s="1"/>
  <c r="G284" i="17"/>
  <c r="F284" i="17"/>
  <c r="D284" i="17"/>
  <c r="B284" i="17"/>
  <c r="G283" i="17"/>
  <c r="F283" i="17"/>
  <c r="D283" i="17"/>
  <c r="B283" i="17"/>
  <c r="G282" i="17"/>
  <c r="F282" i="17"/>
  <c r="H282" i="17" s="1"/>
  <c r="B282" i="17"/>
  <c r="D282" i="17" s="1"/>
  <c r="E284" i="17" s="1"/>
  <c r="G281" i="17"/>
  <c r="F281" i="17"/>
  <c r="B281" i="17"/>
  <c r="D281" i="17" s="1"/>
  <c r="G280" i="17"/>
  <c r="F280" i="17"/>
  <c r="B280" i="17"/>
  <c r="D280" i="17" s="1"/>
  <c r="G279" i="17"/>
  <c r="F279" i="17"/>
  <c r="D279" i="17"/>
  <c r="B279" i="17"/>
  <c r="G278" i="17"/>
  <c r="F278" i="17"/>
  <c r="H278" i="17" s="1"/>
  <c r="D278" i="17"/>
  <c r="E280" i="17" s="1"/>
  <c r="B278" i="17"/>
  <c r="G277" i="17"/>
  <c r="F277" i="17"/>
  <c r="B277" i="17"/>
  <c r="D277" i="17" s="1"/>
  <c r="G276" i="17"/>
  <c r="F276" i="17"/>
  <c r="B276" i="17"/>
  <c r="D276" i="17" s="1"/>
  <c r="G275" i="17"/>
  <c r="F275" i="17"/>
  <c r="B275" i="17"/>
  <c r="D275" i="17" s="1"/>
  <c r="E277" i="17" s="1"/>
  <c r="G274" i="17"/>
  <c r="F274" i="17"/>
  <c r="H274" i="17" s="1"/>
  <c r="B274" i="17"/>
  <c r="D274" i="17" s="1"/>
  <c r="G273" i="17"/>
  <c r="F273" i="17"/>
  <c r="D273" i="17"/>
  <c r="B273" i="17"/>
  <c r="G272" i="17"/>
  <c r="F272" i="17"/>
  <c r="H272" i="17" s="1"/>
  <c r="B272" i="17"/>
  <c r="D272" i="17" s="1"/>
  <c r="G271" i="17"/>
  <c r="F271" i="17"/>
  <c r="B271" i="17"/>
  <c r="D271" i="17" s="1"/>
  <c r="E273" i="17" s="1"/>
  <c r="G270" i="17"/>
  <c r="F270" i="17"/>
  <c r="D270" i="17"/>
  <c r="B270" i="17"/>
  <c r="G269" i="17"/>
  <c r="F269" i="17"/>
  <c r="H269" i="17" s="1"/>
  <c r="B269" i="17"/>
  <c r="D269" i="17" s="1"/>
  <c r="G268" i="17"/>
  <c r="F268" i="17"/>
  <c r="H268" i="17" s="1"/>
  <c r="B268" i="17"/>
  <c r="D268" i="17" s="1"/>
  <c r="E270" i="17" s="1"/>
  <c r="G267" i="17"/>
  <c r="F267" i="17"/>
  <c r="D267" i="17"/>
  <c r="B267" i="17"/>
  <c r="G266" i="17"/>
  <c r="F266" i="17"/>
  <c r="D266" i="17"/>
  <c r="B266" i="17"/>
  <c r="G265" i="17"/>
  <c r="F265" i="17"/>
  <c r="B265" i="17"/>
  <c r="D265" i="17" s="1"/>
  <c r="E267" i="17" s="1"/>
  <c r="G264" i="17"/>
  <c r="F264" i="17"/>
  <c r="B264" i="17"/>
  <c r="D264" i="17" s="1"/>
  <c r="G263" i="17"/>
  <c r="F263" i="17"/>
  <c r="B263" i="17"/>
  <c r="D263" i="17" s="1"/>
  <c r="G262" i="17"/>
  <c r="F262" i="17"/>
  <c r="H262" i="17" s="1"/>
  <c r="B262" i="17"/>
  <c r="D262" i="17" s="1"/>
  <c r="E264" i="17" s="1"/>
  <c r="G261" i="17"/>
  <c r="F261" i="17"/>
  <c r="B261" i="17"/>
  <c r="D261" i="17" s="1"/>
  <c r="E263" i="17" s="1"/>
  <c r="H260" i="17"/>
  <c r="G260" i="17"/>
  <c r="F260" i="17"/>
  <c r="D260" i="17"/>
  <c r="B260" i="17"/>
  <c r="G259" i="17"/>
  <c r="F259" i="17"/>
  <c r="D259" i="17"/>
  <c r="B259" i="17"/>
  <c r="G258" i="17"/>
  <c r="F258" i="17"/>
  <c r="H258" i="17" s="1"/>
  <c r="B258" i="17"/>
  <c r="D258" i="17" s="1"/>
  <c r="E260" i="17" s="1"/>
  <c r="G257" i="17"/>
  <c r="F257" i="17"/>
  <c r="B257" i="17"/>
  <c r="D257" i="17" s="1"/>
  <c r="G256" i="17"/>
  <c r="F256" i="17"/>
  <c r="B256" i="17"/>
  <c r="D256" i="17" s="1"/>
  <c r="G255" i="17"/>
  <c r="F255" i="17"/>
  <c r="D255" i="17"/>
  <c r="E257" i="17" s="1"/>
  <c r="B255" i="17"/>
  <c r="G254" i="17"/>
  <c r="F254" i="17"/>
  <c r="H254" i="17" s="1"/>
  <c r="D254" i="17"/>
  <c r="B254" i="17"/>
  <c r="G253" i="17"/>
  <c r="F253" i="17"/>
  <c r="B253" i="17"/>
  <c r="D253" i="17" s="1"/>
  <c r="G252" i="17"/>
  <c r="F252" i="17"/>
  <c r="H252" i="17" s="1"/>
  <c r="B252" i="17"/>
  <c r="D252" i="17" s="1"/>
  <c r="E254" i="17" s="1"/>
  <c r="G251" i="17"/>
  <c r="F251" i="17"/>
  <c r="H251" i="17" s="1"/>
  <c r="B251" i="17"/>
  <c r="D251" i="17" s="1"/>
  <c r="E253" i="17" s="1"/>
  <c r="G250" i="17"/>
  <c r="F250" i="17"/>
  <c r="H250" i="17" s="1"/>
  <c r="B250" i="17"/>
  <c r="D250" i="17" s="1"/>
  <c r="G249" i="17"/>
  <c r="F249" i="17"/>
  <c r="B249" i="17"/>
  <c r="D249" i="17" s="1"/>
  <c r="G248" i="17"/>
  <c r="F248" i="17"/>
  <c r="H248" i="17" s="1"/>
  <c r="B248" i="17"/>
  <c r="D248" i="17" s="1"/>
  <c r="G247" i="17"/>
  <c r="F247" i="17"/>
  <c r="B247" i="17"/>
  <c r="D247" i="17" s="1"/>
  <c r="G246" i="17"/>
  <c r="F246" i="17"/>
  <c r="H246" i="17" s="1"/>
  <c r="B246" i="17"/>
  <c r="D246" i="17" s="1"/>
  <c r="G245" i="17"/>
  <c r="F245" i="17"/>
  <c r="B245" i="17"/>
  <c r="D245" i="17" s="1"/>
  <c r="G244" i="17"/>
  <c r="F244" i="17"/>
  <c r="H244" i="17" s="1"/>
  <c r="B244" i="17"/>
  <c r="D244" i="17" s="1"/>
  <c r="G243" i="17"/>
  <c r="F243" i="17"/>
  <c r="B243" i="17"/>
  <c r="D243" i="17" s="1"/>
  <c r="G242" i="17"/>
  <c r="F242" i="17"/>
  <c r="H242" i="17" s="1"/>
  <c r="B242" i="17"/>
  <c r="D242" i="17" s="1"/>
  <c r="G241" i="17"/>
  <c r="F241" i="17"/>
  <c r="B241" i="17"/>
  <c r="D241" i="17" s="1"/>
  <c r="E243" i="17" s="1"/>
  <c r="H240" i="17"/>
  <c r="G240" i="17"/>
  <c r="F240" i="17"/>
  <c r="B240" i="17"/>
  <c r="D240" i="17" s="1"/>
  <c r="G239" i="17"/>
  <c r="F239" i="17"/>
  <c r="B239" i="17"/>
  <c r="D239" i="17" s="1"/>
  <c r="H238" i="17"/>
  <c r="G238" i="17"/>
  <c r="F238" i="17"/>
  <c r="B238" i="17"/>
  <c r="D238" i="17" s="1"/>
  <c r="G237" i="17"/>
  <c r="F237" i="17"/>
  <c r="B237" i="17"/>
  <c r="D237" i="17" s="1"/>
  <c r="G236" i="17"/>
  <c r="F236" i="17"/>
  <c r="H236" i="17" s="1"/>
  <c r="B236" i="17"/>
  <c r="D236" i="17" s="1"/>
  <c r="G235" i="17"/>
  <c r="F235" i="17"/>
  <c r="B235" i="17"/>
  <c r="D235" i="17" s="1"/>
  <c r="E237" i="17" s="1"/>
  <c r="G234" i="17"/>
  <c r="F234" i="17"/>
  <c r="H234" i="17" s="1"/>
  <c r="B234" i="17"/>
  <c r="D234" i="17" s="1"/>
  <c r="E236" i="17" s="1"/>
  <c r="G233" i="17"/>
  <c r="F233" i="17"/>
  <c r="B233" i="17"/>
  <c r="D233" i="17" s="1"/>
  <c r="G232" i="17"/>
  <c r="F232" i="17"/>
  <c r="B232" i="17"/>
  <c r="D232" i="17" s="1"/>
  <c r="G231" i="17"/>
  <c r="F231" i="17"/>
  <c r="B231" i="17"/>
  <c r="D231" i="17" s="1"/>
  <c r="E233" i="17" s="1"/>
  <c r="G230" i="17"/>
  <c r="F230" i="17"/>
  <c r="B230" i="17"/>
  <c r="D230" i="17" s="1"/>
  <c r="G229" i="17"/>
  <c r="F229" i="17"/>
  <c r="B229" i="17"/>
  <c r="D229" i="17" s="1"/>
  <c r="G228" i="17"/>
  <c r="F228" i="17"/>
  <c r="H228" i="17" s="1"/>
  <c r="B228" i="17"/>
  <c r="D228" i="17" s="1"/>
  <c r="E230" i="17" s="1"/>
  <c r="G227" i="17"/>
  <c r="F227" i="17"/>
  <c r="H227" i="17" s="1"/>
  <c r="B227" i="17"/>
  <c r="D227" i="17" s="1"/>
  <c r="E229" i="17" s="1"/>
  <c r="G226" i="17"/>
  <c r="F226" i="17"/>
  <c r="H226" i="17" s="1"/>
  <c r="B226" i="17"/>
  <c r="D226" i="17" s="1"/>
  <c r="G225" i="17"/>
  <c r="F225" i="17"/>
  <c r="B225" i="17"/>
  <c r="D225" i="17" s="1"/>
  <c r="G224" i="17"/>
  <c r="F224" i="17"/>
  <c r="H224" i="17" s="1"/>
  <c r="B224" i="17"/>
  <c r="D224" i="17" s="1"/>
  <c r="E226" i="17" s="1"/>
  <c r="G223" i="17"/>
  <c r="F223" i="17"/>
  <c r="B223" i="17"/>
  <c r="D223" i="17" s="1"/>
  <c r="G222" i="17"/>
  <c r="F222" i="17"/>
  <c r="B222" i="17"/>
  <c r="D222" i="17" s="1"/>
  <c r="G221" i="17"/>
  <c r="F221" i="17"/>
  <c r="B221" i="17"/>
  <c r="D221" i="17" s="1"/>
  <c r="G220" i="17"/>
  <c r="F220" i="17"/>
  <c r="H220" i="17" s="1"/>
  <c r="B220" i="17"/>
  <c r="D220" i="17" s="1"/>
  <c r="G219" i="17"/>
  <c r="F219" i="17"/>
  <c r="B219" i="17"/>
  <c r="D219" i="17" s="1"/>
  <c r="G218" i="17"/>
  <c r="F218" i="17"/>
  <c r="H218" i="17" s="1"/>
  <c r="D218" i="17"/>
  <c r="B218" i="17"/>
  <c r="G217" i="17"/>
  <c r="F217" i="17"/>
  <c r="B217" i="17"/>
  <c r="D217" i="17" s="1"/>
  <c r="G216" i="17"/>
  <c r="F216" i="17"/>
  <c r="H216" i="17" s="1"/>
  <c r="B216" i="17"/>
  <c r="D216" i="17" s="1"/>
  <c r="G215" i="17"/>
  <c r="F215" i="17"/>
  <c r="B215" i="17"/>
  <c r="D215" i="17" s="1"/>
  <c r="G214" i="17"/>
  <c r="F214" i="17"/>
  <c r="H214" i="17" s="1"/>
  <c r="B214" i="17"/>
  <c r="D214" i="17" s="1"/>
  <c r="E216" i="17" s="1"/>
  <c r="G213" i="17"/>
  <c r="F213" i="17"/>
  <c r="B213" i="17"/>
  <c r="D213" i="17" s="1"/>
  <c r="G212" i="17"/>
  <c r="F212" i="17"/>
  <c r="D212" i="17"/>
  <c r="B212" i="17"/>
  <c r="G211" i="17"/>
  <c r="F211" i="17"/>
  <c r="B211" i="17"/>
  <c r="D211" i="17" s="1"/>
  <c r="H210" i="17"/>
  <c r="G210" i="17"/>
  <c r="F210" i="17"/>
  <c r="H222" i="17" s="1"/>
  <c r="B210" i="17"/>
  <c r="D210" i="17" s="1"/>
  <c r="G209" i="17"/>
  <c r="F209" i="17"/>
  <c r="B209" i="17"/>
  <c r="D209" i="17" s="1"/>
  <c r="G208" i="17"/>
  <c r="F208" i="17"/>
  <c r="H208" i="17" s="1"/>
  <c r="B208" i="17"/>
  <c r="D208" i="17" s="1"/>
  <c r="E210" i="17" s="1"/>
  <c r="G207" i="17"/>
  <c r="F207" i="17"/>
  <c r="B207" i="17"/>
  <c r="D207" i="17" s="1"/>
  <c r="G206" i="17"/>
  <c r="F206" i="17"/>
  <c r="H206" i="17" s="1"/>
  <c r="D206" i="17"/>
  <c r="B206" i="17"/>
  <c r="G205" i="17"/>
  <c r="F205" i="17"/>
  <c r="B205" i="17"/>
  <c r="D205" i="17" s="1"/>
  <c r="G204" i="17"/>
  <c r="F204" i="17"/>
  <c r="H204" i="17" s="1"/>
  <c r="B204" i="17"/>
  <c r="D204" i="17" s="1"/>
  <c r="E206" i="17" s="1"/>
  <c r="G203" i="17"/>
  <c r="F203" i="17"/>
  <c r="B203" i="17"/>
  <c r="D203" i="17" s="1"/>
  <c r="H202" i="17"/>
  <c r="G202" i="17"/>
  <c r="F202" i="17"/>
  <c r="B202" i="17"/>
  <c r="D202" i="17" s="1"/>
  <c r="G201" i="17"/>
  <c r="F201" i="17"/>
  <c r="B201" i="17"/>
  <c r="D201" i="17" s="1"/>
  <c r="H200" i="17"/>
  <c r="G200" i="17"/>
  <c r="F200" i="17"/>
  <c r="H212" i="17" s="1"/>
  <c r="D200" i="17"/>
  <c r="B200" i="17"/>
  <c r="G199" i="17"/>
  <c r="F199" i="17"/>
  <c r="B199" i="17"/>
  <c r="D199" i="17" s="1"/>
  <c r="H198" i="17"/>
  <c r="G198" i="17"/>
  <c r="F198" i="17"/>
  <c r="B198" i="17"/>
  <c r="D198" i="17" s="1"/>
  <c r="E200" i="17" s="1"/>
  <c r="G197" i="17"/>
  <c r="F197" i="17"/>
  <c r="B197" i="17"/>
  <c r="D197" i="17" s="1"/>
  <c r="G196" i="17"/>
  <c r="F196" i="17"/>
  <c r="H196" i="17" s="1"/>
  <c r="B196" i="17"/>
  <c r="D196" i="17" s="1"/>
  <c r="G195" i="17"/>
  <c r="F195" i="17"/>
  <c r="B195" i="17"/>
  <c r="D195" i="17" s="1"/>
  <c r="G194" i="17"/>
  <c r="F194" i="17"/>
  <c r="H194" i="17" s="1"/>
  <c r="D194" i="17"/>
  <c r="B194" i="17"/>
  <c r="G193" i="17"/>
  <c r="F193" i="17"/>
  <c r="B193" i="17"/>
  <c r="D193" i="17" s="1"/>
  <c r="G192" i="17"/>
  <c r="F192" i="17"/>
  <c r="H192" i="17" s="1"/>
  <c r="B192" i="17"/>
  <c r="D192" i="17" s="1"/>
  <c r="G191" i="17"/>
  <c r="F191" i="17"/>
  <c r="B191" i="17"/>
  <c r="D191" i="17" s="1"/>
  <c r="H190" i="17"/>
  <c r="G190" i="17"/>
  <c r="F190" i="17"/>
  <c r="B190" i="17"/>
  <c r="D190" i="17" s="1"/>
  <c r="G189" i="17"/>
  <c r="F189" i="17"/>
  <c r="B189" i="17"/>
  <c r="D189" i="17" s="1"/>
  <c r="H188" i="17"/>
  <c r="G188" i="17"/>
  <c r="F188" i="17"/>
  <c r="D188" i="17"/>
  <c r="B188" i="17"/>
  <c r="G187" i="17"/>
  <c r="F187" i="17"/>
  <c r="B187" i="17"/>
  <c r="D187" i="17" s="1"/>
  <c r="G186" i="17"/>
  <c r="F186" i="17"/>
  <c r="B186" i="17"/>
  <c r="D186" i="17" s="1"/>
  <c r="G185" i="17"/>
  <c r="F185" i="17"/>
  <c r="B185" i="17"/>
  <c r="D185" i="17" s="1"/>
  <c r="G184" i="17"/>
  <c r="F184" i="17"/>
  <c r="H184" i="17" s="1"/>
  <c r="B184" i="17"/>
  <c r="D184" i="17" s="1"/>
  <c r="G183" i="17"/>
  <c r="F183" i="17"/>
  <c r="B183" i="17"/>
  <c r="D183" i="17" s="1"/>
  <c r="G182" i="17"/>
  <c r="F182" i="17"/>
  <c r="H182" i="17" s="1"/>
  <c r="D182" i="17"/>
  <c r="B182" i="17"/>
  <c r="G181" i="17"/>
  <c r="F181" i="17"/>
  <c r="H181" i="17" s="1"/>
  <c r="B181" i="17"/>
  <c r="D181" i="17" s="1"/>
  <c r="G180" i="17"/>
  <c r="F180" i="17"/>
  <c r="H180" i="17" s="1"/>
  <c r="B180" i="17"/>
  <c r="D180" i="17" s="1"/>
  <c r="G179" i="17"/>
  <c r="F179" i="17"/>
  <c r="B179" i="17"/>
  <c r="D179" i="17" s="1"/>
  <c r="G178" i="17"/>
  <c r="F178" i="17"/>
  <c r="H178" i="17" s="1"/>
  <c r="B178" i="17"/>
  <c r="D178" i="17" s="1"/>
  <c r="E180" i="17" s="1"/>
  <c r="G177" i="17"/>
  <c r="F177" i="17"/>
  <c r="B177" i="17"/>
  <c r="D177" i="17" s="1"/>
  <c r="G176" i="17"/>
  <c r="F176" i="17"/>
  <c r="D176" i="17"/>
  <c r="B176" i="17"/>
  <c r="G175" i="17"/>
  <c r="F175" i="17"/>
  <c r="B175" i="17"/>
  <c r="D175" i="17" s="1"/>
  <c r="G174" i="17"/>
  <c r="F174" i="17"/>
  <c r="H186" i="17" s="1"/>
  <c r="B174" i="17"/>
  <c r="D174" i="17" s="1"/>
  <c r="G173" i="17"/>
  <c r="F173" i="17"/>
  <c r="B173" i="17"/>
  <c r="D173" i="17" s="1"/>
  <c r="G172" i="17"/>
  <c r="F172" i="17"/>
  <c r="H172" i="17" s="1"/>
  <c r="B172" i="17"/>
  <c r="D172" i="17" s="1"/>
  <c r="E174" i="17" s="1"/>
  <c r="G171" i="17"/>
  <c r="F171" i="17"/>
  <c r="B171" i="17"/>
  <c r="D171" i="17" s="1"/>
  <c r="G170" i="17"/>
  <c r="F170" i="17"/>
  <c r="H170" i="17" s="1"/>
  <c r="B170" i="17"/>
  <c r="D170" i="17" s="1"/>
  <c r="G169" i="17"/>
  <c r="F169" i="17"/>
  <c r="B169" i="17"/>
  <c r="D169" i="17" s="1"/>
  <c r="G168" i="17"/>
  <c r="F168" i="17"/>
  <c r="H168" i="17" s="1"/>
  <c r="D168" i="17"/>
  <c r="E170" i="17" s="1"/>
  <c r="B168" i="17"/>
  <c r="G167" i="17"/>
  <c r="F167" i="17"/>
  <c r="B167" i="17"/>
  <c r="D167" i="17" s="1"/>
  <c r="H166" i="17"/>
  <c r="G166" i="17"/>
  <c r="F166" i="17"/>
  <c r="B166" i="17"/>
  <c r="D166" i="17" s="1"/>
  <c r="G165" i="17"/>
  <c r="F165" i="17"/>
  <c r="H165" i="17" s="1"/>
  <c r="B165" i="17"/>
  <c r="D165" i="17" s="1"/>
  <c r="H164" i="17"/>
  <c r="G164" i="17"/>
  <c r="F164" i="17"/>
  <c r="H176" i="17" s="1"/>
  <c r="B164" i="17"/>
  <c r="D164" i="17" s="1"/>
  <c r="G163" i="17"/>
  <c r="F163" i="17"/>
  <c r="B163" i="17"/>
  <c r="D163" i="17" s="1"/>
  <c r="G162" i="17"/>
  <c r="F162" i="17"/>
  <c r="H162" i="17" s="1"/>
  <c r="B162" i="17"/>
  <c r="D162" i="17" s="1"/>
  <c r="E164" i="17" s="1"/>
  <c r="G161" i="17"/>
  <c r="F161" i="17"/>
  <c r="B161" i="17"/>
  <c r="D161" i="17" s="1"/>
  <c r="G160" i="17"/>
  <c r="F160" i="17"/>
  <c r="H160" i="17" s="1"/>
  <c r="B160" i="17"/>
  <c r="D160" i="17" s="1"/>
  <c r="G159" i="17"/>
  <c r="F159" i="17"/>
  <c r="D159" i="17"/>
  <c r="B159" i="17"/>
  <c r="G158" i="17"/>
  <c r="F158" i="17"/>
  <c r="H158" i="17" s="1"/>
  <c r="B158" i="17"/>
  <c r="D158" i="17" s="1"/>
  <c r="E160" i="17" s="1"/>
  <c r="G157" i="17"/>
  <c r="F157" i="17"/>
  <c r="B157" i="17"/>
  <c r="D157" i="17" s="1"/>
  <c r="G156" i="17"/>
  <c r="F156" i="17"/>
  <c r="D156" i="17"/>
  <c r="B156" i="17"/>
  <c r="G155" i="17"/>
  <c r="F155" i="17"/>
  <c r="B155" i="17"/>
  <c r="D155" i="17" s="1"/>
  <c r="E157" i="17" s="1"/>
  <c r="G154" i="17"/>
  <c r="F154" i="17"/>
  <c r="B154" i="17"/>
  <c r="D154" i="17" s="1"/>
  <c r="G153" i="17"/>
  <c r="F153" i="17"/>
  <c r="B153" i="17"/>
  <c r="D153" i="17" s="1"/>
  <c r="G152" i="17"/>
  <c r="F152" i="17"/>
  <c r="D152" i="17"/>
  <c r="E154" i="17" s="1"/>
  <c r="B152" i="17"/>
  <c r="G151" i="17"/>
  <c r="F151" i="17"/>
  <c r="D151" i="17"/>
  <c r="B151" i="17"/>
  <c r="G150" i="17"/>
  <c r="F150" i="17"/>
  <c r="B150" i="17"/>
  <c r="D150" i="17" s="1"/>
  <c r="G149" i="17"/>
  <c r="F149" i="17"/>
  <c r="B149" i="17"/>
  <c r="D149" i="17" s="1"/>
  <c r="E151" i="17" s="1"/>
  <c r="G148" i="17"/>
  <c r="F148" i="17"/>
  <c r="B148" i="17"/>
  <c r="D148" i="17" s="1"/>
  <c r="G147" i="17"/>
  <c r="F147" i="17"/>
  <c r="D147" i="17"/>
  <c r="B147" i="17"/>
  <c r="G146" i="17"/>
  <c r="F146" i="17"/>
  <c r="B146" i="17"/>
  <c r="D146" i="17" s="1"/>
  <c r="E148" i="17" s="1"/>
  <c r="G145" i="17"/>
  <c r="F145" i="17"/>
  <c r="B145" i="17"/>
  <c r="D145" i="17" s="1"/>
  <c r="G144" i="17"/>
  <c r="F144" i="17"/>
  <c r="H144" i="17" s="1"/>
  <c r="D144" i="17"/>
  <c r="B144" i="17"/>
  <c r="G143" i="17"/>
  <c r="F143" i="17"/>
  <c r="B143" i="17"/>
  <c r="D143" i="17" s="1"/>
  <c r="E145" i="17" s="1"/>
  <c r="G142" i="17"/>
  <c r="F142" i="17"/>
  <c r="H142" i="17" s="1"/>
  <c r="B142" i="17"/>
  <c r="D142" i="17" s="1"/>
  <c r="G141" i="17"/>
  <c r="F141" i="17"/>
  <c r="B141" i="17"/>
  <c r="D141" i="17" s="1"/>
  <c r="G140" i="17"/>
  <c r="F140" i="17"/>
  <c r="H140" i="17" s="1"/>
  <c r="D140" i="17"/>
  <c r="B140" i="17"/>
  <c r="G139" i="17"/>
  <c r="F139" i="17"/>
  <c r="D139" i="17"/>
  <c r="B139" i="17"/>
  <c r="G138" i="17"/>
  <c r="F138" i="17"/>
  <c r="H138" i="17" s="1"/>
  <c r="B138" i="17"/>
  <c r="D138" i="17" s="1"/>
  <c r="G137" i="17"/>
  <c r="F137" i="17"/>
  <c r="B137" i="17"/>
  <c r="D137" i="17" s="1"/>
  <c r="G136" i="17"/>
  <c r="F136" i="17"/>
  <c r="H136" i="17" s="1"/>
  <c r="B136" i="17"/>
  <c r="D136" i="17" s="1"/>
  <c r="E138" i="17" s="1"/>
  <c r="G135" i="17"/>
  <c r="F135" i="17"/>
  <c r="D135" i="17"/>
  <c r="B135" i="17"/>
  <c r="G134" i="17"/>
  <c r="F134" i="17"/>
  <c r="H134" i="17" s="1"/>
  <c r="D134" i="17"/>
  <c r="B134" i="17"/>
  <c r="G133" i="17"/>
  <c r="F133" i="17"/>
  <c r="H133" i="17" s="1"/>
  <c r="D133" i="17"/>
  <c r="B133" i="17"/>
  <c r="G132" i="17"/>
  <c r="F132" i="17"/>
  <c r="H132" i="17" s="1"/>
  <c r="B132" i="17"/>
  <c r="D132" i="17" s="1"/>
  <c r="G131" i="17"/>
  <c r="F131" i="17"/>
  <c r="B131" i="17"/>
  <c r="D131" i="17" s="1"/>
  <c r="G130" i="17"/>
  <c r="F130" i="17"/>
  <c r="H130" i="17" s="1"/>
  <c r="B130" i="17"/>
  <c r="D130" i="17" s="1"/>
  <c r="G129" i="17"/>
  <c r="F129" i="17"/>
  <c r="B129" i="17"/>
  <c r="D129" i="17" s="1"/>
  <c r="G128" i="17"/>
  <c r="F128" i="17"/>
  <c r="H128" i="17" s="1"/>
  <c r="D128" i="17"/>
  <c r="B128" i="17"/>
  <c r="G127" i="17"/>
  <c r="F127" i="17"/>
  <c r="H127" i="17" s="1"/>
  <c r="D127" i="17"/>
  <c r="B127" i="17"/>
  <c r="G126" i="17"/>
  <c r="F126" i="17"/>
  <c r="H126" i="17" s="1"/>
  <c r="D126" i="17"/>
  <c r="B126" i="17"/>
  <c r="G125" i="17"/>
  <c r="F125" i="17"/>
  <c r="B125" i="17"/>
  <c r="D125" i="17" s="1"/>
  <c r="G124" i="17"/>
  <c r="F124" i="17"/>
  <c r="H124" i="17" s="1"/>
  <c r="B124" i="17"/>
  <c r="D124" i="17" s="1"/>
  <c r="G123" i="17"/>
  <c r="F123" i="17"/>
  <c r="D123" i="17"/>
  <c r="B123" i="17"/>
  <c r="G122" i="17"/>
  <c r="F122" i="17"/>
  <c r="H122" i="17" s="1"/>
  <c r="D122" i="17"/>
  <c r="B122" i="17"/>
  <c r="H121" i="17"/>
  <c r="G121" i="17"/>
  <c r="F121" i="17"/>
  <c r="B121" i="17"/>
  <c r="D121" i="17" s="1"/>
  <c r="G120" i="17"/>
  <c r="F120" i="17"/>
  <c r="H120" i="17" s="1"/>
  <c r="D120" i="17"/>
  <c r="E122" i="17" s="1"/>
  <c r="B120" i="17"/>
  <c r="G119" i="17"/>
  <c r="F119" i="17"/>
  <c r="B119" i="17"/>
  <c r="D119" i="17" s="1"/>
  <c r="E121" i="17" s="1"/>
  <c r="G118" i="17"/>
  <c r="F118" i="17"/>
  <c r="B118" i="17"/>
  <c r="D118" i="17" s="1"/>
  <c r="G117" i="17"/>
  <c r="F117" i="17"/>
  <c r="H117" i="17" s="1"/>
  <c r="D117" i="17"/>
  <c r="B117" i="17"/>
  <c r="G116" i="17"/>
  <c r="F116" i="17"/>
  <c r="B116" i="17"/>
  <c r="D116" i="17" s="1"/>
  <c r="E118" i="17" s="1"/>
  <c r="G115" i="17"/>
  <c r="F115" i="17"/>
  <c r="D115" i="17"/>
  <c r="B115" i="17"/>
  <c r="H114" i="17"/>
  <c r="G114" i="17"/>
  <c r="F114" i="17"/>
  <c r="D114" i="17"/>
  <c r="B114" i="17"/>
  <c r="G113" i="17"/>
  <c r="F113" i="17"/>
  <c r="B113" i="17"/>
  <c r="D113" i="17" s="1"/>
  <c r="E115" i="17" s="1"/>
  <c r="G112" i="17"/>
  <c r="F112" i="17"/>
  <c r="B112" i="17"/>
  <c r="D112" i="17" s="1"/>
  <c r="G111" i="17"/>
  <c r="F111" i="17"/>
  <c r="H111" i="17" s="1"/>
  <c r="D111" i="17"/>
  <c r="B111" i="17"/>
  <c r="H110" i="17"/>
  <c r="G110" i="17"/>
  <c r="F110" i="17"/>
  <c r="D110" i="17"/>
  <c r="E112" i="17" s="1"/>
  <c r="B110" i="17"/>
  <c r="H109" i="17"/>
  <c r="G109" i="17"/>
  <c r="F109" i="17"/>
  <c r="D109" i="17"/>
  <c r="B109" i="17"/>
  <c r="G108" i="17"/>
  <c r="F108" i="17"/>
  <c r="B108" i="17"/>
  <c r="D108" i="17" s="1"/>
  <c r="G107" i="17"/>
  <c r="F107" i="17"/>
  <c r="B107" i="17"/>
  <c r="D107" i="17" s="1"/>
  <c r="E109" i="17" s="1"/>
  <c r="G106" i="17"/>
  <c r="F106" i="17"/>
  <c r="H118" i="17" s="1"/>
  <c r="B106" i="17"/>
  <c r="D106" i="17" s="1"/>
  <c r="G105" i="17"/>
  <c r="F105" i="17"/>
  <c r="B105" i="17"/>
  <c r="D105" i="17" s="1"/>
  <c r="G104" i="17"/>
  <c r="F104" i="17"/>
  <c r="H104" i="17" s="1"/>
  <c r="D104" i="17"/>
  <c r="B104" i="17"/>
  <c r="G103" i="17"/>
  <c r="F103" i="17"/>
  <c r="D103" i="17"/>
  <c r="B103" i="17"/>
  <c r="G102" i="17"/>
  <c r="F102" i="17"/>
  <c r="D102" i="17"/>
  <c r="B102" i="17"/>
  <c r="G101" i="17"/>
  <c r="F101" i="17"/>
  <c r="B101" i="17"/>
  <c r="D101" i="17" s="1"/>
  <c r="G100" i="17"/>
  <c r="F100" i="17"/>
  <c r="H100" i="17" s="1"/>
  <c r="B100" i="17"/>
  <c r="D100" i="17" s="1"/>
  <c r="E102" i="17" s="1"/>
  <c r="G99" i="17"/>
  <c r="F99" i="17"/>
  <c r="D99" i="17"/>
  <c r="B99" i="17"/>
  <c r="H98" i="17"/>
  <c r="G98" i="17"/>
  <c r="F98" i="17"/>
  <c r="D98" i="17"/>
  <c r="B98" i="17"/>
  <c r="G97" i="17"/>
  <c r="F97" i="17"/>
  <c r="H97" i="17" s="1"/>
  <c r="B97" i="17"/>
  <c r="D97" i="17" s="1"/>
  <c r="E99" i="17" s="1"/>
  <c r="G96" i="17"/>
  <c r="F96" i="17"/>
  <c r="D96" i="17"/>
  <c r="B96" i="17"/>
  <c r="G95" i="17"/>
  <c r="F95" i="17"/>
  <c r="H95" i="17" s="1"/>
  <c r="B95" i="17"/>
  <c r="D95" i="17" s="1"/>
  <c r="G94" i="17"/>
  <c r="F94" i="17"/>
  <c r="B94" i="17"/>
  <c r="D94" i="17" s="1"/>
  <c r="E96" i="17" s="1"/>
  <c r="G93" i="17"/>
  <c r="F93" i="17"/>
  <c r="H93" i="17" s="1"/>
  <c r="D93" i="17"/>
  <c r="B93" i="17"/>
  <c r="G92" i="17"/>
  <c r="F92" i="17"/>
  <c r="B92" i="17"/>
  <c r="D92" i="17" s="1"/>
  <c r="G91" i="17"/>
  <c r="F91" i="17"/>
  <c r="H91" i="17" s="1"/>
  <c r="D91" i="17"/>
  <c r="B91" i="17"/>
  <c r="G90" i="17"/>
  <c r="F90" i="17"/>
  <c r="H102" i="17" s="1"/>
  <c r="D90" i="17"/>
  <c r="B90" i="17"/>
  <c r="G89" i="17"/>
  <c r="F89" i="17"/>
  <c r="B89" i="17"/>
  <c r="D89" i="17" s="1"/>
  <c r="G88" i="17"/>
  <c r="F88" i="17"/>
  <c r="B88" i="17"/>
  <c r="D88" i="17" s="1"/>
  <c r="E90" i="17" s="1"/>
  <c r="G87" i="17"/>
  <c r="F87" i="17"/>
  <c r="H87" i="17" s="1"/>
  <c r="D87" i="17"/>
  <c r="B87" i="17"/>
  <c r="G86" i="17"/>
  <c r="F86" i="17"/>
  <c r="D86" i="17"/>
  <c r="B86" i="17"/>
  <c r="G85" i="17"/>
  <c r="F85" i="17"/>
  <c r="D85" i="17"/>
  <c r="B85" i="17"/>
  <c r="G84" i="17"/>
  <c r="F84" i="17"/>
  <c r="H84" i="17" s="1"/>
  <c r="B84" i="17"/>
  <c r="D84" i="17" s="1"/>
  <c r="E86" i="17" s="1"/>
  <c r="G83" i="17"/>
  <c r="F83" i="17"/>
  <c r="B83" i="17"/>
  <c r="D83" i="17" s="1"/>
  <c r="G82" i="17"/>
  <c r="F82" i="17"/>
  <c r="B82" i="17"/>
  <c r="D82" i="17" s="1"/>
  <c r="G81" i="17"/>
  <c r="F81" i="17"/>
  <c r="H81" i="17" s="1"/>
  <c r="B81" i="17"/>
  <c r="D81" i="17" s="1"/>
  <c r="E83" i="17" s="1"/>
  <c r="G80" i="17"/>
  <c r="F80" i="17"/>
  <c r="D80" i="17"/>
  <c r="E82" i="17" s="1"/>
  <c r="B80" i="17"/>
  <c r="G79" i="17"/>
  <c r="F79" i="17"/>
  <c r="D79" i="17"/>
  <c r="B79" i="17"/>
  <c r="G78" i="17"/>
  <c r="F78" i="17"/>
  <c r="D78" i="17"/>
  <c r="B78" i="17"/>
  <c r="G77" i="17"/>
  <c r="F77" i="17"/>
  <c r="H89" i="17" s="1"/>
  <c r="B77" i="17"/>
  <c r="D77" i="17" s="1"/>
  <c r="G76" i="17"/>
  <c r="F76" i="17"/>
  <c r="B76" i="17"/>
  <c r="D76" i="17" s="1"/>
  <c r="E78" i="17" s="1"/>
  <c r="G75" i="17"/>
  <c r="F75" i="17"/>
  <c r="H75" i="17" s="1"/>
  <c r="B75" i="17"/>
  <c r="D75" i="17" s="1"/>
  <c r="G74" i="17"/>
  <c r="F74" i="17"/>
  <c r="H74" i="17" s="1"/>
  <c r="B74" i="17"/>
  <c r="D74" i="17" s="1"/>
  <c r="E76" i="17" s="1"/>
  <c r="H73" i="17"/>
  <c r="G73" i="17"/>
  <c r="F73" i="17"/>
  <c r="B73" i="17"/>
  <c r="D73" i="17" s="1"/>
  <c r="G72" i="17"/>
  <c r="F72" i="17"/>
  <c r="B72" i="17"/>
  <c r="D72" i="17" s="1"/>
  <c r="H71" i="17"/>
  <c r="G71" i="17"/>
  <c r="F71" i="17"/>
  <c r="H83" i="17" s="1"/>
  <c r="B71" i="17"/>
  <c r="D71" i="17" s="1"/>
  <c r="E73" i="17" s="1"/>
  <c r="G70" i="17"/>
  <c r="F70" i="17"/>
  <c r="H70" i="17" s="1"/>
  <c r="B70" i="17"/>
  <c r="D70" i="17" s="1"/>
  <c r="G69" i="17"/>
  <c r="F69" i="17"/>
  <c r="H69" i="17" s="1"/>
  <c r="B69" i="17"/>
  <c r="D69" i="17" s="1"/>
  <c r="G68" i="17"/>
  <c r="F68" i="17"/>
  <c r="H80" i="17" s="1"/>
  <c r="B68" i="17"/>
  <c r="D68" i="17" s="1"/>
  <c r="E70" i="17" s="1"/>
  <c r="G67" i="17"/>
  <c r="F67" i="17"/>
  <c r="H67" i="17" s="1"/>
  <c r="B67" i="17"/>
  <c r="D67" i="17" s="1"/>
  <c r="E69" i="17" s="1"/>
  <c r="G66" i="17"/>
  <c r="F66" i="17"/>
  <c r="B66" i="17"/>
  <c r="D66" i="17" s="1"/>
  <c r="G65" i="17"/>
  <c r="F65" i="17"/>
  <c r="B65" i="17"/>
  <c r="D65" i="17" s="1"/>
  <c r="G64" i="17"/>
  <c r="F64" i="17"/>
  <c r="B64" i="17"/>
  <c r="D64" i="17" s="1"/>
  <c r="E66" i="17" s="1"/>
  <c r="H63" i="17"/>
  <c r="G63" i="17"/>
  <c r="F63" i="17"/>
  <c r="B63" i="17"/>
  <c r="D63" i="17" s="1"/>
  <c r="G62" i="17"/>
  <c r="F62" i="17"/>
  <c r="H62" i="17" s="1"/>
  <c r="B62" i="17"/>
  <c r="D62" i="17" s="1"/>
  <c r="G61" i="17"/>
  <c r="F61" i="17"/>
  <c r="H61" i="17" s="1"/>
  <c r="B61" i="17"/>
  <c r="D61" i="17" s="1"/>
  <c r="E63" i="17" s="1"/>
  <c r="G60" i="17"/>
  <c r="F60" i="17"/>
  <c r="B60" i="17"/>
  <c r="D60" i="17" s="1"/>
  <c r="E62" i="17" s="1"/>
  <c r="G59" i="17"/>
  <c r="F59" i="17"/>
  <c r="H59" i="17" s="1"/>
  <c r="B59" i="17"/>
  <c r="D59" i="17" s="1"/>
  <c r="G58" i="17"/>
  <c r="F58" i="17"/>
  <c r="B58" i="17"/>
  <c r="D58" i="17" s="1"/>
  <c r="G57" i="17"/>
  <c r="F57" i="17"/>
  <c r="H57" i="17" s="1"/>
  <c r="B57" i="17"/>
  <c r="D57" i="17" s="1"/>
  <c r="E59" i="17" s="1"/>
  <c r="G56" i="17"/>
  <c r="F56" i="17"/>
  <c r="B56" i="17"/>
  <c r="D56" i="17" s="1"/>
  <c r="G55" i="17"/>
  <c r="F55" i="17"/>
  <c r="H55" i="17" s="1"/>
  <c r="B55" i="17"/>
  <c r="D55" i="17" s="1"/>
  <c r="G54" i="17"/>
  <c r="F54" i="17"/>
  <c r="H54" i="17" s="1"/>
  <c r="B54" i="17"/>
  <c r="D54" i="17" s="1"/>
  <c r="G53" i="17"/>
  <c r="F53" i="17"/>
  <c r="H65" i="17" s="1"/>
  <c r="B53" i="17"/>
  <c r="D53" i="17" s="1"/>
  <c r="G52" i="17"/>
  <c r="F52" i="17"/>
  <c r="H52" i="17" s="1"/>
  <c r="D52" i="17"/>
  <c r="B52" i="17"/>
  <c r="H51" i="17"/>
  <c r="G51" i="17"/>
  <c r="F51" i="17"/>
  <c r="D51" i="17"/>
  <c r="E53" i="17" s="1"/>
  <c r="B51" i="17"/>
  <c r="H50" i="17"/>
  <c r="G50" i="17"/>
  <c r="F50" i="17"/>
  <c r="D50" i="17"/>
  <c r="B50" i="17"/>
  <c r="G49" i="17"/>
  <c r="F49" i="17"/>
  <c r="H49" i="17" s="1"/>
  <c r="D49" i="17"/>
  <c r="B49" i="17"/>
  <c r="G48" i="17"/>
  <c r="F48" i="17"/>
  <c r="H48" i="17" s="1"/>
  <c r="D48" i="17"/>
  <c r="B48" i="17"/>
  <c r="G47" i="17"/>
  <c r="F47" i="17"/>
  <c r="D47" i="17"/>
  <c r="B47" i="17"/>
  <c r="G46" i="17"/>
  <c r="F46" i="17"/>
  <c r="H46" i="17" s="1"/>
  <c r="D46" i="17"/>
  <c r="E47" i="17" s="1"/>
  <c r="B46" i="17"/>
  <c r="G45" i="17"/>
  <c r="F45" i="17"/>
  <c r="H45" i="17" s="1"/>
  <c r="D45" i="17"/>
  <c r="B45" i="17"/>
  <c r="G44" i="17"/>
  <c r="F44" i="17"/>
  <c r="H44" i="17" s="1"/>
  <c r="D44" i="17"/>
  <c r="B44" i="17"/>
  <c r="G43" i="17"/>
  <c r="F43" i="17"/>
  <c r="D43" i="17"/>
  <c r="B43" i="17"/>
  <c r="G42" i="17"/>
  <c r="F42" i="17"/>
  <c r="D42" i="17"/>
  <c r="B42" i="17"/>
  <c r="G41" i="17"/>
  <c r="F41" i="17"/>
  <c r="H41" i="17" s="1"/>
  <c r="D41" i="17"/>
  <c r="B41" i="17"/>
  <c r="G40" i="17"/>
  <c r="F40" i="17"/>
  <c r="H40" i="17" s="1"/>
  <c r="D40" i="17"/>
  <c r="B40" i="17"/>
  <c r="G39" i="17"/>
  <c r="F39" i="17"/>
  <c r="D39" i="17"/>
  <c r="B39" i="17"/>
  <c r="G38" i="17"/>
  <c r="F38" i="17"/>
  <c r="D38" i="17"/>
  <c r="B38" i="17"/>
  <c r="G37" i="17"/>
  <c r="F37" i="17"/>
  <c r="D37" i="17"/>
  <c r="B37" i="17"/>
  <c r="G36" i="17"/>
  <c r="F36" i="17"/>
  <c r="D36" i="17"/>
  <c r="E37" i="17" s="1"/>
  <c r="B36" i="17"/>
  <c r="G35" i="17"/>
  <c r="F35" i="17"/>
  <c r="H35" i="17" s="1"/>
  <c r="D35" i="17"/>
  <c r="B35" i="17"/>
  <c r="G34" i="17"/>
  <c r="F34" i="17"/>
  <c r="D34" i="17"/>
  <c r="E36" i="17" s="1"/>
  <c r="B34" i="17"/>
  <c r="G33" i="17"/>
  <c r="F33" i="17"/>
  <c r="H33" i="17" s="1"/>
  <c r="B33" i="17"/>
  <c r="D33" i="17" s="1"/>
  <c r="G32" i="17"/>
  <c r="F32" i="17"/>
  <c r="D32" i="17"/>
  <c r="B32" i="17"/>
  <c r="G31" i="17"/>
  <c r="F31" i="17"/>
  <c r="H31" i="17" s="1"/>
  <c r="B31" i="17"/>
  <c r="D31" i="17" s="1"/>
  <c r="G30" i="17"/>
  <c r="F30" i="17"/>
  <c r="H42" i="17" s="1"/>
  <c r="D30" i="17"/>
  <c r="B30" i="17"/>
  <c r="G29" i="17"/>
  <c r="F29" i="17"/>
  <c r="H29" i="17" s="1"/>
  <c r="B29" i="17"/>
  <c r="D29" i="17" s="1"/>
  <c r="G28" i="17"/>
  <c r="F28" i="17"/>
  <c r="D28" i="17"/>
  <c r="B28" i="17"/>
  <c r="J27" i="17"/>
  <c r="G27" i="17"/>
  <c r="F27" i="17"/>
  <c r="H39" i="17" s="1"/>
  <c r="D27" i="17"/>
  <c r="B27" i="17"/>
  <c r="G26" i="17"/>
  <c r="F26" i="17"/>
  <c r="H38" i="17" s="1"/>
  <c r="D26" i="17"/>
  <c r="B26" i="17"/>
  <c r="G25" i="17"/>
  <c r="F25" i="17"/>
  <c r="H37" i="17" s="1"/>
  <c r="D25" i="17"/>
  <c r="E27" i="17" s="1"/>
  <c r="B25" i="17"/>
  <c r="G24" i="17"/>
  <c r="F24" i="17"/>
  <c r="H36" i="17" s="1"/>
  <c r="D24" i="17"/>
  <c r="B24" i="17"/>
  <c r="G23" i="17"/>
  <c r="F23" i="17"/>
  <c r="H23" i="17" s="1"/>
  <c r="D23" i="17"/>
  <c r="E25" i="17" s="1"/>
  <c r="B23" i="17"/>
  <c r="G22" i="17"/>
  <c r="F22" i="17"/>
  <c r="D22" i="17"/>
  <c r="E24" i="17" s="1"/>
  <c r="B22" i="17"/>
  <c r="H21" i="17"/>
  <c r="G21" i="17"/>
  <c r="F21" i="17"/>
  <c r="D21" i="17"/>
  <c r="B21" i="17"/>
  <c r="G20" i="17"/>
  <c r="F20" i="17"/>
  <c r="H32" i="17" s="1"/>
  <c r="D20" i="17"/>
  <c r="B20" i="17"/>
  <c r="G19" i="17"/>
  <c r="F19" i="17"/>
  <c r="D19" i="17"/>
  <c r="E21" i="17" s="1"/>
  <c r="B19" i="17"/>
  <c r="G18" i="17"/>
  <c r="F18" i="17"/>
  <c r="D18" i="17"/>
  <c r="B18" i="17"/>
  <c r="G17" i="17"/>
  <c r="F17" i="17"/>
  <c r="H17" i="17" s="1"/>
  <c r="D17" i="17"/>
  <c r="E19" i="17" s="1"/>
  <c r="B17" i="17"/>
  <c r="G16" i="17"/>
  <c r="F16" i="17"/>
  <c r="H28" i="17" s="1"/>
  <c r="D16" i="17"/>
  <c r="E18" i="17" s="1"/>
  <c r="B16" i="17"/>
  <c r="G15" i="17"/>
  <c r="F15" i="17"/>
  <c r="B15" i="17"/>
  <c r="D15" i="17" s="1"/>
  <c r="G14" i="17"/>
  <c r="F14" i="17"/>
  <c r="D14" i="17"/>
  <c r="B14" i="17"/>
  <c r="F13" i="17"/>
  <c r="B13" i="17"/>
  <c r="D13" i="17" s="1"/>
  <c r="E15" i="17" s="1"/>
  <c r="F12" i="17"/>
  <c r="D12" i="17"/>
  <c r="B12" i="17"/>
  <c r="F11" i="17"/>
  <c r="D11" i="17"/>
  <c r="B11" i="17"/>
  <c r="F10" i="17"/>
  <c r="B10" i="17"/>
  <c r="D10" i="17" s="1"/>
  <c r="F9" i="17"/>
  <c r="D9" i="17"/>
  <c r="E11" i="17" s="1"/>
  <c r="B9" i="17"/>
  <c r="F8" i="17"/>
  <c r="D8" i="17"/>
  <c r="B8" i="17"/>
  <c r="F7" i="17"/>
  <c r="B7" i="17"/>
  <c r="D7" i="17" s="1"/>
  <c r="F6" i="17"/>
  <c r="D6" i="17"/>
  <c r="B6" i="17"/>
  <c r="F5" i="17"/>
  <c r="D5" i="17"/>
  <c r="E7" i="17" s="1"/>
  <c r="B5" i="17"/>
  <c r="F4" i="17"/>
  <c r="B4" i="17"/>
  <c r="D4" i="17" s="1"/>
  <c r="E6" i="17" s="1"/>
  <c r="B3" i="17"/>
  <c r="D3" i="17" s="1"/>
  <c r="J2" i="17"/>
  <c r="B2" i="17"/>
  <c r="D2" i="17" s="1"/>
  <c r="G1" i="17"/>
  <c r="X2" i="17" s="1"/>
  <c r="F1" i="17"/>
  <c r="J52" i="17" s="1"/>
  <c r="D1" i="17"/>
  <c r="E1" i="17" s="1"/>
  <c r="X77" i="17" s="1"/>
  <c r="E1" i="6"/>
  <c r="D1"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 i="6"/>
  <c r="X77" i="6"/>
  <c r="D12" i="6"/>
  <c r="D14" i="6"/>
  <c r="D24" i="6"/>
  <c r="D26" i="6"/>
  <c r="D36" i="6"/>
  <c r="D38" i="6"/>
  <c r="D48" i="6"/>
  <c r="D50" i="6"/>
  <c r="D60" i="6"/>
  <c r="D62" i="6"/>
  <c r="D72" i="6"/>
  <c r="D74" i="6"/>
  <c r="D84" i="6"/>
  <c r="D86" i="6"/>
  <c r="D96" i="6"/>
  <c r="D98" i="6"/>
  <c r="D108" i="6"/>
  <c r="D110" i="6"/>
  <c r="D120" i="6"/>
  <c r="D122" i="6"/>
  <c r="D132" i="6"/>
  <c r="D134" i="6"/>
  <c r="D144" i="6"/>
  <c r="D146" i="6"/>
  <c r="D156" i="6"/>
  <c r="D158" i="6"/>
  <c r="D168" i="6"/>
  <c r="D170" i="6"/>
  <c r="D180" i="6"/>
  <c r="D182" i="6"/>
  <c r="D192" i="6"/>
  <c r="D194" i="6"/>
  <c r="D204" i="6"/>
  <c r="D206" i="6"/>
  <c r="D216" i="6"/>
  <c r="D218" i="6"/>
  <c r="D228" i="6"/>
  <c r="D230" i="6"/>
  <c r="D240" i="6"/>
  <c r="D242" i="6"/>
  <c r="D252" i="6"/>
  <c r="D254" i="6"/>
  <c r="D264" i="6"/>
  <c r="D266" i="6"/>
  <c r="D276" i="6"/>
  <c r="D278" i="6"/>
  <c r="D288" i="6"/>
  <c r="D290" i="6"/>
  <c r="D300" i="6"/>
  <c r="D302" i="6"/>
  <c r="D312" i="6"/>
  <c r="D314" i="6"/>
  <c r="D324" i="6"/>
  <c r="D326" i="6"/>
  <c r="D336" i="6"/>
  <c r="D338" i="6"/>
  <c r="D348" i="6"/>
  <c r="D350" i="6"/>
  <c r="D360" i="6"/>
  <c r="D362" i="6"/>
  <c r="D372" i="6"/>
  <c r="D374" i="6"/>
  <c r="D384" i="6"/>
  <c r="D386" i="6"/>
  <c r="D398" i="6"/>
  <c r="D410" i="6"/>
  <c r="D2" i="6"/>
  <c r="J77" i="6"/>
  <c r="B3" i="6"/>
  <c r="D3" i="6" s="1"/>
  <c r="B4" i="6"/>
  <c r="D4" i="6" s="1"/>
  <c r="B5" i="6"/>
  <c r="D5" i="6" s="1"/>
  <c r="B6" i="6"/>
  <c r="D6" i="6" s="1"/>
  <c r="B7" i="6"/>
  <c r="D7" i="6" s="1"/>
  <c r="B8" i="6"/>
  <c r="D8" i="6" s="1"/>
  <c r="B9" i="6"/>
  <c r="D9" i="6" s="1"/>
  <c r="B10" i="6"/>
  <c r="D10" i="6" s="1"/>
  <c r="B11" i="6"/>
  <c r="D11" i="6" s="1"/>
  <c r="B12" i="6"/>
  <c r="B13" i="6"/>
  <c r="D13" i="6" s="1"/>
  <c r="B14" i="6"/>
  <c r="B15" i="6"/>
  <c r="D15" i="6" s="1"/>
  <c r="B16" i="6"/>
  <c r="D16" i="6" s="1"/>
  <c r="B17" i="6"/>
  <c r="D17" i="6" s="1"/>
  <c r="B18" i="6"/>
  <c r="D18" i="6" s="1"/>
  <c r="B19" i="6"/>
  <c r="D19" i="6" s="1"/>
  <c r="B20" i="6"/>
  <c r="D20" i="6" s="1"/>
  <c r="B21" i="6"/>
  <c r="D21" i="6" s="1"/>
  <c r="B22" i="6"/>
  <c r="D22" i="6" s="1"/>
  <c r="B23" i="6"/>
  <c r="D23" i="6" s="1"/>
  <c r="B24" i="6"/>
  <c r="B25" i="6"/>
  <c r="D25" i="6" s="1"/>
  <c r="B26" i="6"/>
  <c r="B27" i="6"/>
  <c r="D27" i="6" s="1"/>
  <c r="B28" i="6"/>
  <c r="D28" i="6" s="1"/>
  <c r="B29" i="6"/>
  <c r="D29" i="6" s="1"/>
  <c r="B30" i="6"/>
  <c r="D30" i="6" s="1"/>
  <c r="B31" i="6"/>
  <c r="D31" i="6" s="1"/>
  <c r="B32" i="6"/>
  <c r="D32" i="6" s="1"/>
  <c r="B33" i="6"/>
  <c r="D33" i="6" s="1"/>
  <c r="B34" i="6"/>
  <c r="D34" i="6" s="1"/>
  <c r="B35" i="6"/>
  <c r="D35" i="6" s="1"/>
  <c r="B36" i="6"/>
  <c r="B37" i="6"/>
  <c r="D37" i="6" s="1"/>
  <c r="B38" i="6"/>
  <c r="B39" i="6"/>
  <c r="D39" i="6" s="1"/>
  <c r="B40" i="6"/>
  <c r="D40" i="6" s="1"/>
  <c r="B41" i="6"/>
  <c r="D41" i="6" s="1"/>
  <c r="B42" i="6"/>
  <c r="D42" i="6" s="1"/>
  <c r="B43" i="6"/>
  <c r="D43" i="6" s="1"/>
  <c r="B44" i="6"/>
  <c r="D44" i="6" s="1"/>
  <c r="B45" i="6"/>
  <c r="D45" i="6" s="1"/>
  <c r="B46" i="6"/>
  <c r="D46" i="6" s="1"/>
  <c r="B47" i="6"/>
  <c r="D47" i="6" s="1"/>
  <c r="B48" i="6"/>
  <c r="B49" i="6"/>
  <c r="D49" i="6" s="1"/>
  <c r="B50" i="6"/>
  <c r="B51" i="6"/>
  <c r="D51" i="6" s="1"/>
  <c r="B52" i="6"/>
  <c r="D52" i="6" s="1"/>
  <c r="B53" i="6"/>
  <c r="D53" i="6" s="1"/>
  <c r="B54" i="6"/>
  <c r="D54" i="6" s="1"/>
  <c r="B55" i="6"/>
  <c r="D55" i="6" s="1"/>
  <c r="B56" i="6"/>
  <c r="D56" i="6" s="1"/>
  <c r="B57" i="6"/>
  <c r="D57" i="6" s="1"/>
  <c r="B58" i="6"/>
  <c r="D58" i="6" s="1"/>
  <c r="B59" i="6"/>
  <c r="D59" i="6" s="1"/>
  <c r="B60" i="6"/>
  <c r="B61" i="6"/>
  <c r="D61" i="6" s="1"/>
  <c r="B62" i="6"/>
  <c r="B63" i="6"/>
  <c r="D63" i="6" s="1"/>
  <c r="B64" i="6"/>
  <c r="D64" i="6" s="1"/>
  <c r="B65" i="6"/>
  <c r="D65" i="6" s="1"/>
  <c r="B66" i="6"/>
  <c r="D66" i="6" s="1"/>
  <c r="B67" i="6"/>
  <c r="D67" i="6" s="1"/>
  <c r="B68" i="6"/>
  <c r="D68" i="6" s="1"/>
  <c r="B69" i="6"/>
  <c r="D69" i="6" s="1"/>
  <c r="B70" i="6"/>
  <c r="D70" i="6" s="1"/>
  <c r="B71" i="6"/>
  <c r="D71" i="6" s="1"/>
  <c r="B72" i="6"/>
  <c r="B73" i="6"/>
  <c r="D73" i="6" s="1"/>
  <c r="B74" i="6"/>
  <c r="B75" i="6"/>
  <c r="D75" i="6" s="1"/>
  <c r="B76" i="6"/>
  <c r="D76" i="6" s="1"/>
  <c r="B77" i="6"/>
  <c r="D77" i="6" s="1"/>
  <c r="B78" i="6"/>
  <c r="D78" i="6" s="1"/>
  <c r="B79" i="6"/>
  <c r="D79" i="6" s="1"/>
  <c r="B80" i="6"/>
  <c r="D80" i="6" s="1"/>
  <c r="B81" i="6"/>
  <c r="D81" i="6" s="1"/>
  <c r="B82" i="6"/>
  <c r="D82" i="6" s="1"/>
  <c r="B83" i="6"/>
  <c r="D83" i="6" s="1"/>
  <c r="B84" i="6"/>
  <c r="B85" i="6"/>
  <c r="D85" i="6" s="1"/>
  <c r="B86" i="6"/>
  <c r="B87" i="6"/>
  <c r="D87" i="6" s="1"/>
  <c r="B88" i="6"/>
  <c r="D88" i="6" s="1"/>
  <c r="B89" i="6"/>
  <c r="D89" i="6" s="1"/>
  <c r="B90" i="6"/>
  <c r="D90" i="6" s="1"/>
  <c r="B91" i="6"/>
  <c r="D91" i="6" s="1"/>
  <c r="B92" i="6"/>
  <c r="D92" i="6" s="1"/>
  <c r="B93" i="6"/>
  <c r="D93" i="6" s="1"/>
  <c r="B94" i="6"/>
  <c r="D94" i="6" s="1"/>
  <c r="B95" i="6"/>
  <c r="D95" i="6" s="1"/>
  <c r="B96" i="6"/>
  <c r="B97" i="6"/>
  <c r="D97" i="6" s="1"/>
  <c r="B98" i="6"/>
  <c r="B99" i="6"/>
  <c r="D99" i="6" s="1"/>
  <c r="B100" i="6"/>
  <c r="D100" i="6" s="1"/>
  <c r="B101" i="6"/>
  <c r="D101" i="6" s="1"/>
  <c r="B102" i="6"/>
  <c r="D102" i="6" s="1"/>
  <c r="B103" i="6"/>
  <c r="D103" i="6" s="1"/>
  <c r="B104" i="6"/>
  <c r="D104" i="6" s="1"/>
  <c r="B105" i="6"/>
  <c r="D105" i="6" s="1"/>
  <c r="B106" i="6"/>
  <c r="D106" i="6" s="1"/>
  <c r="B107" i="6"/>
  <c r="D107" i="6" s="1"/>
  <c r="B108" i="6"/>
  <c r="B109" i="6"/>
  <c r="D109" i="6" s="1"/>
  <c r="B110" i="6"/>
  <c r="B111" i="6"/>
  <c r="D111" i="6" s="1"/>
  <c r="B112" i="6"/>
  <c r="D112" i="6" s="1"/>
  <c r="B113" i="6"/>
  <c r="D113" i="6" s="1"/>
  <c r="B114" i="6"/>
  <c r="D114" i="6" s="1"/>
  <c r="B115" i="6"/>
  <c r="D115" i="6" s="1"/>
  <c r="B116" i="6"/>
  <c r="D116" i="6" s="1"/>
  <c r="B117" i="6"/>
  <c r="D117" i="6" s="1"/>
  <c r="B118" i="6"/>
  <c r="D118" i="6" s="1"/>
  <c r="B119" i="6"/>
  <c r="D119" i="6" s="1"/>
  <c r="B120" i="6"/>
  <c r="B121" i="6"/>
  <c r="D121" i="6" s="1"/>
  <c r="B122" i="6"/>
  <c r="B123" i="6"/>
  <c r="D123" i="6" s="1"/>
  <c r="B124" i="6"/>
  <c r="D124" i="6" s="1"/>
  <c r="B125" i="6"/>
  <c r="D125" i="6" s="1"/>
  <c r="B126" i="6"/>
  <c r="D126" i="6" s="1"/>
  <c r="B127" i="6"/>
  <c r="D127" i="6" s="1"/>
  <c r="B128" i="6"/>
  <c r="D128" i="6" s="1"/>
  <c r="B129" i="6"/>
  <c r="D129" i="6" s="1"/>
  <c r="B130" i="6"/>
  <c r="D130" i="6" s="1"/>
  <c r="B131" i="6"/>
  <c r="D131" i="6" s="1"/>
  <c r="B132" i="6"/>
  <c r="B133" i="6"/>
  <c r="D133" i="6" s="1"/>
  <c r="B134" i="6"/>
  <c r="B135" i="6"/>
  <c r="D135" i="6" s="1"/>
  <c r="B136" i="6"/>
  <c r="D136" i="6" s="1"/>
  <c r="B137" i="6"/>
  <c r="D137" i="6" s="1"/>
  <c r="B138" i="6"/>
  <c r="D138" i="6" s="1"/>
  <c r="B139" i="6"/>
  <c r="D139" i="6" s="1"/>
  <c r="B140" i="6"/>
  <c r="D140" i="6" s="1"/>
  <c r="B141" i="6"/>
  <c r="D141" i="6" s="1"/>
  <c r="B142" i="6"/>
  <c r="D142" i="6" s="1"/>
  <c r="B143" i="6"/>
  <c r="D143" i="6" s="1"/>
  <c r="B144" i="6"/>
  <c r="B145" i="6"/>
  <c r="D145" i="6" s="1"/>
  <c r="B146" i="6"/>
  <c r="B147" i="6"/>
  <c r="D147" i="6" s="1"/>
  <c r="B148" i="6"/>
  <c r="D148" i="6" s="1"/>
  <c r="B149" i="6"/>
  <c r="D149" i="6" s="1"/>
  <c r="B150" i="6"/>
  <c r="D150" i="6" s="1"/>
  <c r="B151" i="6"/>
  <c r="D151" i="6" s="1"/>
  <c r="B152" i="6"/>
  <c r="D152" i="6" s="1"/>
  <c r="B153" i="6"/>
  <c r="D153" i="6" s="1"/>
  <c r="B154" i="6"/>
  <c r="D154" i="6" s="1"/>
  <c r="B155" i="6"/>
  <c r="D155" i="6" s="1"/>
  <c r="B156" i="6"/>
  <c r="B157" i="6"/>
  <c r="D157" i="6" s="1"/>
  <c r="B158" i="6"/>
  <c r="B159" i="6"/>
  <c r="D159" i="6" s="1"/>
  <c r="B160" i="6"/>
  <c r="D160" i="6" s="1"/>
  <c r="B161" i="6"/>
  <c r="D161" i="6" s="1"/>
  <c r="B162" i="6"/>
  <c r="D162" i="6" s="1"/>
  <c r="B163" i="6"/>
  <c r="D163" i="6" s="1"/>
  <c r="B164" i="6"/>
  <c r="D164" i="6" s="1"/>
  <c r="B165" i="6"/>
  <c r="D165" i="6" s="1"/>
  <c r="B166" i="6"/>
  <c r="D166" i="6" s="1"/>
  <c r="B167" i="6"/>
  <c r="D167" i="6" s="1"/>
  <c r="B168" i="6"/>
  <c r="B169" i="6"/>
  <c r="D169" i="6" s="1"/>
  <c r="B170" i="6"/>
  <c r="B171" i="6"/>
  <c r="D171" i="6" s="1"/>
  <c r="B172" i="6"/>
  <c r="D172" i="6" s="1"/>
  <c r="B173" i="6"/>
  <c r="D173" i="6" s="1"/>
  <c r="B174" i="6"/>
  <c r="D174" i="6" s="1"/>
  <c r="B175" i="6"/>
  <c r="D175" i="6" s="1"/>
  <c r="B176" i="6"/>
  <c r="D176" i="6" s="1"/>
  <c r="B177" i="6"/>
  <c r="D177" i="6" s="1"/>
  <c r="B178" i="6"/>
  <c r="D178" i="6" s="1"/>
  <c r="B179" i="6"/>
  <c r="D179" i="6" s="1"/>
  <c r="B180" i="6"/>
  <c r="B181" i="6"/>
  <c r="D181" i="6" s="1"/>
  <c r="B182" i="6"/>
  <c r="B183" i="6"/>
  <c r="D183" i="6" s="1"/>
  <c r="B184" i="6"/>
  <c r="D184" i="6" s="1"/>
  <c r="B185" i="6"/>
  <c r="D185" i="6" s="1"/>
  <c r="B186" i="6"/>
  <c r="D186" i="6" s="1"/>
  <c r="B187" i="6"/>
  <c r="D187" i="6" s="1"/>
  <c r="B188" i="6"/>
  <c r="D188" i="6" s="1"/>
  <c r="B189" i="6"/>
  <c r="D189" i="6" s="1"/>
  <c r="B190" i="6"/>
  <c r="D190" i="6" s="1"/>
  <c r="B191" i="6"/>
  <c r="D191" i="6" s="1"/>
  <c r="B192" i="6"/>
  <c r="B193" i="6"/>
  <c r="D193" i="6" s="1"/>
  <c r="B194" i="6"/>
  <c r="B195" i="6"/>
  <c r="D195" i="6" s="1"/>
  <c r="B196" i="6"/>
  <c r="D196" i="6" s="1"/>
  <c r="B197" i="6"/>
  <c r="D197" i="6" s="1"/>
  <c r="B198" i="6"/>
  <c r="D198" i="6" s="1"/>
  <c r="B199" i="6"/>
  <c r="D199" i="6" s="1"/>
  <c r="B200" i="6"/>
  <c r="D200" i="6" s="1"/>
  <c r="B201" i="6"/>
  <c r="D201" i="6" s="1"/>
  <c r="B202" i="6"/>
  <c r="D202" i="6" s="1"/>
  <c r="B203" i="6"/>
  <c r="D203" i="6" s="1"/>
  <c r="B204" i="6"/>
  <c r="B205" i="6"/>
  <c r="D205" i="6" s="1"/>
  <c r="B206" i="6"/>
  <c r="B207" i="6"/>
  <c r="D207" i="6" s="1"/>
  <c r="B208" i="6"/>
  <c r="D208" i="6" s="1"/>
  <c r="B209" i="6"/>
  <c r="D209" i="6" s="1"/>
  <c r="B210" i="6"/>
  <c r="D210" i="6" s="1"/>
  <c r="B211" i="6"/>
  <c r="D211" i="6" s="1"/>
  <c r="B212" i="6"/>
  <c r="D212" i="6" s="1"/>
  <c r="B213" i="6"/>
  <c r="D213" i="6" s="1"/>
  <c r="B214" i="6"/>
  <c r="D214" i="6" s="1"/>
  <c r="B215" i="6"/>
  <c r="D215" i="6" s="1"/>
  <c r="B216" i="6"/>
  <c r="B217" i="6"/>
  <c r="D217" i="6" s="1"/>
  <c r="B218" i="6"/>
  <c r="B219" i="6"/>
  <c r="D219" i="6" s="1"/>
  <c r="B220" i="6"/>
  <c r="D220" i="6" s="1"/>
  <c r="B221" i="6"/>
  <c r="D221" i="6" s="1"/>
  <c r="B222" i="6"/>
  <c r="D222" i="6" s="1"/>
  <c r="B223" i="6"/>
  <c r="D223" i="6" s="1"/>
  <c r="B224" i="6"/>
  <c r="D224" i="6" s="1"/>
  <c r="B225" i="6"/>
  <c r="D225" i="6" s="1"/>
  <c r="B226" i="6"/>
  <c r="D226" i="6" s="1"/>
  <c r="B227" i="6"/>
  <c r="D227" i="6" s="1"/>
  <c r="B228" i="6"/>
  <c r="B229" i="6"/>
  <c r="D229" i="6" s="1"/>
  <c r="B230" i="6"/>
  <c r="B231" i="6"/>
  <c r="D231" i="6" s="1"/>
  <c r="B232" i="6"/>
  <c r="D232" i="6" s="1"/>
  <c r="B233" i="6"/>
  <c r="D233" i="6" s="1"/>
  <c r="B234" i="6"/>
  <c r="D234" i="6" s="1"/>
  <c r="B235" i="6"/>
  <c r="D235" i="6" s="1"/>
  <c r="B236" i="6"/>
  <c r="D236" i="6" s="1"/>
  <c r="B237" i="6"/>
  <c r="D237" i="6" s="1"/>
  <c r="B238" i="6"/>
  <c r="D238" i="6" s="1"/>
  <c r="B239" i="6"/>
  <c r="D239" i="6" s="1"/>
  <c r="B240" i="6"/>
  <c r="B241" i="6"/>
  <c r="D241" i="6" s="1"/>
  <c r="B242" i="6"/>
  <c r="B243" i="6"/>
  <c r="D243" i="6" s="1"/>
  <c r="B244" i="6"/>
  <c r="D244" i="6" s="1"/>
  <c r="B245" i="6"/>
  <c r="D245" i="6" s="1"/>
  <c r="B246" i="6"/>
  <c r="D246" i="6" s="1"/>
  <c r="B247" i="6"/>
  <c r="D247" i="6" s="1"/>
  <c r="B248" i="6"/>
  <c r="D248" i="6" s="1"/>
  <c r="B249" i="6"/>
  <c r="D249" i="6" s="1"/>
  <c r="B250" i="6"/>
  <c r="D250" i="6" s="1"/>
  <c r="B251" i="6"/>
  <c r="D251" i="6" s="1"/>
  <c r="B252" i="6"/>
  <c r="B253" i="6"/>
  <c r="D253" i="6" s="1"/>
  <c r="B254" i="6"/>
  <c r="B255" i="6"/>
  <c r="D255" i="6" s="1"/>
  <c r="B256" i="6"/>
  <c r="D256" i="6" s="1"/>
  <c r="B257" i="6"/>
  <c r="D257" i="6" s="1"/>
  <c r="B258" i="6"/>
  <c r="D258" i="6" s="1"/>
  <c r="B259" i="6"/>
  <c r="D259" i="6" s="1"/>
  <c r="B260" i="6"/>
  <c r="D260" i="6" s="1"/>
  <c r="B261" i="6"/>
  <c r="D261" i="6" s="1"/>
  <c r="B262" i="6"/>
  <c r="D262" i="6" s="1"/>
  <c r="B263" i="6"/>
  <c r="D263" i="6" s="1"/>
  <c r="B264" i="6"/>
  <c r="B265" i="6"/>
  <c r="D265" i="6" s="1"/>
  <c r="B266" i="6"/>
  <c r="B267" i="6"/>
  <c r="D267" i="6" s="1"/>
  <c r="B268" i="6"/>
  <c r="D268" i="6" s="1"/>
  <c r="B269" i="6"/>
  <c r="D269" i="6" s="1"/>
  <c r="B270" i="6"/>
  <c r="D270" i="6" s="1"/>
  <c r="B271" i="6"/>
  <c r="D271" i="6" s="1"/>
  <c r="B272" i="6"/>
  <c r="D272" i="6" s="1"/>
  <c r="B273" i="6"/>
  <c r="D273" i="6" s="1"/>
  <c r="B274" i="6"/>
  <c r="D274" i="6" s="1"/>
  <c r="B275" i="6"/>
  <c r="D275" i="6" s="1"/>
  <c r="B276" i="6"/>
  <c r="B277" i="6"/>
  <c r="D277" i="6" s="1"/>
  <c r="B278" i="6"/>
  <c r="B279" i="6"/>
  <c r="D279" i="6" s="1"/>
  <c r="B280" i="6"/>
  <c r="D280" i="6" s="1"/>
  <c r="B281" i="6"/>
  <c r="D281" i="6" s="1"/>
  <c r="B282" i="6"/>
  <c r="D282" i="6" s="1"/>
  <c r="B283" i="6"/>
  <c r="D283" i="6" s="1"/>
  <c r="B284" i="6"/>
  <c r="D284" i="6" s="1"/>
  <c r="B285" i="6"/>
  <c r="D285" i="6" s="1"/>
  <c r="B286" i="6"/>
  <c r="D286" i="6" s="1"/>
  <c r="B287" i="6"/>
  <c r="D287" i="6" s="1"/>
  <c r="B288" i="6"/>
  <c r="B289" i="6"/>
  <c r="D289" i="6" s="1"/>
  <c r="B290" i="6"/>
  <c r="B291" i="6"/>
  <c r="D291" i="6" s="1"/>
  <c r="B292" i="6"/>
  <c r="D292" i="6" s="1"/>
  <c r="B293" i="6"/>
  <c r="D293" i="6" s="1"/>
  <c r="B294" i="6"/>
  <c r="D294" i="6" s="1"/>
  <c r="B295" i="6"/>
  <c r="D295" i="6" s="1"/>
  <c r="B296" i="6"/>
  <c r="D296" i="6" s="1"/>
  <c r="B297" i="6"/>
  <c r="D297" i="6" s="1"/>
  <c r="B298" i="6"/>
  <c r="D298" i="6" s="1"/>
  <c r="B299" i="6"/>
  <c r="D299" i="6" s="1"/>
  <c r="B300" i="6"/>
  <c r="B301" i="6"/>
  <c r="D301" i="6" s="1"/>
  <c r="B302" i="6"/>
  <c r="B303" i="6"/>
  <c r="D303" i="6" s="1"/>
  <c r="B304" i="6"/>
  <c r="D304" i="6" s="1"/>
  <c r="B305" i="6"/>
  <c r="D305" i="6" s="1"/>
  <c r="B306" i="6"/>
  <c r="D306" i="6" s="1"/>
  <c r="B307" i="6"/>
  <c r="D307" i="6" s="1"/>
  <c r="B308" i="6"/>
  <c r="D308" i="6" s="1"/>
  <c r="B309" i="6"/>
  <c r="D309" i="6" s="1"/>
  <c r="B310" i="6"/>
  <c r="D310" i="6" s="1"/>
  <c r="B311" i="6"/>
  <c r="D311" i="6" s="1"/>
  <c r="B312" i="6"/>
  <c r="B313" i="6"/>
  <c r="D313" i="6" s="1"/>
  <c r="B314" i="6"/>
  <c r="B315" i="6"/>
  <c r="D315" i="6" s="1"/>
  <c r="B316" i="6"/>
  <c r="D316" i="6" s="1"/>
  <c r="B317" i="6"/>
  <c r="D317" i="6" s="1"/>
  <c r="B318" i="6"/>
  <c r="D318" i="6" s="1"/>
  <c r="B319" i="6"/>
  <c r="D319" i="6" s="1"/>
  <c r="B320" i="6"/>
  <c r="D320" i="6" s="1"/>
  <c r="B321" i="6"/>
  <c r="D321" i="6" s="1"/>
  <c r="B322" i="6"/>
  <c r="D322" i="6" s="1"/>
  <c r="B323" i="6"/>
  <c r="D323" i="6" s="1"/>
  <c r="B324" i="6"/>
  <c r="B325" i="6"/>
  <c r="D325" i="6" s="1"/>
  <c r="B326" i="6"/>
  <c r="B327" i="6"/>
  <c r="D327" i="6" s="1"/>
  <c r="B328" i="6"/>
  <c r="D328" i="6" s="1"/>
  <c r="B329" i="6"/>
  <c r="D329" i="6" s="1"/>
  <c r="B330" i="6"/>
  <c r="D330" i="6" s="1"/>
  <c r="B331" i="6"/>
  <c r="D331" i="6" s="1"/>
  <c r="B332" i="6"/>
  <c r="D332" i="6" s="1"/>
  <c r="B333" i="6"/>
  <c r="D333" i="6" s="1"/>
  <c r="B334" i="6"/>
  <c r="D334" i="6" s="1"/>
  <c r="B335" i="6"/>
  <c r="D335" i="6" s="1"/>
  <c r="B336" i="6"/>
  <c r="B337" i="6"/>
  <c r="D337" i="6" s="1"/>
  <c r="B338" i="6"/>
  <c r="B339" i="6"/>
  <c r="D339" i="6" s="1"/>
  <c r="B340" i="6"/>
  <c r="D340" i="6" s="1"/>
  <c r="B341" i="6"/>
  <c r="D341" i="6" s="1"/>
  <c r="B342" i="6"/>
  <c r="D342" i="6" s="1"/>
  <c r="B343" i="6"/>
  <c r="D343" i="6" s="1"/>
  <c r="B344" i="6"/>
  <c r="D344" i="6" s="1"/>
  <c r="B345" i="6"/>
  <c r="D345" i="6" s="1"/>
  <c r="B346" i="6"/>
  <c r="D346" i="6" s="1"/>
  <c r="B347" i="6"/>
  <c r="D347" i="6" s="1"/>
  <c r="B348" i="6"/>
  <c r="B349" i="6"/>
  <c r="D349" i="6" s="1"/>
  <c r="B350" i="6"/>
  <c r="B351" i="6"/>
  <c r="D351" i="6" s="1"/>
  <c r="B352" i="6"/>
  <c r="D352" i="6" s="1"/>
  <c r="B353" i="6"/>
  <c r="D353" i="6" s="1"/>
  <c r="B354" i="6"/>
  <c r="D354" i="6" s="1"/>
  <c r="B355" i="6"/>
  <c r="D355" i="6" s="1"/>
  <c r="B356" i="6"/>
  <c r="D356" i="6" s="1"/>
  <c r="B357" i="6"/>
  <c r="D357" i="6" s="1"/>
  <c r="B358" i="6"/>
  <c r="D358" i="6" s="1"/>
  <c r="B359" i="6"/>
  <c r="D359" i="6" s="1"/>
  <c r="B360" i="6"/>
  <c r="B361" i="6"/>
  <c r="D361" i="6" s="1"/>
  <c r="B362" i="6"/>
  <c r="B363" i="6"/>
  <c r="D363" i="6" s="1"/>
  <c r="B364" i="6"/>
  <c r="D364" i="6" s="1"/>
  <c r="B365" i="6"/>
  <c r="D365" i="6" s="1"/>
  <c r="B366" i="6"/>
  <c r="D366" i="6" s="1"/>
  <c r="B367" i="6"/>
  <c r="D367" i="6" s="1"/>
  <c r="B368" i="6"/>
  <c r="D368" i="6" s="1"/>
  <c r="B369" i="6"/>
  <c r="D369" i="6" s="1"/>
  <c r="B370" i="6"/>
  <c r="D370" i="6" s="1"/>
  <c r="B371" i="6"/>
  <c r="D371" i="6" s="1"/>
  <c r="B372" i="6"/>
  <c r="B373" i="6"/>
  <c r="D373" i="6" s="1"/>
  <c r="B374" i="6"/>
  <c r="B375" i="6"/>
  <c r="D375" i="6" s="1"/>
  <c r="B376" i="6"/>
  <c r="D376" i="6" s="1"/>
  <c r="B377" i="6"/>
  <c r="D377" i="6" s="1"/>
  <c r="B378" i="6"/>
  <c r="D378" i="6" s="1"/>
  <c r="B379" i="6"/>
  <c r="D379" i="6" s="1"/>
  <c r="B380" i="6"/>
  <c r="D380" i="6" s="1"/>
  <c r="B381" i="6"/>
  <c r="D381" i="6" s="1"/>
  <c r="B382" i="6"/>
  <c r="D382" i="6" s="1"/>
  <c r="B383" i="6"/>
  <c r="D383" i="6" s="1"/>
  <c r="B384" i="6"/>
  <c r="B385" i="6"/>
  <c r="D385" i="6" s="1"/>
  <c r="B386" i="6"/>
  <c r="B387" i="6"/>
  <c r="D387" i="6" s="1"/>
  <c r="B388" i="6"/>
  <c r="D388" i="6" s="1"/>
  <c r="B389" i="6"/>
  <c r="D389" i="6" s="1"/>
  <c r="B390" i="6"/>
  <c r="D390" i="6" s="1"/>
  <c r="B391" i="6"/>
  <c r="D391" i="6" s="1"/>
  <c r="B392" i="6"/>
  <c r="D392" i="6" s="1"/>
  <c r="B393" i="6"/>
  <c r="D393" i="6" s="1"/>
  <c r="B394" i="6"/>
  <c r="D394" i="6" s="1"/>
  <c r="B395" i="6"/>
  <c r="D395" i="6" s="1"/>
  <c r="B396" i="6"/>
  <c r="D396" i="6" s="1"/>
  <c r="B397" i="6"/>
  <c r="D397" i="6" s="1"/>
  <c r="B398" i="6"/>
  <c r="B399" i="6"/>
  <c r="D399" i="6" s="1"/>
  <c r="B400" i="6"/>
  <c r="D400" i="6" s="1"/>
  <c r="B401" i="6"/>
  <c r="D401" i="6" s="1"/>
  <c r="B402" i="6"/>
  <c r="D402" i="6" s="1"/>
  <c r="B403" i="6"/>
  <c r="D403" i="6" s="1"/>
  <c r="B404" i="6"/>
  <c r="D404" i="6" s="1"/>
  <c r="B405" i="6"/>
  <c r="D405" i="6" s="1"/>
  <c r="B406" i="6"/>
  <c r="D406" i="6" s="1"/>
  <c r="B407" i="6"/>
  <c r="D407" i="6" s="1"/>
  <c r="B408" i="6"/>
  <c r="D408" i="6" s="1"/>
  <c r="B409" i="6"/>
  <c r="D409" i="6" s="1"/>
  <c r="B410" i="6"/>
  <c r="B411" i="6"/>
  <c r="D411" i="6" s="1"/>
  <c r="B412" i="6"/>
  <c r="D412" i="6" s="1"/>
  <c r="B413" i="6"/>
  <c r="D413" i="6" s="1"/>
  <c r="B414" i="6"/>
  <c r="D414" i="6" s="1"/>
  <c r="B415" i="6"/>
  <c r="D415" i="6" s="1"/>
  <c r="B416" i="6"/>
  <c r="D416" i="6" s="1"/>
  <c r="B417" i="6"/>
  <c r="D417" i="6" s="1"/>
  <c r="B418" i="6"/>
  <c r="D418" i="6" s="1"/>
  <c r="B419" i="6"/>
  <c r="D419" i="6" s="1"/>
  <c r="B420" i="6"/>
  <c r="D420" i="6" s="1"/>
  <c r="B421" i="6"/>
  <c r="D421" i="6" s="1"/>
  <c r="B2" i="6"/>
  <c r="X2" i="23" l="1"/>
  <c r="H1" i="23"/>
  <c r="X52" i="23" s="1"/>
  <c r="H28" i="23"/>
  <c r="H326" i="23"/>
  <c r="H398" i="23"/>
  <c r="H20" i="23"/>
  <c r="E304" i="23"/>
  <c r="H383" i="23"/>
  <c r="E29" i="23"/>
  <c r="H29" i="23"/>
  <c r="E49" i="23"/>
  <c r="E52" i="23"/>
  <c r="H86" i="23"/>
  <c r="H134" i="23"/>
  <c r="H165" i="23"/>
  <c r="H172" i="23"/>
  <c r="H178" i="23"/>
  <c r="H185" i="23"/>
  <c r="H237" i="23"/>
  <c r="H244" i="23"/>
  <c r="E262" i="23"/>
  <c r="E334" i="23"/>
  <c r="H387" i="23"/>
  <c r="H391" i="23"/>
  <c r="H395" i="23"/>
  <c r="H399" i="23"/>
  <c r="H403" i="23"/>
  <c r="H407" i="23"/>
  <c r="E72" i="23"/>
  <c r="E178" i="23"/>
  <c r="E209" i="23"/>
  <c r="H213" i="23"/>
  <c r="E330" i="23"/>
  <c r="H340" i="23"/>
  <c r="H344" i="23"/>
  <c r="H354" i="23"/>
  <c r="H411" i="23"/>
  <c r="H415" i="23"/>
  <c r="H419" i="23"/>
  <c r="E7" i="23"/>
  <c r="E26" i="23"/>
  <c r="E32" i="23"/>
  <c r="E41" i="23"/>
  <c r="H73" i="23"/>
  <c r="E99" i="23"/>
  <c r="E123" i="23"/>
  <c r="E137" i="23"/>
  <c r="H159" i="23"/>
  <c r="E165" i="23"/>
  <c r="E168" i="23"/>
  <c r="E185" i="23"/>
  <c r="H189" i="23"/>
  <c r="E199" i="23"/>
  <c r="E223" i="23"/>
  <c r="H255" i="23"/>
  <c r="H283" i="23"/>
  <c r="H301" i="23"/>
  <c r="H331" i="23"/>
  <c r="H369" i="23"/>
  <c r="E394" i="23"/>
  <c r="H24" i="23"/>
  <c r="H39" i="23"/>
  <c r="H53" i="23"/>
  <c r="H56" i="23"/>
  <c r="E62" i="23"/>
  <c r="H80" i="23"/>
  <c r="E89" i="23"/>
  <c r="E96" i="23"/>
  <c r="E113" i="23"/>
  <c r="E120" i="23"/>
  <c r="H146" i="23"/>
  <c r="H183" i="23"/>
  <c r="E192" i="23"/>
  <c r="E206" i="23"/>
  <c r="H207" i="23"/>
  <c r="E254" i="23"/>
  <c r="E287" i="23"/>
  <c r="E314" i="23"/>
  <c r="E324" i="23"/>
  <c r="E327" i="23"/>
  <c r="H341" i="23"/>
  <c r="E354" i="23"/>
  <c r="H355" i="23"/>
  <c r="E361" i="23"/>
  <c r="H362" i="23"/>
  <c r="H384" i="23"/>
  <c r="H388" i="23"/>
  <c r="H392" i="23"/>
  <c r="E408" i="23"/>
  <c r="E418" i="23"/>
  <c r="H45" i="23"/>
  <c r="H70" i="23"/>
  <c r="E79" i="23"/>
  <c r="H87" i="23"/>
  <c r="E103" i="23"/>
  <c r="E127" i="23"/>
  <c r="E141" i="23"/>
  <c r="H162" i="23"/>
  <c r="H170" i="23"/>
  <c r="E220" i="23"/>
  <c r="H235" i="23"/>
  <c r="H242" i="23"/>
  <c r="E251" i="23"/>
  <c r="H252" i="23"/>
  <c r="E258" i="23"/>
  <c r="H273" i="23"/>
  <c r="H276" i="23"/>
  <c r="H280" i="23"/>
  <c r="E286" i="23"/>
  <c r="H345" i="23"/>
  <c r="H359" i="23"/>
  <c r="E372" i="23"/>
  <c r="H373" i="23"/>
  <c r="H408" i="23"/>
  <c r="H412" i="23"/>
  <c r="H416" i="23"/>
  <c r="E59" i="23"/>
  <c r="H77" i="23"/>
  <c r="H84" i="23"/>
  <c r="H132" i="23"/>
  <c r="E162" i="23"/>
  <c r="E179" i="23"/>
  <c r="E196" i="23"/>
  <c r="H218" i="23"/>
  <c r="H256" i="23"/>
  <c r="H284" i="23"/>
  <c r="E293" i="23"/>
  <c r="E318" i="23"/>
  <c r="E321" i="23"/>
  <c r="H335" i="23"/>
  <c r="E358" i="23"/>
  <c r="H377" i="23"/>
  <c r="H381" i="23"/>
  <c r="E4" i="23"/>
  <c r="E21" i="23"/>
  <c r="H25" i="23"/>
  <c r="E36" i="23"/>
  <c r="H57" i="23"/>
  <c r="H60" i="23"/>
  <c r="H67" i="23"/>
  <c r="E83" i="23"/>
  <c r="E90" i="23"/>
  <c r="E107" i="23"/>
  <c r="E114" i="23"/>
  <c r="E131" i="23"/>
  <c r="E138" i="23"/>
  <c r="E173" i="23"/>
  <c r="E193" i="23"/>
  <c r="H194" i="23"/>
  <c r="H211" i="23"/>
  <c r="H234" i="23"/>
  <c r="E231" i="23"/>
  <c r="H236" i="23"/>
  <c r="E245" i="23"/>
  <c r="H258" i="23"/>
  <c r="E283" i="23"/>
  <c r="H291" i="23"/>
  <c r="E348" i="23"/>
  <c r="H349" i="23"/>
  <c r="H363" i="23"/>
  <c r="E376" i="23"/>
  <c r="H397" i="23"/>
  <c r="H401" i="23"/>
  <c r="H405" i="23"/>
  <c r="E33" i="23"/>
  <c r="E48" i="23"/>
  <c r="E63" i="23"/>
  <c r="E70" i="23"/>
  <c r="H81" i="23"/>
  <c r="H88" i="23"/>
  <c r="E97" i="23"/>
  <c r="E121" i="23"/>
  <c r="E146" i="23"/>
  <c r="E153" i="23"/>
  <c r="E156" i="23"/>
  <c r="E159" i="23"/>
  <c r="H164" i="23"/>
  <c r="E183" i="23"/>
  <c r="H205" i="23"/>
  <c r="E214" i="23"/>
  <c r="E221" i="23"/>
  <c r="H229" i="23"/>
  <c r="E235" i="23"/>
  <c r="H253" i="23"/>
  <c r="E259" i="23"/>
  <c r="H277" i="23"/>
  <c r="H299" i="23"/>
  <c r="E312" i="23"/>
  <c r="E315" i="23"/>
  <c r="H329" i="23"/>
  <c r="H339" i="23"/>
  <c r="H409" i="23"/>
  <c r="H413" i="23"/>
  <c r="H417" i="23"/>
  <c r="H421" i="23"/>
  <c r="H49" i="23"/>
  <c r="H54" i="23"/>
  <c r="H61" i="23"/>
  <c r="H78" i="23"/>
  <c r="E87" i="23"/>
  <c r="E111" i="23"/>
  <c r="E135" i="23"/>
  <c r="H140" i="23"/>
  <c r="H151" i="23"/>
  <c r="H157" i="23"/>
  <c r="E163" i="23"/>
  <c r="E170" i="23"/>
  <c r="H174" i="23"/>
  <c r="H181" i="23"/>
  <c r="E197" i="23"/>
  <c r="H212" i="23"/>
  <c r="E239" i="23"/>
  <c r="E242" i="23"/>
  <c r="H261" i="23"/>
  <c r="E294" i="23"/>
  <c r="E298" i="23"/>
  <c r="H353" i="23"/>
  <c r="H367" i="23"/>
  <c r="E373" i="23"/>
  <c r="H378" i="23"/>
  <c r="E400" i="23"/>
  <c r="E404" i="23"/>
  <c r="E25" i="23"/>
  <c r="E24" i="23"/>
  <c r="E216" i="23"/>
  <c r="E218" i="23"/>
  <c r="E23" i="23"/>
  <c r="E22" i="23"/>
  <c r="E44" i="23"/>
  <c r="E55" i="23"/>
  <c r="E20" i="23"/>
  <c r="E35" i="23"/>
  <c r="E47" i="23"/>
  <c r="E13" i="23"/>
  <c r="E27" i="23"/>
  <c r="E42" i="23"/>
  <c r="E56" i="23"/>
  <c r="E9" i="23"/>
  <c r="E39" i="23"/>
  <c r="E45" i="23"/>
  <c r="E18" i="23"/>
  <c r="H93" i="23"/>
  <c r="H117" i="23"/>
  <c r="E157" i="23"/>
  <c r="H208" i="23"/>
  <c r="E217" i="23"/>
  <c r="H184" i="23"/>
  <c r="E190" i="23"/>
  <c r="H215" i="23"/>
  <c r="H227" i="23"/>
  <c r="E227" i="23"/>
  <c r="E12" i="23"/>
  <c r="H99" i="23"/>
  <c r="H129" i="23"/>
  <c r="H19" i="23"/>
  <c r="E60" i="23"/>
  <c r="E17" i="23"/>
  <c r="H37" i="23"/>
  <c r="E65" i="23"/>
  <c r="E73" i="23"/>
  <c r="H94" i="23"/>
  <c r="H100" i="23"/>
  <c r="H106" i="23"/>
  <c r="H112" i="23"/>
  <c r="H118" i="23"/>
  <c r="H124" i="23"/>
  <c r="H160" i="23"/>
  <c r="E166" i="23"/>
  <c r="E169" i="23"/>
  <c r="E175" i="23"/>
  <c r="H191" i="23"/>
  <c r="H203" i="23"/>
  <c r="E203" i="23"/>
  <c r="H233" i="23"/>
  <c r="E240" i="23"/>
  <c r="H246" i="23"/>
  <c r="E281" i="23"/>
  <c r="E280" i="23"/>
  <c r="E279" i="23"/>
  <c r="E270" i="23"/>
  <c r="E269" i="23"/>
  <c r="E5" i="23"/>
  <c r="H22" i="23"/>
  <c r="H35" i="23"/>
  <c r="E53" i="23"/>
  <c r="H79" i="23"/>
  <c r="H85" i="23"/>
  <c r="H91" i="23"/>
  <c r="H97" i="23"/>
  <c r="H103" i="23"/>
  <c r="H109" i="23"/>
  <c r="H115" i="23"/>
  <c r="H121" i="23"/>
  <c r="H127" i="23"/>
  <c r="H133" i="23"/>
  <c r="H139" i="23"/>
  <c r="H167" i="23"/>
  <c r="H179" i="23"/>
  <c r="E224" i="23"/>
  <c r="E249" i="23"/>
  <c r="E252" i="23"/>
  <c r="E255" i="23"/>
  <c r="H111" i="23"/>
  <c r="H33" i="23"/>
  <c r="E66" i="23"/>
  <c r="E74" i="23"/>
  <c r="E142" i="23"/>
  <c r="E145" i="23"/>
  <c r="E191" i="23"/>
  <c r="E200" i="23"/>
  <c r="H209" i="23"/>
  <c r="E213" i="23"/>
  <c r="E230" i="23"/>
  <c r="E246" i="23"/>
  <c r="E8" i="23"/>
  <c r="E6" i="23"/>
  <c r="E10" i="23"/>
  <c r="E14" i="23"/>
  <c r="E38" i="23"/>
  <c r="H63" i="23"/>
  <c r="E82" i="23"/>
  <c r="E88" i="23"/>
  <c r="E94" i="23"/>
  <c r="E100" i="23"/>
  <c r="E106" i="23"/>
  <c r="E112" i="23"/>
  <c r="E118" i="23"/>
  <c r="E124" i="23"/>
  <c r="E130" i="23"/>
  <c r="E139" i="23"/>
  <c r="H143" i="23"/>
  <c r="H155" i="23"/>
  <c r="E167" i="23"/>
  <c r="E176" i="23"/>
  <c r="E189" i="23"/>
  <c r="E212" i="23"/>
  <c r="H228" i="23"/>
  <c r="H240" i="23"/>
  <c r="E265" i="23"/>
  <c r="E278" i="23"/>
  <c r="E277" i="23"/>
  <c r="H294" i="23"/>
  <c r="H306" i="23"/>
  <c r="H92" i="23"/>
  <c r="H98" i="23"/>
  <c r="H104" i="23"/>
  <c r="H110" i="23"/>
  <c r="H116" i="23"/>
  <c r="H122" i="23"/>
  <c r="H128" i="23"/>
  <c r="H161" i="23"/>
  <c r="E182" i="23"/>
  <c r="E188" i="23"/>
  <c r="H204" i="23"/>
  <c r="H216" i="23"/>
  <c r="H222" i="23"/>
  <c r="H241" i="23"/>
  <c r="E68" i="23"/>
  <c r="E1" i="23"/>
  <c r="X77" i="23" s="1"/>
  <c r="J77" i="23"/>
  <c r="H18" i="23"/>
  <c r="E34" i="23"/>
  <c r="H38" i="23"/>
  <c r="H83" i="23"/>
  <c r="H95" i="23"/>
  <c r="H101" i="23"/>
  <c r="H107" i="23"/>
  <c r="H113" i="23"/>
  <c r="H119" i="23"/>
  <c r="H125" i="23"/>
  <c r="H131" i="23"/>
  <c r="E143" i="23"/>
  <c r="E152" i="23"/>
  <c r="E164" i="23"/>
  <c r="H180" i="23"/>
  <c r="H192" i="23"/>
  <c r="H198" i="23"/>
  <c r="E225" i="23"/>
  <c r="E228" i="23"/>
  <c r="E234" i="23"/>
  <c r="E256" i="23"/>
  <c r="H260" i="23"/>
  <c r="E271" i="23"/>
  <c r="E296" i="23"/>
  <c r="E295" i="23"/>
  <c r="E344" i="23"/>
  <c r="E50" i="23"/>
  <c r="H105" i="23"/>
  <c r="H36" i="23"/>
  <c r="E61" i="23"/>
  <c r="E69" i="23"/>
  <c r="E77" i="23"/>
  <c r="H137" i="23"/>
  <c r="E149" i="23"/>
  <c r="E158" i="23"/>
  <c r="H195" i="23"/>
  <c r="E201" i="23"/>
  <c r="E204" i="23"/>
  <c r="E219" i="23"/>
  <c r="E222" i="23"/>
  <c r="E247" i="23"/>
  <c r="E253" i="23"/>
  <c r="E308" i="23"/>
  <c r="E28" i="23"/>
  <c r="E30" i="23"/>
  <c r="E80" i="23"/>
  <c r="E86" i="23"/>
  <c r="E92" i="23"/>
  <c r="E98" i="23"/>
  <c r="E104" i="23"/>
  <c r="E110" i="23"/>
  <c r="E116" i="23"/>
  <c r="E122" i="23"/>
  <c r="E128" i="23"/>
  <c r="E134" i="23"/>
  <c r="E140" i="23"/>
  <c r="H156" i="23"/>
  <c r="H168" i="23"/>
  <c r="E177" i="23"/>
  <c r="E180" i="23"/>
  <c r="E195" i="23"/>
  <c r="E198" i="23"/>
  <c r="E210" i="23"/>
  <c r="E266" i="23"/>
  <c r="E338" i="23"/>
  <c r="H141" i="23"/>
  <c r="H239" i="23"/>
  <c r="H251" i="23"/>
  <c r="E76" i="23"/>
  <c r="E148" i="23"/>
  <c r="H32" i="23"/>
  <c r="H90" i="23"/>
  <c r="H96" i="23"/>
  <c r="H102" i="23"/>
  <c r="H108" i="23"/>
  <c r="H114" i="23"/>
  <c r="H120" i="23"/>
  <c r="H126" i="23"/>
  <c r="H135" i="23"/>
  <c r="E171" i="23"/>
  <c r="E174" i="23"/>
  <c r="E186" i="23"/>
  <c r="H193" i="23"/>
  <c r="H232" i="23"/>
  <c r="E238" i="23"/>
  <c r="E241" i="23"/>
  <c r="H254" i="23"/>
  <c r="H288" i="23"/>
  <c r="H285" i="23"/>
  <c r="H263" i="23"/>
  <c r="E276" i="23"/>
  <c r="E300" i="23"/>
  <c r="E282" i="23"/>
  <c r="E291" i="23"/>
  <c r="H292" i="23"/>
  <c r="E352" i="23"/>
  <c r="E355" i="23"/>
  <c r="E388" i="23"/>
  <c r="H144" i="23"/>
  <c r="E346" i="23"/>
  <c r="E349" i="23"/>
  <c r="H356" i="23"/>
  <c r="E383" i="23"/>
  <c r="E382" i="23"/>
  <c r="H142" i="23"/>
  <c r="H269" i="23"/>
  <c r="H298" i="23"/>
  <c r="E307" i="23"/>
  <c r="E313" i="23"/>
  <c r="E319" i="23"/>
  <c r="E325" i="23"/>
  <c r="E331" i="23"/>
  <c r="E337" i="23"/>
  <c r="E343" i="23"/>
  <c r="E414" i="23"/>
  <c r="E412" i="23"/>
  <c r="H264" i="23"/>
  <c r="H305" i="23"/>
  <c r="H311" i="23"/>
  <c r="H317" i="23"/>
  <c r="H323" i="23"/>
  <c r="E359" i="23"/>
  <c r="H138" i="23"/>
  <c r="H259" i="23"/>
  <c r="E264" i="23"/>
  <c r="H267" i="23"/>
  <c r="E292" i="23"/>
  <c r="E366" i="23"/>
  <c r="E380" i="23"/>
  <c r="E378" i="23"/>
  <c r="E407" i="23"/>
  <c r="E406" i="23"/>
  <c r="E272" i="23"/>
  <c r="E305" i="23"/>
  <c r="E353" i="23"/>
  <c r="H374" i="23"/>
  <c r="H257" i="23"/>
  <c r="H296" i="23"/>
  <c r="E303" i="23"/>
  <c r="E311" i="23"/>
  <c r="E317" i="23"/>
  <c r="E323" i="23"/>
  <c r="E329" i="23"/>
  <c r="E335" i="23"/>
  <c r="E341" i="23"/>
  <c r="E347" i="23"/>
  <c r="E392" i="23"/>
  <c r="E396" i="23"/>
  <c r="H265" i="23"/>
  <c r="E290" i="23"/>
  <c r="H290" i="23"/>
  <c r="E299" i="23"/>
  <c r="H300" i="23"/>
  <c r="E368" i="23"/>
  <c r="E398" i="23"/>
  <c r="H271" i="23"/>
  <c r="H281" i="23"/>
  <c r="H289" i="23"/>
  <c r="H297" i="23"/>
  <c r="E387" i="23"/>
  <c r="E402" i="23"/>
  <c r="E411" i="23"/>
  <c r="H402" i="23"/>
  <c r="E365" i="23"/>
  <c r="E371" i="23"/>
  <c r="E391" i="23"/>
  <c r="E415" i="23"/>
  <c r="H279" i="23"/>
  <c r="H287" i="23"/>
  <c r="H295" i="23"/>
  <c r="H303" i="23"/>
  <c r="H309" i="23"/>
  <c r="H315" i="23"/>
  <c r="H321" i="23"/>
  <c r="E381" i="23"/>
  <c r="H382" i="23"/>
  <c r="E405" i="23"/>
  <c r="H406" i="23"/>
  <c r="E386" i="23"/>
  <c r="E395" i="23"/>
  <c r="H396" i="23"/>
  <c r="E410" i="23"/>
  <c r="E419" i="23"/>
  <c r="H420" i="23"/>
  <c r="H386" i="23"/>
  <c r="H410" i="23"/>
  <c r="E351" i="23"/>
  <c r="E357" i="23"/>
  <c r="E363" i="23"/>
  <c r="E369" i="23"/>
  <c r="E375" i="23"/>
  <c r="H376" i="23"/>
  <c r="E399" i="23"/>
  <c r="H400" i="23"/>
  <c r="H313" i="23"/>
  <c r="H319" i="23"/>
  <c r="H325" i="23"/>
  <c r="E389" i="23"/>
  <c r="E413" i="23"/>
  <c r="H275" i="23"/>
  <c r="E379" i="23"/>
  <c r="H380" i="23"/>
  <c r="E403" i="23"/>
  <c r="H404" i="23"/>
  <c r="E1" i="22"/>
  <c r="X77" i="22" s="1"/>
  <c r="H1" i="22"/>
  <c r="X52" i="22" s="1"/>
  <c r="X27" i="22"/>
  <c r="H250" i="22"/>
  <c r="H105" i="22"/>
  <c r="H332" i="22"/>
  <c r="H35" i="22"/>
  <c r="H124" i="22"/>
  <c r="H131" i="22"/>
  <c r="H170" i="22"/>
  <c r="E190" i="22"/>
  <c r="E257" i="22"/>
  <c r="H360" i="22"/>
  <c r="E364" i="22"/>
  <c r="H391" i="22"/>
  <c r="H395" i="22"/>
  <c r="H399" i="22"/>
  <c r="H403" i="22"/>
  <c r="H407" i="22"/>
  <c r="H149" i="22"/>
  <c r="E32" i="22"/>
  <c r="E40" i="22"/>
  <c r="H121" i="22"/>
  <c r="H160" i="22"/>
  <c r="H239" i="22"/>
  <c r="H247" i="22"/>
  <c r="H251" i="22"/>
  <c r="H274" i="22"/>
  <c r="H277" i="22"/>
  <c r="E313" i="22"/>
  <c r="H364" i="22"/>
  <c r="H368" i="22"/>
  <c r="H372" i="22"/>
  <c r="H376" i="22"/>
  <c r="H380" i="22"/>
  <c r="H411" i="22"/>
  <c r="H246" i="22"/>
  <c r="H113" i="22"/>
  <c r="H78" i="22"/>
  <c r="H90" i="22"/>
  <c r="H94" i="22"/>
  <c r="H98" i="22"/>
  <c r="H102" i="22"/>
  <c r="H106" i="22"/>
  <c r="H110" i="22"/>
  <c r="H114" i="22"/>
  <c r="E127" i="22"/>
  <c r="H147" i="22"/>
  <c r="H150" i="22"/>
  <c r="H178" i="22"/>
  <c r="E184" i="22"/>
  <c r="H199" i="22"/>
  <c r="E205" i="22"/>
  <c r="H209" i="22"/>
  <c r="H213" i="22"/>
  <c r="E310" i="22"/>
  <c r="H311" i="22"/>
  <c r="H329" i="22"/>
  <c r="H337" i="22"/>
  <c r="H353" i="22"/>
  <c r="H357" i="22"/>
  <c r="H384" i="22"/>
  <c r="H415" i="22"/>
  <c r="H419" i="22"/>
  <c r="H117" i="22"/>
  <c r="E9" i="22"/>
  <c r="H28" i="22"/>
  <c r="H32" i="22"/>
  <c r="E33" i="22"/>
  <c r="H118" i="22"/>
  <c r="H125" i="22"/>
  <c r="H157" i="22"/>
  <c r="E163" i="22"/>
  <c r="H171" i="22"/>
  <c r="E182" i="22"/>
  <c r="E191" i="22"/>
  <c r="E219" i="22"/>
  <c r="E230" i="22"/>
  <c r="E234" i="22"/>
  <c r="E238" i="22"/>
  <c r="E242" i="22"/>
  <c r="E246" i="22"/>
  <c r="E250" i="22"/>
  <c r="E254" i="22"/>
  <c r="E272" i="22"/>
  <c r="E300" i="22"/>
  <c r="E324" i="22"/>
  <c r="H361" i="22"/>
  <c r="H388" i="22"/>
  <c r="H392" i="22"/>
  <c r="H396" i="22"/>
  <c r="H400" i="22"/>
  <c r="H404" i="22"/>
  <c r="E414" i="22"/>
  <c r="H242" i="22"/>
  <c r="H379" i="22"/>
  <c r="H109" i="22"/>
  <c r="E38" i="22"/>
  <c r="E41" i="22"/>
  <c r="E54" i="22"/>
  <c r="E57" i="22"/>
  <c r="E60" i="22"/>
  <c r="E63" i="22"/>
  <c r="E66" i="22"/>
  <c r="E69" i="22"/>
  <c r="E72" i="22"/>
  <c r="E75" i="22"/>
  <c r="E78" i="22"/>
  <c r="E81" i="22"/>
  <c r="E85" i="22"/>
  <c r="E89" i="22"/>
  <c r="E93" i="22"/>
  <c r="E97" i="22"/>
  <c r="E101" i="22"/>
  <c r="E105" i="22"/>
  <c r="E109" i="22"/>
  <c r="E113" i="22"/>
  <c r="E117" i="22"/>
  <c r="E124" i="22"/>
  <c r="E131" i="22"/>
  <c r="H132" i="22"/>
  <c r="E156" i="22"/>
  <c r="H167" i="22"/>
  <c r="E181" i="22"/>
  <c r="H189" i="22"/>
  <c r="E195" i="22"/>
  <c r="E202" i="22"/>
  <c r="E209" i="22"/>
  <c r="E216" i="22"/>
  <c r="H217" i="22"/>
  <c r="H224" i="22"/>
  <c r="H228" i="22"/>
  <c r="H232" i="22"/>
  <c r="H236" i="22"/>
  <c r="H240" i="22"/>
  <c r="H244" i="22"/>
  <c r="H248" i="22"/>
  <c r="H252" i="22"/>
  <c r="H270" i="22"/>
  <c r="E270" i="22"/>
  <c r="E277" i="22"/>
  <c r="H322" i="22"/>
  <c r="E328" i="22"/>
  <c r="E332" i="22"/>
  <c r="E340" i="22"/>
  <c r="E344" i="22"/>
  <c r="E352" i="22"/>
  <c r="E356" i="22"/>
  <c r="H365" i="22"/>
  <c r="H369" i="22"/>
  <c r="H373" i="22"/>
  <c r="H377" i="22"/>
  <c r="H381" i="22"/>
  <c r="E387" i="22"/>
  <c r="H408" i="22"/>
  <c r="E418" i="22"/>
  <c r="H93" i="22"/>
  <c r="E15" i="22"/>
  <c r="E19" i="22"/>
  <c r="E23" i="22"/>
  <c r="E27" i="22"/>
  <c r="E30" i="22"/>
  <c r="E52" i="22"/>
  <c r="H79" i="22"/>
  <c r="H83" i="22"/>
  <c r="H87" i="22"/>
  <c r="H91" i="22"/>
  <c r="H95" i="22"/>
  <c r="H99" i="22"/>
  <c r="H103" i="22"/>
  <c r="H107" i="22"/>
  <c r="H111" i="22"/>
  <c r="H115" i="22"/>
  <c r="E121" i="22"/>
  <c r="H122" i="22"/>
  <c r="H129" i="22"/>
  <c r="E138" i="22"/>
  <c r="E141" i="22"/>
  <c r="E144" i="22"/>
  <c r="E147" i="22"/>
  <c r="E150" i="22"/>
  <c r="E153" i="22"/>
  <c r="E160" i="22"/>
  <c r="E170" i="22"/>
  <c r="E174" i="22"/>
  <c r="H175" i="22"/>
  <c r="H193" i="22"/>
  <c r="H207" i="22"/>
  <c r="H214" i="22"/>
  <c r="H255" i="22"/>
  <c r="E264" i="22"/>
  <c r="H268" i="22"/>
  <c r="H275" i="22"/>
  <c r="E314" i="22"/>
  <c r="H326" i="22"/>
  <c r="H358" i="22"/>
  <c r="H385" i="22"/>
  <c r="E407" i="22"/>
  <c r="H412" i="22"/>
  <c r="H416" i="22"/>
  <c r="H420" i="22"/>
  <c r="H152" i="22"/>
  <c r="H29" i="22"/>
  <c r="H37" i="22"/>
  <c r="E50" i="22"/>
  <c r="E135" i="22"/>
  <c r="H139" i="22"/>
  <c r="H148" i="22"/>
  <c r="H151" i="22"/>
  <c r="E164" i="22"/>
  <c r="H168" i="22"/>
  <c r="H258" i="22"/>
  <c r="E294" i="22"/>
  <c r="H295" i="22"/>
  <c r="E304" i="22"/>
  <c r="E312" i="22"/>
  <c r="E368" i="22"/>
  <c r="E372" i="22"/>
  <c r="E380" i="22"/>
  <c r="H401" i="22"/>
  <c r="H405" i="22"/>
  <c r="E411" i="22"/>
  <c r="H383" i="22"/>
  <c r="E5" i="22"/>
  <c r="E36" i="22"/>
  <c r="E48" i="22"/>
  <c r="E82" i="22"/>
  <c r="E86" i="22"/>
  <c r="E90" i="22"/>
  <c r="E94" i="22"/>
  <c r="E98" i="22"/>
  <c r="E102" i="22"/>
  <c r="E106" i="22"/>
  <c r="E110" i="22"/>
  <c r="E114" i="22"/>
  <c r="E118" i="22"/>
  <c r="H126" i="22"/>
  <c r="H133" i="22"/>
  <c r="H162" i="22"/>
  <c r="E178" i="22"/>
  <c r="H183" i="22"/>
  <c r="E196" i="22"/>
  <c r="E203" i="22"/>
  <c r="E210" i="22"/>
  <c r="H218" i="22"/>
  <c r="H229" i="22"/>
  <c r="H233" i="22"/>
  <c r="H241" i="22"/>
  <c r="H249" i="22"/>
  <c r="E255" i="22"/>
  <c r="H282" i="22"/>
  <c r="E288" i="22"/>
  <c r="E301" i="22"/>
  <c r="E329" i="22"/>
  <c r="E341" i="22"/>
  <c r="E353" i="22"/>
  <c r="E361" i="22"/>
  <c r="H366" i="22"/>
  <c r="H370" i="22"/>
  <c r="H374" i="22"/>
  <c r="H378" i="22"/>
  <c r="H382" i="22"/>
  <c r="H409" i="22"/>
  <c r="E6" i="22"/>
  <c r="E16" i="22"/>
  <c r="E20" i="22"/>
  <c r="E24" i="22"/>
  <c r="E28" i="22"/>
  <c r="E46" i="22"/>
  <c r="H84" i="22"/>
  <c r="H92" i="22"/>
  <c r="H96" i="22"/>
  <c r="H100" i="22"/>
  <c r="H104" i="22"/>
  <c r="H108" i="22"/>
  <c r="H112" i="22"/>
  <c r="H116" i="22"/>
  <c r="E154" i="22"/>
  <c r="H211" i="22"/>
  <c r="E271" i="22"/>
  <c r="H279" i="22"/>
  <c r="E298" i="22"/>
  <c r="E318" i="22"/>
  <c r="H351" i="22"/>
  <c r="H355" i="22"/>
  <c r="H359" i="22"/>
  <c r="E396" i="22"/>
  <c r="E404" i="22"/>
  <c r="H413" i="22"/>
  <c r="H417" i="22"/>
  <c r="H387" i="22"/>
  <c r="H30" i="22"/>
  <c r="H34" i="22"/>
  <c r="H38" i="22"/>
  <c r="E44" i="22"/>
  <c r="E122" i="22"/>
  <c r="H130" i="22"/>
  <c r="E139" i="22"/>
  <c r="E142" i="22"/>
  <c r="E145" i="22"/>
  <c r="E148" i="22"/>
  <c r="E151" i="22"/>
  <c r="H169" i="22"/>
  <c r="H180" i="22"/>
  <c r="E186" i="22"/>
  <c r="E221" i="22"/>
  <c r="H222" i="22"/>
  <c r="H259" i="22"/>
  <c r="E275" i="22"/>
  <c r="H363" i="22"/>
  <c r="E369" i="22"/>
  <c r="E373" i="22"/>
  <c r="E385" i="22"/>
  <c r="H390" i="22"/>
  <c r="H394" i="22"/>
  <c r="H398" i="22"/>
  <c r="H402" i="22"/>
  <c r="H406" i="22"/>
  <c r="E14" i="22"/>
  <c r="E13" i="22"/>
  <c r="E4" i="22"/>
  <c r="E134" i="22"/>
  <c r="E180" i="22"/>
  <c r="E208" i="22"/>
  <c r="E201" i="22"/>
  <c r="E200" i="22"/>
  <c r="E225" i="22"/>
  <c r="E224" i="22"/>
  <c r="E229" i="22"/>
  <c r="E228" i="22"/>
  <c r="E233" i="22"/>
  <c r="E232" i="22"/>
  <c r="E237" i="22"/>
  <c r="E236" i="22"/>
  <c r="E241" i="22"/>
  <c r="E240" i="22"/>
  <c r="E245" i="22"/>
  <c r="E244" i="22"/>
  <c r="E249" i="22"/>
  <c r="E248" i="22"/>
  <c r="E253" i="22"/>
  <c r="E252" i="22"/>
  <c r="H173" i="22"/>
  <c r="H161" i="22"/>
  <c r="E167" i="22"/>
  <c r="E177" i="22"/>
  <c r="E176" i="22"/>
  <c r="E11" i="22"/>
  <c r="E10" i="22"/>
  <c r="E125" i="22"/>
  <c r="E157" i="22"/>
  <c r="E280" i="22"/>
  <c r="E55" i="22"/>
  <c r="E53" i="22"/>
  <c r="E58" i="22"/>
  <c r="E61" i="22"/>
  <c r="E64" i="22"/>
  <c r="E67" i="22"/>
  <c r="E70" i="22"/>
  <c r="E73" i="22"/>
  <c r="E76" i="22"/>
  <c r="E79" i="22"/>
  <c r="E132" i="22"/>
  <c r="E192" i="22"/>
  <c r="E199" i="22"/>
  <c r="E223" i="22"/>
  <c r="E12" i="22"/>
  <c r="E129" i="22"/>
  <c r="E161" i="22"/>
  <c r="E171" i="22"/>
  <c r="E17" i="22"/>
  <c r="E21" i="22"/>
  <c r="E25" i="22"/>
  <c r="E83" i="22"/>
  <c r="E87" i="22"/>
  <c r="E91" i="22"/>
  <c r="E95" i="22"/>
  <c r="E99" i="22"/>
  <c r="E103" i="22"/>
  <c r="E107" i="22"/>
  <c r="E111" i="22"/>
  <c r="E115" i="22"/>
  <c r="E158" i="22"/>
  <c r="E168" i="22"/>
  <c r="E194" i="22"/>
  <c r="E213" i="22"/>
  <c r="E212" i="22"/>
  <c r="E218" i="22"/>
  <c r="E227" i="22"/>
  <c r="E231" i="22"/>
  <c r="E235" i="22"/>
  <c r="E239" i="22"/>
  <c r="E243" i="22"/>
  <c r="E247" i="22"/>
  <c r="E251" i="22"/>
  <c r="E126" i="22"/>
  <c r="E133" i="22"/>
  <c r="E165" i="22"/>
  <c r="E175" i="22"/>
  <c r="E189" i="22"/>
  <c r="E188" i="22"/>
  <c r="E193" i="22"/>
  <c r="H201" i="22"/>
  <c r="E217" i="22"/>
  <c r="H225" i="22"/>
  <c r="E8" i="22"/>
  <c r="E7" i="22"/>
  <c r="E56" i="22"/>
  <c r="E59" i="22"/>
  <c r="E62" i="22"/>
  <c r="E65" i="22"/>
  <c r="E68" i="22"/>
  <c r="E71" i="22"/>
  <c r="E74" i="22"/>
  <c r="E77" i="22"/>
  <c r="E123" i="22"/>
  <c r="E172" i="22"/>
  <c r="E179" i="22"/>
  <c r="E207" i="22"/>
  <c r="E18" i="22"/>
  <c r="E22" i="22"/>
  <c r="E26" i="22"/>
  <c r="E80" i="22"/>
  <c r="E84" i="22"/>
  <c r="E88" i="22"/>
  <c r="E92" i="22"/>
  <c r="E96" i="22"/>
  <c r="E100" i="22"/>
  <c r="E104" i="22"/>
  <c r="E108" i="22"/>
  <c r="E112" i="22"/>
  <c r="E116" i="22"/>
  <c r="E130" i="22"/>
  <c r="E155" i="22"/>
  <c r="E162" i="22"/>
  <c r="E214" i="22"/>
  <c r="E285" i="22"/>
  <c r="E284" i="22"/>
  <c r="H17" i="22"/>
  <c r="H19" i="22"/>
  <c r="H21" i="22"/>
  <c r="H23" i="22"/>
  <c r="H25" i="22"/>
  <c r="H27" i="22"/>
  <c r="H142" i="22"/>
  <c r="H146" i="22"/>
  <c r="H182" i="22"/>
  <c r="H194" i="22"/>
  <c r="H206" i="22"/>
  <c r="E279" i="22"/>
  <c r="H283" i="22"/>
  <c r="E291" i="22"/>
  <c r="H344" i="22"/>
  <c r="E263" i="22"/>
  <c r="H289" i="22"/>
  <c r="E307" i="22"/>
  <c r="H159" i="22"/>
  <c r="H192" i="22"/>
  <c r="H204" i="22"/>
  <c r="H231" i="22"/>
  <c r="E260" i="22"/>
  <c r="E269" i="22"/>
  <c r="E296" i="22"/>
  <c r="H299" i="22"/>
  <c r="E320" i="22"/>
  <c r="H341" i="22"/>
  <c r="H155" i="22"/>
  <c r="H190" i="22"/>
  <c r="H202" i="22"/>
  <c r="E283" i="22"/>
  <c r="H287" i="22"/>
  <c r="E308" i="22"/>
  <c r="H153" i="22"/>
  <c r="H237" i="22"/>
  <c r="H245" i="22"/>
  <c r="E306" i="22"/>
  <c r="E336" i="22"/>
  <c r="E348" i="22"/>
  <c r="H16" i="22"/>
  <c r="H18" i="22"/>
  <c r="H20" i="22"/>
  <c r="H22" i="22"/>
  <c r="H24" i="22"/>
  <c r="H26" i="22"/>
  <c r="H176" i="22"/>
  <c r="H188" i="22"/>
  <c r="H200" i="22"/>
  <c r="E258" i="22"/>
  <c r="H267" i="22"/>
  <c r="E299" i="22"/>
  <c r="H303" i="22"/>
  <c r="H338" i="22"/>
  <c r="H350" i="22"/>
  <c r="E267" i="22"/>
  <c r="E278" i="22"/>
  <c r="E281" i="22"/>
  <c r="E287" i="22"/>
  <c r="E290" i="22"/>
  <c r="E293" i="22"/>
  <c r="E315" i="22"/>
  <c r="E376" i="22"/>
  <c r="E374" i="22"/>
  <c r="H174" i="22"/>
  <c r="H186" i="22"/>
  <c r="H198" i="22"/>
  <c r="H210" i="22"/>
  <c r="H235" i="22"/>
  <c r="H243" i="22"/>
  <c r="E276" i="22"/>
  <c r="H291" i="22"/>
  <c r="E309" i="22"/>
  <c r="H313" i="22"/>
  <c r="E322" i="22"/>
  <c r="E333" i="22"/>
  <c r="E337" i="22"/>
  <c r="E345" i="22"/>
  <c r="E349" i="22"/>
  <c r="H307" i="22"/>
  <c r="E326" i="22"/>
  <c r="E325" i="22"/>
  <c r="H347" i="22"/>
  <c r="E392" i="22"/>
  <c r="E400" i="22"/>
  <c r="E398" i="22"/>
  <c r="H184" i="22"/>
  <c r="H196" i="22"/>
  <c r="H208" i="22"/>
  <c r="E262" i="22"/>
  <c r="E273" i="22"/>
  <c r="E297" i="22"/>
  <c r="E303" i="22"/>
  <c r="E317" i="22"/>
  <c r="H294" i="22"/>
  <c r="H306" i="22"/>
  <c r="H253" i="22"/>
  <c r="H280" i="22"/>
  <c r="H292" i="22"/>
  <c r="H304" i="22"/>
  <c r="H316" i="22"/>
  <c r="E319" i="22"/>
  <c r="E327" i="22"/>
  <c r="H273" i="22"/>
  <c r="H285" i="22"/>
  <c r="H297" i="22"/>
  <c r="H309" i="22"/>
  <c r="H319" i="22"/>
  <c r="H327" i="22"/>
  <c r="H330" i="22"/>
  <c r="H333" i="22"/>
  <c r="H336" i="22"/>
  <c r="H339" i="22"/>
  <c r="H342" i="22"/>
  <c r="H345" i="22"/>
  <c r="H348" i="22"/>
  <c r="H354" i="22"/>
  <c r="E377" i="22"/>
  <c r="E401" i="22"/>
  <c r="H278" i="22"/>
  <c r="H290" i="22"/>
  <c r="H302" i="22"/>
  <c r="H314" i="22"/>
  <c r="E358" i="22"/>
  <c r="E367" i="22"/>
  <c r="E382" i="22"/>
  <c r="E391" i="22"/>
  <c r="E406" i="22"/>
  <c r="E415" i="22"/>
  <c r="E357" i="22"/>
  <c r="E381" i="22"/>
  <c r="E405" i="22"/>
  <c r="H269" i="22"/>
  <c r="H276" i="22"/>
  <c r="H288" i="22"/>
  <c r="H300" i="22"/>
  <c r="H312" i="22"/>
  <c r="H317" i="22"/>
  <c r="H325" i="22"/>
  <c r="E362" i="22"/>
  <c r="E371" i="22"/>
  <c r="E386" i="22"/>
  <c r="E395" i="22"/>
  <c r="E410" i="22"/>
  <c r="E419" i="22"/>
  <c r="H293" i="22"/>
  <c r="H305" i="22"/>
  <c r="H334" i="22"/>
  <c r="H340" i="22"/>
  <c r="H343" i="22"/>
  <c r="H346" i="22"/>
  <c r="H349" i="22"/>
  <c r="H352" i="22"/>
  <c r="H256" i="22"/>
  <c r="H265" i="22"/>
  <c r="H286" i="22"/>
  <c r="H298" i="22"/>
  <c r="H310" i="22"/>
  <c r="H320" i="22"/>
  <c r="E375" i="22"/>
  <c r="E399" i="22"/>
  <c r="H315" i="22"/>
  <c r="H323" i="22"/>
  <c r="E355" i="22"/>
  <c r="E365" i="22"/>
  <c r="E389" i="22"/>
  <c r="E413" i="22"/>
  <c r="H261" i="22"/>
  <c r="H272" i="22"/>
  <c r="H284" i="22"/>
  <c r="H296" i="22"/>
  <c r="H308" i="22"/>
  <c r="H356" i="22"/>
  <c r="E379" i="22"/>
  <c r="E403" i="22"/>
  <c r="E37" i="21"/>
  <c r="H62" i="21"/>
  <c r="E125" i="21"/>
  <c r="E142" i="21"/>
  <c r="E198" i="21"/>
  <c r="H250" i="21"/>
  <c r="H392" i="21"/>
  <c r="H28" i="21"/>
  <c r="H31" i="21"/>
  <c r="H50" i="21"/>
  <c r="H56" i="21"/>
  <c r="E62" i="21"/>
  <c r="H119" i="21"/>
  <c r="E152" i="21"/>
  <c r="H219" i="21"/>
  <c r="H294" i="21"/>
  <c r="H396" i="21"/>
  <c r="H400" i="21"/>
  <c r="H411" i="21"/>
  <c r="H415" i="21"/>
  <c r="H419" i="21"/>
  <c r="E9" i="21"/>
  <c r="E15" i="21"/>
  <c r="E27" i="21"/>
  <c r="H80" i="21"/>
  <c r="E162" i="21"/>
  <c r="E219" i="21"/>
  <c r="E222" i="21"/>
  <c r="H261" i="21"/>
  <c r="E287" i="21"/>
  <c r="E306" i="21"/>
  <c r="E348" i="21"/>
  <c r="H367" i="21"/>
  <c r="H371" i="21"/>
  <c r="H404" i="21"/>
  <c r="H17" i="21"/>
  <c r="H25" i="21"/>
  <c r="H32" i="21"/>
  <c r="E59" i="21"/>
  <c r="E69" i="21"/>
  <c r="H70" i="21"/>
  <c r="H84" i="21"/>
  <c r="H88" i="21"/>
  <c r="H95" i="21"/>
  <c r="H113" i="21"/>
  <c r="H137" i="21"/>
  <c r="H147" i="21"/>
  <c r="E169" i="21"/>
  <c r="H210" i="21"/>
  <c r="E216" i="21"/>
  <c r="H220" i="21"/>
  <c r="H226" i="21"/>
  <c r="E244" i="21"/>
  <c r="E259" i="21"/>
  <c r="H285" i="21"/>
  <c r="E294" i="21"/>
  <c r="H353" i="21"/>
  <c r="E366" i="21"/>
  <c r="H378" i="21"/>
  <c r="E384" i="21"/>
  <c r="H389" i="21"/>
  <c r="H393" i="21"/>
  <c r="H408" i="21"/>
  <c r="H117" i="21"/>
  <c r="E173" i="21"/>
  <c r="H179" i="21"/>
  <c r="E192" i="21"/>
  <c r="E235" i="21"/>
  <c r="E250" i="21"/>
  <c r="H314" i="21"/>
  <c r="H312" i="21"/>
  <c r="H346" i="21"/>
  <c r="E352" i="21"/>
  <c r="H357" i="21"/>
  <c r="E370" i="21"/>
  <c r="H375" i="21"/>
  <c r="H382" i="21"/>
  <c r="H397" i="21"/>
  <c r="H401" i="21"/>
  <c r="E407" i="21"/>
  <c r="H412" i="21"/>
  <c r="H416" i="21"/>
  <c r="E4" i="21"/>
  <c r="H20" i="21"/>
  <c r="E20" i="21"/>
  <c r="H36" i="21"/>
  <c r="H42" i="21"/>
  <c r="H48" i="21"/>
  <c r="E66" i="21"/>
  <c r="E73" i="21"/>
  <c r="E76" i="21"/>
  <c r="H81" i="21"/>
  <c r="E123" i="21"/>
  <c r="E140" i="21"/>
  <c r="E141" i="21"/>
  <c r="H163" i="21"/>
  <c r="E163" i="21"/>
  <c r="H173" i="21"/>
  <c r="E179" i="21"/>
  <c r="E196" i="21"/>
  <c r="E203" i="21"/>
  <c r="E232" i="21"/>
  <c r="H255" i="21"/>
  <c r="E264" i="21"/>
  <c r="H279" i="21"/>
  <c r="E298" i="21"/>
  <c r="E301" i="21"/>
  <c r="E308" i="21"/>
  <c r="E325" i="21"/>
  <c r="E335" i="21"/>
  <c r="E338" i="21"/>
  <c r="E363" i="21"/>
  <c r="E396" i="21"/>
  <c r="H405" i="21"/>
  <c r="E411" i="21"/>
  <c r="H420" i="21"/>
  <c r="H66" i="21"/>
  <c r="H64" i="21"/>
  <c r="E70" i="21"/>
  <c r="E80" i="21"/>
  <c r="H85" i="21"/>
  <c r="H89" i="21"/>
  <c r="H121" i="21"/>
  <c r="E130" i="21"/>
  <c r="H148" i="21"/>
  <c r="H164" i="21"/>
  <c r="H180" i="21"/>
  <c r="H194" i="21"/>
  <c r="H213" i="21"/>
  <c r="H204" i="21"/>
  <c r="E220" i="21"/>
  <c r="E223" i="21"/>
  <c r="E229" i="21"/>
  <c r="H236" i="21"/>
  <c r="E296" i="21"/>
  <c r="H299" i="21"/>
  <c r="H302" i="21"/>
  <c r="E315" i="21"/>
  <c r="E322" i="21"/>
  <c r="E332" i="21"/>
  <c r="H333" i="21"/>
  <c r="E345" i="21"/>
  <c r="E356" i="21"/>
  <c r="H361" i="21"/>
  <c r="H379" i="21"/>
  <c r="H386" i="21"/>
  <c r="H390" i="21"/>
  <c r="H394" i="21"/>
  <c r="E400" i="21"/>
  <c r="E404" i="21"/>
  <c r="H409" i="21"/>
  <c r="H78" i="21"/>
  <c r="H151" i="21"/>
  <c r="E160" i="21"/>
  <c r="E176" i="21"/>
  <c r="E186" i="21"/>
  <c r="E189" i="21"/>
  <c r="H218" i="21"/>
  <c r="E226" i="21"/>
  <c r="E251" i="21"/>
  <c r="E254" i="21"/>
  <c r="H259" i="21"/>
  <c r="H276" i="21"/>
  <c r="H296" i="21"/>
  <c r="E305" i="21"/>
  <c r="E329" i="21"/>
  <c r="E353" i="21"/>
  <c r="E360" i="21"/>
  <c r="H365" i="21"/>
  <c r="H383" i="21"/>
  <c r="H417" i="21"/>
  <c r="H33" i="21"/>
  <c r="E54" i="21"/>
  <c r="E67" i="21"/>
  <c r="E77" i="21"/>
  <c r="H125" i="21"/>
  <c r="E144" i="21"/>
  <c r="H145" i="21"/>
  <c r="H177" i="21"/>
  <c r="H184" i="21"/>
  <c r="H191" i="21"/>
  <c r="H201" i="21"/>
  <c r="E233" i="21"/>
  <c r="E248" i="21"/>
  <c r="H262" i="21"/>
  <c r="E272" i="21"/>
  <c r="E292" i="21"/>
  <c r="H293" i="21"/>
  <c r="H351" i="21"/>
  <c r="E364" i="21"/>
  <c r="H369" i="21"/>
  <c r="H376" i="21"/>
  <c r="E397" i="21"/>
  <c r="H406" i="21"/>
  <c r="H16" i="21"/>
  <c r="H19" i="21"/>
  <c r="H23" i="21"/>
  <c r="H27" i="21"/>
  <c r="H40" i="21"/>
  <c r="H46" i="21"/>
  <c r="H52" i="21"/>
  <c r="H77" i="21"/>
  <c r="E74" i="21"/>
  <c r="H75" i="21"/>
  <c r="H86" i="21"/>
  <c r="E197" i="21"/>
  <c r="E214" i="21"/>
  <c r="E236" i="21"/>
  <c r="E262" i="21"/>
  <c r="E265" i="21"/>
  <c r="E279" i="21"/>
  <c r="E309" i="21"/>
  <c r="E323" i="21"/>
  <c r="E326" i="21"/>
  <c r="E343" i="21"/>
  <c r="E357" i="21"/>
  <c r="H373" i="21"/>
  <c r="H387" i="21"/>
  <c r="H391" i="21"/>
  <c r="H395" i="21"/>
  <c r="E420" i="21"/>
  <c r="E1" i="21"/>
  <c r="X77" i="21" s="1"/>
  <c r="E40" i="21"/>
  <c r="E39" i="21"/>
  <c r="E45" i="21"/>
  <c r="E46" i="21"/>
  <c r="E52" i="21"/>
  <c r="E51" i="21"/>
  <c r="E58" i="21"/>
  <c r="E56" i="21"/>
  <c r="E155" i="21"/>
  <c r="E154" i="21"/>
  <c r="E65" i="21"/>
  <c r="E82" i="21"/>
  <c r="E31" i="21"/>
  <c r="E105" i="21"/>
  <c r="E112" i="21"/>
  <c r="E119" i="21"/>
  <c r="E16" i="21"/>
  <c r="E38" i="21"/>
  <c r="E44" i="21"/>
  <c r="E43" i="21"/>
  <c r="E49" i="21"/>
  <c r="E50" i="21"/>
  <c r="E83" i="21"/>
  <c r="E98" i="21"/>
  <c r="E126" i="21"/>
  <c r="E133" i="21"/>
  <c r="E24" i="21"/>
  <c r="E28" i="21"/>
  <c r="E35" i="21"/>
  <c r="E87" i="21"/>
  <c r="E91" i="21"/>
  <c r="E109" i="21"/>
  <c r="E116" i="21"/>
  <c r="E182" i="21"/>
  <c r="E181" i="21"/>
  <c r="E11" i="21"/>
  <c r="E95" i="21"/>
  <c r="E102" i="21"/>
  <c r="E5" i="21"/>
  <c r="E32" i="21"/>
  <c r="E60" i="21"/>
  <c r="E84" i="21"/>
  <c r="E99" i="21"/>
  <c r="E106" i="21"/>
  <c r="E113" i="21"/>
  <c r="E127" i="21"/>
  <c r="E137" i="21"/>
  <c r="E6" i="21"/>
  <c r="E12" i="21"/>
  <c r="E17" i="21"/>
  <c r="E21" i="21"/>
  <c r="E25" i="21"/>
  <c r="E29" i="21"/>
  <c r="E42" i="21"/>
  <c r="E41" i="21"/>
  <c r="E47" i="21"/>
  <c r="E48" i="21"/>
  <c r="E57" i="21"/>
  <c r="E88" i="21"/>
  <c r="E92" i="21"/>
  <c r="E117" i="21"/>
  <c r="E124" i="21"/>
  <c r="E134" i="21"/>
  <c r="E36" i="21"/>
  <c r="E64" i="21"/>
  <c r="E81" i="21"/>
  <c r="E96" i="21"/>
  <c r="E103" i="21"/>
  <c r="E110" i="21"/>
  <c r="E131" i="21"/>
  <c r="H60" i="21"/>
  <c r="H71" i="21"/>
  <c r="E78" i="21"/>
  <c r="H87" i="21"/>
  <c r="H138" i="21"/>
  <c r="H146" i="21"/>
  <c r="E151" i="21"/>
  <c r="H154" i="21"/>
  <c r="E159" i="21"/>
  <c r="E167" i="21"/>
  <c r="E175" i="21"/>
  <c r="H181" i="21"/>
  <c r="H193" i="21"/>
  <c r="H211" i="21"/>
  <c r="H199" i="21"/>
  <c r="E241" i="21"/>
  <c r="E271" i="21"/>
  <c r="H92" i="21"/>
  <c r="H90" i="21"/>
  <c r="H102" i="21"/>
  <c r="H114" i="21"/>
  <c r="H126" i="21"/>
  <c r="H143" i="21"/>
  <c r="H196" i="21"/>
  <c r="H266" i="21"/>
  <c r="H254" i="21"/>
  <c r="H104" i="21"/>
  <c r="H128" i="21"/>
  <c r="X2" i="21"/>
  <c r="E146" i="21"/>
  <c r="H149" i="21"/>
  <c r="H157" i="21"/>
  <c r="H169" i="21"/>
  <c r="E205" i="21"/>
  <c r="E238" i="21"/>
  <c r="E247" i="21"/>
  <c r="E253" i="21"/>
  <c r="E290" i="21"/>
  <c r="E288" i="21"/>
  <c r="H54" i="21"/>
  <c r="H65" i="21"/>
  <c r="H100" i="21"/>
  <c r="H112" i="21"/>
  <c r="H124" i="21"/>
  <c r="H136" i="21"/>
  <c r="H144" i="21"/>
  <c r="H160" i="21"/>
  <c r="E193" i="21"/>
  <c r="E202" i="21"/>
  <c r="E218" i="21"/>
  <c r="E304" i="21"/>
  <c r="E302" i="21"/>
  <c r="H76" i="21"/>
  <c r="E136" i="21"/>
  <c r="H141" i="21"/>
  <c r="E147" i="21"/>
  <c r="H187" i="21"/>
  <c r="E199" i="21"/>
  <c r="E230" i="21"/>
  <c r="E270" i="21"/>
  <c r="E281" i="21"/>
  <c r="E314" i="21"/>
  <c r="E313" i="21"/>
  <c r="E317" i="21"/>
  <c r="E316" i="21"/>
  <c r="E318" i="21"/>
  <c r="H98" i="21"/>
  <c r="H110" i="21"/>
  <c r="H122" i="21"/>
  <c r="H134" i="21"/>
  <c r="E190" i="21"/>
  <c r="E209" i="21"/>
  <c r="E212" i="21"/>
  <c r="E224" i="21"/>
  <c r="E239" i="21"/>
  <c r="E242" i="21"/>
  <c r="H142" i="21"/>
  <c r="H209" i="21"/>
  <c r="H197" i="21"/>
  <c r="E206" i="21"/>
  <c r="E210" i="21"/>
  <c r="E234" i="21"/>
  <c r="E268" i="21"/>
  <c r="E266" i="21"/>
  <c r="E278" i="21"/>
  <c r="H96" i="21"/>
  <c r="H108" i="21"/>
  <c r="H120" i="21"/>
  <c r="H132" i="21"/>
  <c r="E177" i="21"/>
  <c r="E185" i="21"/>
  <c r="E231" i="21"/>
  <c r="E280" i="21"/>
  <c r="E282" i="21"/>
  <c r="H336" i="21"/>
  <c r="H116" i="21"/>
  <c r="E108" i="21"/>
  <c r="E120" i="21"/>
  <c r="E132" i="21"/>
  <c r="E150" i="21"/>
  <c r="E153" i="21"/>
  <c r="E180" i="21"/>
  <c r="H183" i="21"/>
  <c r="E188" i="21"/>
  <c r="E191" i="21"/>
  <c r="E200" i="21"/>
  <c r="E225" i="21"/>
  <c r="E228" i="21"/>
  <c r="E312" i="21"/>
  <c r="H82" i="21"/>
  <c r="H94" i="21"/>
  <c r="H106" i="21"/>
  <c r="H118" i="21"/>
  <c r="H130" i="21"/>
  <c r="H140" i="21"/>
  <c r="E161" i="21"/>
  <c r="E166" i="21"/>
  <c r="H172" i="21"/>
  <c r="E207" i="21"/>
  <c r="E240" i="21"/>
  <c r="H1" i="21"/>
  <c r="X52" i="21" s="1"/>
  <c r="E156" i="21"/>
  <c r="H156" i="21"/>
  <c r="H159" i="21"/>
  <c r="E172" i="21"/>
  <c r="E183" i="21"/>
  <c r="E204" i="21"/>
  <c r="E213" i="21"/>
  <c r="E217" i="21"/>
  <c r="E237" i="21"/>
  <c r="E246" i="21"/>
  <c r="E249" i="21"/>
  <c r="E252" i="21"/>
  <c r="E276" i="21"/>
  <c r="E289" i="21"/>
  <c r="E307" i="21"/>
  <c r="H208" i="21"/>
  <c r="H232" i="21"/>
  <c r="H158" i="21"/>
  <c r="H182" i="21"/>
  <c r="H206" i="21"/>
  <c r="H230" i="21"/>
  <c r="H277" i="21"/>
  <c r="H288" i="21"/>
  <c r="H291" i="21"/>
  <c r="H313" i="21"/>
  <c r="E324" i="21"/>
  <c r="E327" i="21"/>
  <c r="E342" i="21"/>
  <c r="H195" i="21"/>
  <c r="E263" i="21"/>
  <c r="H269" i="21"/>
  <c r="E285" i="21"/>
  <c r="E299" i="21"/>
  <c r="H305" i="21"/>
  <c r="E321" i="21"/>
  <c r="E336" i="21"/>
  <c r="E349" i="21"/>
  <c r="E347" i="21"/>
  <c r="E258" i="21"/>
  <c r="E291" i="21"/>
  <c r="H297" i="21"/>
  <c r="H337" i="21"/>
  <c r="H152" i="21"/>
  <c r="H176" i="21"/>
  <c r="H200" i="21"/>
  <c r="H224" i="21"/>
  <c r="H248" i="21"/>
  <c r="H272" i="21"/>
  <c r="H275" i="21"/>
  <c r="H283" i="21"/>
  <c r="H308" i="21"/>
  <c r="H311" i="21"/>
  <c r="E331" i="21"/>
  <c r="E392" i="21"/>
  <c r="H150" i="21"/>
  <c r="H174" i="21"/>
  <c r="H198" i="21"/>
  <c r="H222" i="21"/>
  <c r="H258" i="21"/>
  <c r="H246" i="21"/>
  <c r="H264" i="21"/>
  <c r="H267" i="21"/>
  <c r="H289" i="21"/>
  <c r="H300" i="21"/>
  <c r="H303" i="21"/>
  <c r="E328" i="21"/>
  <c r="E340" i="21"/>
  <c r="E339" i="21"/>
  <c r="E358" i="21"/>
  <c r="H244" i="21"/>
  <c r="E261" i="21"/>
  <c r="E275" i="21"/>
  <c r="H281" i="21"/>
  <c r="E297" i="21"/>
  <c r="E311" i="21"/>
  <c r="H317" i="21"/>
  <c r="E350" i="21"/>
  <c r="E267" i="21"/>
  <c r="H273" i="21"/>
  <c r="E284" i="21"/>
  <c r="E303" i="21"/>
  <c r="H309" i="21"/>
  <c r="H320" i="21"/>
  <c r="H329" i="21"/>
  <c r="E334" i="21"/>
  <c r="H338" i="21"/>
  <c r="H345" i="21"/>
  <c r="E393" i="21"/>
  <c r="E408" i="21"/>
  <c r="H168" i="21"/>
  <c r="H192" i="21"/>
  <c r="H216" i="21"/>
  <c r="H240" i="21"/>
  <c r="H256" i="21"/>
  <c r="H284" i="21"/>
  <c r="H287" i="21"/>
  <c r="H295" i="21"/>
  <c r="H332" i="21"/>
  <c r="H166" i="21"/>
  <c r="H190" i="21"/>
  <c r="H214" i="21"/>
  <c r="H238" i="21"/>
  <c r="H265" i="21"/>
  <c r="E320" i="21"/>
  <c r="E351" i="21"/>
  <c r="E386" i="21"/>
  <c r="E416" i="21"/>
  <c r="H319" i="21"/>
  <c r="H331" i="21"/>
  <c r="H341" i="21"/>
  <c r="H352" i="21"/>
  <c r="H358" i="21"/>
  <c r="H364" i="21"/>
  <c r="H374" i="21"/>
  <c r="H344" i="21"/>
  <c r="E355" i="21"/>
  <c r="E361" i="21"/>
  <c r="E367" i="21"/>
  <c r="E377" i="21"/>
  <c r="E401" i="21"/>
  <c r="H339" i="21"/>
  <c r="H347" i="21"/>
  <c r="H368" i="21"/>
  <c r="E391" i="21"/>
  <c r="E415" i="21"/>
  <c r="H315" i="21"/>
  <c r="H327" i="21"/>
  <c r="H350" i="21"/>
  <c r="H356" i="21"/>
  <c r="H362" i="21"/>
  <c r="E374" i="21"/>
  <c r="E381" i="21"/>
  <c r="E398" i="21"/>
  <c r="E405" i="21"/>
  <c r="E371" i="21"/>
  <c r="H372" i="21"/>
  <c r="E388" i="21"/>
  <c r="E395" i="21"/>
  <c r="E412" i="21"/>
  <c r="E419" i="21"/>
  <c r="E359" i="21"/>
  <c r="E365" i="21"/>
  <c r="E368" i="21"/>
  <c r="E378" i="21"/>
  <c r="E385" i="21"/>
  <c r="E409" i="21"/>
  <c r="E375" i="21"/>
  <c r="E399" i="21"/>
  <c r="H323" i="21"/>
  <c r="H335" i="21"/>
  <c r="H340" i="21"/>
  <c r="H348" i="21"/>
  <c r="H354" i="21"/>
  <c r="H360" i="21"/>
  <c r="H366" i="21"/>
  <c r="E382" i="21"/>
  <c r="E389" i="21"/>
  <c r="E406" i="21"/>
  <c r="E413" i="21"/>
  <c r="H343" i="21"/>
  <c r="E379" i="21"/>
  <c r="E403" i="21"/>
  <c r="H1" i="20"/>
  <c r="X52" i="20" s="1"/>
  <c r="E20" i="20"/>
  <c r="H107" i="20"/>
  <c r="H133" i="20"/>
  <c r="H142" i="20"/>
  <c r="H155" i="20"/>
  <c r="H186" i="20"/>
  <c r="H196" i="20"/>
  <c r="E230" i="20"/>
  <c r="E247" i="20"/>
  <c r="H321" i="20"/>
  <c r="H367" i="20"/>
  <c r="H374" i="20"/>
  <c r="E354" i="20"/>
  <c r="H22" i="20"/>
  <c r="H56" i="20"/>
  <c r="H59" i="20"/>
  <c r="H50" i="20"/>
  <c r="H63" i="20"/>
  <c r="H159" i="20"/>
  <c r="H197" i="20"/>
  <c r="H201" i="20"/>
  <c r="E322" i="20"/>
  <c r="H337" i="20"/>
  <c r="H344" i="20"/>
  <c r="H382" i="20"/>
  <c r="H407" i="20"/>
  <c r="H411" i="20"/>
  <c r="E31" i="20"/>
  <c r="H32" i="20"/>
  <c r="E69" i="20"/>
  <c r="E72" i="20"/>
  <c r="E91" i="20"/>
  <c r="E104" i="20"/>
  <c r="E133" i="20"/>
  <c r="H177" i="20"/>
  <c r="E196" i="20"/>
  <c r="H212" i="20"/>
  <c r="E231" i="20"/>
  <c r="E241" i="20"/>
  <c r="H258" i="20"/>
  <c r="H259" i="20"/>
  <c r="E309" i="20"/>
  <c r="E314" i="20"/>
  <c r="H322" i="20"/>
  <c r="E328" i="20"/>
  <c r="E330" i="20"/>
  <c r="E353" i="20"/>
  <c r="E360" i="20"/>
  <c r="H415" i="20"/>
  <c r="H419" i="20"/>
  <c r="E5" i="20"/>
  <c r="H26" i="20"/>
  <c r="H29" i="20"/>
  <c r="E56" i="20"/>
  <c r="E58" i="20"/>
  <c r="H60" i="20"/>
  <c r="E66" i="20"/>
  <c r="H73" i="20"/>
  <c r="H79" i="20"/>
  <c r="H89" i="20"/>
  <c r="E98" i="20"/>
  <c r="H102" i="20"/>
  <c r="E117" i="20"/>
  <c r="H118" i="20"/>
  <c r="E127" i="20"/>
  <c r="H131" i="20"/>
  <c r="E146" i="20"/>
  <c r="E169" i="20"/>
  <c r="E183" i="20"/>
  <c r="H191" i="20"/>
  <c r="E218" i="20"/>
  <c r="H223" i="20"/>
  <c r="E245" i="20"/>
  <c r="E258" i="20"/>
  <c r="E268" i="20"/>
  <c r="H269" i="20"/>
  <c r="E288" i="20"/>
  <c r="E307" i="20"/>
  <c r="H308" i="20"/>
  <c r="H312" i="20"/>
  <c r="E321" i="20"/>
  <c r="H330" i="20"/>
  <c r="E336" i="20"/>
  <c r="E340" i="20"/>
  <c r="H379" i="20"/>
  <c r="E385" i="20"/>
  <c r="H386" i="20"/>
  <c r="H393" i="20"/>
  <c r="H400" i="20"/>
  <c r="H404" i="20"/>
  <c r="H16" i="20"/>
  <c r="E35" i="20"/>
  <c r="E37" i="20"/>
  <c r="E43" i="20"/>
  <c r="E49" i="20"/>
  <c r="H108" i="20"/>
  <c r="E111" i="20"/>
  <c r="E114" i="20"/>
  <c r="H115" i="20"/>
  <c r="E143" i="20"/>
  <c r="H144" i="20"/>
  <c r="E153" i="20"/>
  <c r="E159" i="20"/>
  <c r="E204" i="20"/>
  <c r="E208" i="20"/>
  <c r="E215" i="20"/>
  <c r="H236" i="20"/>
  <c r="E249" i="20"/>
  <c r="H256" i="20"/>
  <c r="H266" i="20"/>
  <c r="H345" i="20"/>
  <c r="E355" i="20"/>
  <c r="E364" i="20"/>
  <c r="E371" i="20"/>
  <c r="H372" i="20"/>
  <c r="E378" i="20"/>
  <c r="H383" i="20"/>
  <c r="H408" i="20"/>
  <c r="E414" i="20"/>
  <c r="E418" i="20"/>
  <c r="E15" i="20"/>
  <c r="E29" i="20"/>
  <c r="H33" i="20"/>
  <c r="H39" i="20"/>
  <c r="H48" i="20"/>
  <c r="H51" i="20"/>
  <c r="E76" i="20"/>
  <c r="E78" i="20"/>
  <c r="H92" i="20"/>
  <c r="H99" i="20"/>
  <c r="E108" i="20"/>
  <c r="E121" i="20"/>
  <c r="E140" i="20"/>
  <c r="H151" i="20"/>
  <c r="E166" i="20"/>
  <c r="E180" i="20"/>
  <c r="E232" i="20"/>
  <c r="H233" i="20"/>
  <c r="E242" i="20"/>
  <c r="H247" i="20"/>
  <c r="E250" i="20"/>
  <c r="E262" i="20"/>
  <c r="E265" i="20"/>
  <c r="E282" i="20"/>
  <c r="E311" i="20"/>
  <c r="H316" i="20"/>
  <c r="H323" i="20"/>
  <c r="H355" i="20"/>
  <c r="E361" i="20"/>
  <c r="H369" i="20"/>
  <c r="H376" i="20"/>
  <c r="E382" i="20"/>
  <c r="H390" i="20"/>
  <c r="H397" i="20"/>
  <c r="E403" i="20"/>
  <c r="H412" i="20"/>
  <c r="H416" i="20"/>
  <c r="H420" i="20"/>
  <c r="H20" i="20"/>
  <c r="E32" i="20"/>
  <c r="H61" i="20"/>
  <c r="E70" i="20"/>
  <c r="E92" i="20"/>
  <c r="E105" i="20"/>
  <c r="E134" i="20"/>
  <c r="E137" i="20"/>
  <c r="E150" i="20"/>
  <c r="H164" i="20"/>
  <c r="E172" i="20"/>
  <c r="H178" i="20"/>
  <c r="H188" i="20"/>
  <c r="E197" i="20"/>
  <c r="E219" i="20"/>
  <c r="H220" i="20"/>
  <c r="H242" i="20"/>
  <c r="H260" i="20"/>
  <c r="H263" i="20"/>
  <c r="E269" i="20"/>
  <c r="E289" i="20"/>
  <c r="E308" i="20"/>
  <c r="H352" i="20"/>
  <c r="H380" i="20"/>
  <c r="H387" i="20"/>
  <c r="E396" i="20"/>
  <c r="H401" i="20"/>
  <c r="H405" i="20"/>
  <c r="H30" i="20"/>
  <c r="E57" i="20"/>
  <c r="E60" i="20"/>
  <c r="H68" i="20"/>
  <c r="H90" i="20"/>
  <c r="E99" i="20"/>
  <c r="E115" i="20"/>
  <c r="E144" i="20"/>
  <c r="H157" i="20"/>
  <c r="H154" i="20"/>
  <c r="E170" i="20"/>
  <c r="H199" i="20"/>
  <c r="H210" i="20"/>
  <c r="H270" i="20"/>
  <c r="H287" i="20"/>
  <c r="H293" i="20"/>
  <c r="H320" i="20"/>
  <c r="H346" i="20"/>
  <c r="E365" i="20"/>
  <c r="H373" i="20"/>
  <c r="E379" i="20"/>
  <c r="H394" i="20"/>
  <c r="E400" i="20"/>
  <c r="H409" i="20"/>
  <c r="E415" i="20"/>
  <c r="H81" i="20"/>
  <c r="H24" i="20"/>
  <c r="E36" i="20"/>
  <c r="E41" i="20"/>
  <c r="E47" i="20"/>
  <c r="E64" i="20"/>
  <c r="H100" i="20"/>
  <c r="H113" i="20"/>
  <c r="E122" i="20"/>
  <c r="H126" i="20"/>
  <c r="E154" i="20"/>
  <c r="H168" i="20"/>
  <c r="H175" i="20"/>
  <c r="H182" i="20"/>
  <c r="E191" i="20"/>
  <c r="H207" i="20"/>
  <c r="E233" i="20"/>
  <c r="E243" i="20"/>
  <c r="H244" i="20"/>
  <c r="H250" i="20"/>
  <c r="E302" i="20"/>
  <c r="H303" i="20"/>
  <c r="E315" i="20"/>
  <c r="E372" i="20"/>
  <c r="H377" i="20"/>
  <c r="H384" i="20"/>
  <c r="H391" i="20"/>
  <c r="H398" i="20"/>
  <c r="H413" i="20"/>
  <c r="H417" i="20"/>
  <c r="H421" i="20"/>
  <c r="H34" i="20"/>
  <c r="H37" i="20"/>
  <c r="H40" i="20"/>
  <c r="H49" i="20"/>
  <c r="H52" i="20"/>
  <c r="H62" i="20"/>
  <c r="E77" i="20"/>
  <c r="E135" i="20"/>
  <c r="E138" i="20"/>
  <c r="E157" i="20"/>
  <c r="E188" i="20"/>
  <c r="E202" i="20"/>
  <c r="H231" i="20"/>
  <c r="E263" i="20"/>
  <c r="E283" i="20"/>
  <c r="E291" i="20"/>
  <c r="H328" i="20"/>
  <c r="H339" i="20"/>
  <c r="E345" i="20"/>
  <c r="E362" i="20"/>
  <c r="H381" i="20"/>
  <c r="E390" i="20"/>
  <c r="E397" i="20"/>
  <c r="H402" i="20"/>
  <c r="E408" i="20"/>
  <c r="E412" i="20"/>
  <c r="E7" i="20"/>
  <c r="E8" i="20"/>
  <c r="E186" i="20"/>
  <c r="E184" i="20"/>
  <c r="E9" i="20"/>
  <c r="E14" i="20"/>
  <c r="E13" i="20"/>
  <c r="E28" i="20"/>
  <c r="E62" i="20"/>
  <c r="E81" i="20"/>
  <c r="E94" i="20"/>
  <c r="E107" i="20"/>
  <c r="E120" i="20"/>
  <c r="E130" i="20"/>
  <c r="E18" i="20"/>
  <c r="E25" i="20"/>
  <c r="E162" i="20"/>
  <c r="E88" i="20"/>
  <c r="E101" i="20"/>
  <c r="E124" i="20"/>
  <c r="E176" i="20"/>
  <c r="E6" i="20"/>
  <c r="E22" i="20"/>
  <c r="E63" i="20"/>
  <c r="E61" i="20"/>
  <c r="E82" i="20"/>
  <c r="E85" i="20"/>
  <c r="E147" i="20"/>
  <c r="E10" i="20"/>
  <c r="E11" i="20"/>
  <c r="E19" i="20"/>
  <c r="E95" i="20"/>
  <c r="E26" i="20"/>
  <c r="E67" i="20"/>
  <c r="E73" i="20"/>
  <c r="E102" i="20"/>
  <c r="E100" i="20"/>
  <c r="E118" i="20"/>
  <c r="E128" i="20"/>
  <c r="E131" i="20"/>
  <c r="E163" i="20"/>
  <c r="E16" i="20"/>
  <c r="E23" i="20"/>
  <c r="E54" i="20"/>
  <c r="E89" i="20"/>
  <c r="E112" i="20"/>
  <c r="E160" i="20"/>
  <c r="E12" i="20"/>
  <c r="E33" i="20"/>
  <c r="E86" i="20"/>
  <c r="E96" i="20"/>
  <c r="E106" i="20"/>
  <c r="E109" i="20"/>
  <c r="E125" i="20"/>
  <c r="X27" i="20"/>
  <c r="H41" i="20"/>
  <c r="H43" i="20"/>
  <c r="H45" i="20"/>
  <c r="H47" i="20"/>
  <c r="H74" i="20"/>
  <c r="H87" i="20"/>
  <c r="H111" i="20"/>
  <c r="H135" i="20"/>
  <c r="E161" i="20"/>
  <c r="H161" i="20"/>
  <c r="H163" i="20"/>
  <c r="E244" i="20"/>
  <c r="E267" i="20"/>
  <c r="E320" i="20"/>
  <c r="E319" i="20"/>
  <c r="E342" i="20"/>
  <c r="E341" i="20"/>
  <c r="E205" i="20"/>
  <c r="H222" i="20"/>
  <c r="H234" i="20"/>
  <c r="H240" i="20"/>
  <c r="H228" i="20"/>
  <c r="H72" i="20"/>
  <c r="H85" i="20"/>
  <c r="H194" i="20"/>
  <c r="H202" i="20"/>
  <c r="H213" i="20"/>
  <c r="E225" i="20"/>
  <c r="H264" i="20"/>
  <c r="H252" i="20"/>
  <c r="E297" i="20"/>
  <c r="E296" i="20"/>
  <c r="E1" i="20"/>
  <c r="X77" i="20" s="1"/>
  <c r="H149" i="20"/>
  <c r="H181" i="20"/>
  <c r="E216" i="20"/>
  <c r="E222" i="20"/>
  <c r="E238" i="20"/>
  <c r="E59" i="20"/>
  <c r="E38" i="20"/>
  <c r="E40" i="20"/>
  <c r="E42" i="20"/>
  <c r="E44" i="20"/>
  <c r="E46" i="20"/>
  <c r="E48" i="20"/>
  <c r="E50" i="20"/>
  <c r="E52" i="20"/>
  <c r="E79" i="20"/>
  <c r="H96" i="20"/>
  <c r="H105" i="20"/>
  <c r="H120" i="20"/>
  <c r="H129" i="20"/>
  <c r="H140" i="20"/>
  <c r="E145" i="20"/>
  <c r="H171" i="20"/>
  <c r="H176" i="20"/>
  <c r="H189" i="20"/>
  <c r="H200" i="20"/>
  <c r="H208" i="20"/>
  <c r="H229" i="20"/>
  <c r="H217" i="20"/>
  <c r="E220" i="20"/>
  <c r="E235" i="20"/>
  <c r="H251" i="20"/>
  <c r="H239" i="20"/>
  <c r="E278" i="20"/>
  <c r="H103" i="20"/>
  <c r="H127" i="20"/>
  <c r="H145" i="20"/>
  <c r="E174" i="20"/>
  <c r="H174" i="20"/>
  <c r="E179" i="20"/>
  <c r="E192" i="20"/>
  <c r="E200" i="20"/>
  <c r="E203" i="20"/>
  <c r="H218" i="20"/>
  <c r="H206" i="20"/>
  <c r="E211" i="20"/>
  <c r="H211" i="20"/>
  <c r="E252" i="20"/>
  <c r="E275" i="20"/>
  <c r="E285" i="20"/>
  <c r="E55" i="20"/>
  <c r="H101" i="20"/>
  <c r="H125" i="20"/>
  <c r="E167" i="20"/>
  <c r="E187" i="20"/>
  <c r="H198" i="20"/>
  <c r="H203" i="20"/>
  <c r="H209" i="20"/>
  <c r="E239" i="20"/>
  <c r="H42" i="20"/>
  <c r="H44" i="20"/>
  <c r="H46" i="20"/>
  <c r="H150" i="20"/>
  <c r="E155" i="20"/>
  <c r="H167" i="20"/>
  <c r="E177" i="20"/>
  <c r="E182" i="20"/>
  <c r="H185" i="20"/>
  <c r="H205" i="20"/>
  <c r="H193" i="20"/>
  <c r="H195" i="20"/>
  <c r="E206" i="20"/>
  <c r="E209" i="20"/>
  <c r="E214" i="20"/>
  <c r="E217" i="20"/>
  <c r="E223" i="20"/>
  <c r="E229" i="20"/>
  <c r="E272" i="20"/>
  <c r="H290" i="20"/>
  <c r="E344" i="20"/>
  <c r="H97" i="20"/>
  <c r="H121" i="20"/>
  <c r="H136" i="20"/>
  <c r="E185" i="20"/>
  <c r="E190" i="20"/>
  <c r="E198" i="20"/>
  <c r="E201" i="20"/>
  <c r="E236" i="20"/>
  <c r="E246" i="20"/>
  <c r="E256" i="20"/>
  <c r="E259" i="20"/>
  <c r="E276" i="20"/>
  <c r="E286" i="20"/>
  <c r="E142" i="20"/>
  <c r="E181" i="20"/>
  <c r="H95" i="20"/>
  <c r="H119" i="20"/>
  <c r="H180" i="20"/>
  <c r="E193" i="20"/>
  <c r="H216" i="20"/>
  <c r="H204" i="20"/>
  <c r="E212" i="20"/>
  <c r="H227" i="20"/>
  <c r="H215" i="20"/>
  <c r="E227" i="20"/>
  <c r="E299" i="20"/>
  <c r="E312" i="20"/>
  <c r="E358" i="20"/>
  <c r="E357" i="20"/>
  <c r="H93" i="20"/>
  <c r="H117" i="20"/>
  <c r="H141" i="20"/>
  <c r="E158" i="20"/>
  <c r="H221" i="20"/>
  <c r="E253" i="20"/>
  <c r="E376" i="20"/>
  <c r="H245" i="20"/>
  <c r="E266" i="20"/>
  <c r="H268" i="20"/>
  <c r="E273" i="20"/>
  <c r="H294" i="20"/>
  <c r="E305" i="20"/>
  <c r="E324" i="20"/>
  <c r="E327" i="20"/>
  <c r="H230" i="20"/>
  <c r="H271" i="20"/>
  <c r="E290" i="20"/>
  <c r="H295" i="20"/>
  <c r="H306" i="20"/>
  <c r="E331" i="20"/>
  <c r="E368" i="20"/>
  <c r="E375" i="20"/>
  <c r="E392" i="20"/>
  <c r="H283" i="20"/>
  <c r="E295" i="20"/>
  <c r="H300" i="20"/>
  <c r="E410" i="20"/>
  <c r="E255" i="20"/>
  <c r="E293" i="20"/>
  <c r="E298" i="20"/>
  <c r="E318" i="20"/>
  <c r="H224" i="20"/>
  <c r="H235" i="20"/>
  <c r="H248" i="20"/>
  <c r="E260" i="20"/>
  <c r="H267" i="20"/>
  <c r="H301" i="20"/>
  <c r="H313" i="20"/>
  <c r="E343" i="20"/>
  <c r="E359" i="20"/>
  <c r="E369" i="20"/>
  <c r="E386" i="20"/>
  <c r="H246" i="20"/>
  <c r="H253" i="20"/>
  <c r="H274" i="20"/>
  <c r="E279" i="20"/>
  <c r="H279" i="20"/>
  <c r="H291" i="20"/>
  <c r="H296" i="20"/>
  <c r="E301" i="20"/>
  <c r="H307" i="20"/>
  <c r="E334" i="20"/>
  <c r="E337" i="20"/>
  <c r="H272" i="20"/>
  <c r="E284" i="20"/>
  <c r="E332" i="20"/>
  <c r="E335" i="20"/>
  <c r="E350" i="20"/>
  <c r="E366" i="20"/>
  <c r="E373" i="20"/>
  <c r="E404" i="20"/>
  <c r="H277" i="20"/>
  <c r="E304" i="20"/>
  <c r="H332" i="20"/>
  <c r="E380" i="20"/>
  <c r="E310" i="20"/>
  <c r="E313" i="20"/>
  <c r="E377" i="20"/>
  <c r="H302" i="20"/>
  <c r="H305" i="20"/>
  <c r="E367" i="20"/>
  <c r="E384" i="20"/>
  <c r="H261" i="20"/>
  <c r="H273" i="20"/>
  <c r="E326" i="20"/>
  <c r="E329" i="20"/>
  <c r="H336" i="20"/>
  <c r="E351" i="20"/>
  <c r="E374" i="20"/>
  <c r="E381" i="20"/>
  <c r="E398" i="20"/>
  <c r="E416" i="20"/>
  <c r="H340" i="20"/>
  <c r="H348" i="20"/>
  <c r="H356" i="20"/>
  <c r="H359" i="20"/>
  <c r="H365" i="20"/>
  <c r="H257" i="20"/>
  <c r="H281" i="20"/>
  <c r="H311" i="20"/>
  <c r="H319" i="20"/>
  <c r="H327" i="20"/>
  <c r="H335" i="20"/>
  <c r="H343" i="20"/>
  <c r="H351" i="20"/>
  <c r="H362" i="20"/>
  <c r="H368" i="20"/>
  <c r="E383" i="20"/>
  <c r="E389" i="20"/>
  <c r="E395" i="20"/>
  <c r="E401" i="20"/>
  <c r="E407" i="20"/>
  <c r="E413" i="20"/>
  <c r="E419" i="20"/>
  <c r="H275" i="20"/>
  <c r="H299" i="20"/>
  <c r="H309" i="20"/>
  <c r="H317" i="20"/>
  <c r="H325" i="20"/>
  <c r="H333" i="20"/>
  <c r="H341" i="20"/>
  <c r="H349" i="20"/>
  <c r="H357" i="20"/>
  <c r="H363" i="20"/>
  <c r="H297" i="20"/>
  <c r="H360" i="20"/>
  <c r="H366" i="20"/>
  <c r="E387" i="20"/>
  <c r="E393" i="20"/>
  <c r="E399" i="20"/>
  <c r="E405" i="20"/>
  <c r="E411" i="20"/>
  <c r="E417" i="20"/>
  <c r="H310" i="20"/>
  <c r="H318" i="20"/>
  <c r="H326" i="20"/>
  <c r="H334" i="20"/>
  <c r="H342" i="20"/>
  <c r="H350" i="20"/>
  <c r="H358" i="20"/>
  <c r="H364" i="20"/>
  <c r="E1" i="19"/>
  <c r="X77" i="19" s="1"/>
  <c r="X27" i="19"/>
  <c r="E42" i="19"/>
  <c r="H418" i="19"/>
  <c r="E20" i="19"/>
  <c r="H30" i="19"/>
  <c r="H54" i="19"/>
  <c r="H67" i="19"/>
  <c r="H84" i="19"/>
  <c r="E93" i="19"/>
  <c r="H101" i="19"/>
  <c r="H108" i="19"/>
  <c r="E117" i="19"/>
  <c r="H125" i="19"/>
  <c r="H132" i="19"/>
  <c r="H139" i="19"/>
  <c r="H146" i="19"/>
  <c r="H156" i="19"/>
  <c r="E178" i="19"/>
  <c r="E197" i="19"/>
  <c r="H204" i="19"/>
  <c r="H207" i="19"/>
  <c r="E226" i="19"/>
  <c r="H236" i="19"/>
  <c r="H352" i="19"/>
  <c r="E17" i="19"/>
  <c r="H18" i="19"/>
  <c r="E40" i="19"/>
  <c r="E52" i="19"/>
  <c r="H240" i="19"/>
  <c r="H258" i="19"/>
  <c r="H295" i="19"/>
  <c r="H360" i="19"/>
  <c r="H375" i="19"/>
  <c r="H379" i="19"/>
  <c r="H40" i="19"/>
  <c r="H71" i="19"/>
  <c r="H105" i="19"/>
  <c r="H112" i="19"/>
  <c r="E162" i="19"/>
  <c r="E182" i="19"/>
  <c r="E184" i="19"/>
  <c r="H233" i="19"/>
  <c r="H342" i="19"/>
  <c r="H387" i="19"/>
  <c r="H391" i="19"/>
  <c r="H395" i="19"/>
  <c r="H399" i="19"/>
  <c r="H403" i="19"/>
  <c r="H407" i="19"/>
  <c r="H411" i="19"/>
  <c r="H415" i="19"/>
  <c r="H419" i="19"/>
  <c r="H21" i="19"/>
  <c r="E38" i="19"/>
  <c r="E50" i="19"/>
  <c r="H78" i="19"/>
  <c r="E207" i="19"/>
  <c r="E208" i="19"/>
  <c r="E232" i="19"/>
  <c r="H237" i="19"/>
  <c r="E308" i="19"/>
  <c r="E318" i="19"/>
  <c r="H327" i="19"/>
  <c r="H372" i="19"/>
  <c r="E210" i="19"/>
  <c r="H19" i="19"/>
  <c r="E28" i="19"/>
  <c r="E37" i="19"/>
  <c r="H38" i="19"/>
  <c r="E49" i="19"/>
  <c r="H62" i="19"/>
  <c r="H75" i="19"/>
  <c r="H85" i="19"/>
  <c r="H92" i="19"/>
  <c r="E101" i="19"/>
  <c r="H109" i="19"/>
  <c r="H116" i="19"/>
  <c r="E125" i="19"/>
  <c r="H133" i="19"/>
  <c r="H147" i="19"/>
  <c r="H157" i="19"/>
  <c r="H167" i="19"/>
  <c r="H170" i="19"/>
  <c r="E176" i="19"/>
  <c r="E198" i="19"/>
  <c r="H205" i="19"/>
  <c r="H222" i="19"/>
  <c r="H226" i="19"/>
  <c r="E250" i="19"/>
  <c r="E255" i="19"/>
  <c r="E271" i="19"/>
  <c r="H278" i="19"/>
  <c r="E291" i="19"/>
  <c r="E305" i="19"/>
  <c r="E322" i="19"/>
  <c r="H335" i="19"/>
  <c r="E341" i="19"/>
  <c r="E352" i="19"/>
  <c r="H361" i="19"/>
  <c r="H376" i="19"/>
  <c r="H232" i="19"/>
  <c r="E4" i="19"/>
  <c r="H26" i="19"/>
  <c r="H53" i="19"/>
  <c r="H57" i="19"/>
  <c r="H61" i="19"/>
  <c r="H65" i="19"/>
  <c r="H82" i="19"/>
  <c r="H99" i="19"/>
  <c r="H106" i="19"/>
  <c r="H123" i="19"/>
  <c r="H130" i="19"/>
  <c r="E153" i="19"/>
  <c r="H164" i="19"/>
  <c r="E189" i="19"/>
  <c r="H196" i="19"/>
  <c r="H199" i="19"/>
  <c r="H202" i="19"/>
  <c r="E214" i="19"/>
  <c r="H253" i="19"/>
  <c r="E275" i="19"/>
  <c r="E288" i="19"/>
  <c r="E315" i="19"/>
  <c r="H320" i="19"/>
  <c r="E330" i="19"/>
  <c r="H350" i="19"/>
  <c r="H365" i="19"/>
  <c r="E371" i="19"/>
  <c r="H420" i="19"/>
  <c r="E30" i="19"/>
  <c r="E15" i="19"/>
  <c r="H16" i="19"/>
  <c r="H23" i="19"/>
  <c r="H31" i="19"/>
  <c r="E35" i="19"/>
  <c r="H36" i="19"/>
  <c r="E47" i="19"/>
  <c r="H60" i="19"/>
  <c r="E71" i="19"/>
  <c r="E81" i="19"/>
  <c r="E88" i="19"/>
  <c r="H89" i="19"/>
  <c r="H96" i="19"/>
  <c r="E105" i="19"/>
  <c r="E112" i="19"/>
  <c r="H113" i="19"/>
  <c r="H120" i="19"/>
  <c r="E129" i="19"/>
  <c r="E136" i="19"/>
  <c r="H151" i="19"/>
  <c r="E160" i="19"/>
  <c r="E173" i="19"/>
  <c r="E183" i="19"/>
  <c r="E186" i="19"/>
  <c r="H212" i="19"/>
  <c r="E225" i="19"/>
  <c r="E229" i="19"/>
  <c r="H286" i="19"/>
  <c r="E295" i="19"/>
  <c r="E302" i="19"/>
  <c r="H310" i="19"/>
  <c r="H313" i="19"/>
  <c r="E334" i="19"/>
  <c r="E338" i="19"/>
  <c r="E349" i="19"/>
  <c r="H354" i="19"/>
  <c r="E360" i="19"/>
  <c r="E364" i="19"/>
  <c r="E236" i="19"/>
  <c r="E29" i="19"/>
  <c r="H69" i="19"/>
  <c r="H79" i="19"/>
  <c r="H86" i="19"/>
  <c r="H103" i="19"/>
  <c r="H110" i="19"/>
  <c r="H127" i="19"/>
  <c r="E170" i="19"/>
  <c r="H181" i="19"/>
  <c r="E205" i="19"/>
  <c r="H223" i="19"/>
  <c r="E252" i="19"/>
  <c r="E272" i="19"/>
  <c r="E299" i="19"/>
  <c r="H358" i="19"/>
  <c r="H377" i="19"/>
  <c r="H20" i="19"/>
  <c r="H27" i="19"/>
  <c r="E33" i="19"/>
  <c r="H34" i="19"/>
  <c r="E45" i="19"/>
  <c r="E92" i="19"/>
  <c r="H93" i="19"/>
  <c r="H100" i="19"/>
  <c r="E116" i="19"/>
  <c r="H117" i="19"/>
  <c r="H124" i="19"/>
  <c r="E269" i="19"/>
  <c r="E372" i="19"/>
  <c r="H393" i="19"/>
  <c r="H397" i="19"/>
  <c r="H401" i="19"/>
  <c r="H405" i="19"/>
  <c r="H409" i="19"/>
  <c r="H413" i="19"/>
  <c r="H417" i="19"/>
  <c r="H421" i="19"/>
  <c r="E16" i="19"/>
  <c r="H17" i="19"/>
  <c r="E32" i="19"/>
  <c r="E44" i="19"/>
  <c r="H73" i="19"/>
  <c r="H83" i="19"/>
  <c r="H90" i="19"/>
  <c r="H107" i="19"/>
  <c r="H114" i="19"/>
  <c r="H143" i="19"/>
  <c r="H145" i="19"/>
  <c r="E154" i="19"/>
  <c r="H165" i="19"/>
  <c r="H175" i="19"/>
  <c r="H178" i="19"/>
  <c r="E190" i="19"/>
  <c r="H197" i="19"/>
  <c r="H213" i="19"/>
  <c r="E222" i="19"/>
  <c r="H239" i="19"/>
  <c r="H267" i="19"/>
  <c r="E282" i="19"/>
  <c r="E289" i="19"/>
  <c r="E296" i="19"/>
  <c r="E335" i="19"/>
  <c r="H355" i="19"/>
  <c r="E361" i="19"/>
  <c r="E256" i="18"/>
  <c r="H17" i="18"/>
  <c r="E33" i="18"/>
  <c r="H37" i="18"/>
  <c r="E51" i="18"/>
  <c r="E55" i="18"/>
  <c r="H86" i="18"/>
  <c r="H89" i="18"/>
  <c r="H110" i="18"/>
  <c r="H113" i="18"/>
  <c r="H134" i="18"/>
  <c r="H143" i="18"/>
  <c r="H152" i="18"/>
  <c r="H158" i="18"/>
  <c r="H191" i="18"/>
  <c r="H194" i="18"/>
  <c r="E223" i="18"/>
  <c r="E226" i="18"/>
  <c r="H226" i="18"/>
  <c r="E234" i="18"/>
  <c r="E242" i="18"/>
  <c r="E250" i="18"/>
  <c r="H250" i="18"/>
  <c r="H256" i="18"/>
  <c r="H303" i="18"/>
  <c r="E324" i="18"/>
  <c r="E339" i="18"/>
  <c r="E355" i="18"/>
  <c r="E362" i="18"/>
  <c r="H379" i="18"/>
  <c r="H386" i="18"/>
  <c r="H390" i="18"/>
  <c r="H394" i="18"/>
  <c r="H398" i="18"/>
  <c r="H402" i="18"/>
  <c r="H31" i="18"/>
  <c r="H100" i="18"/>
  <c r="H103" i="18"/>
  <c r="H124" i="18"/>
  <c r="E146" i="18"/>
  <c r="H149" i="18"/>
  <c r="E183" i="18"/>
  <c r="H197" i="18"/>
  <c r="H200" i="18"/>
  <c r="H263" i="18"/>
  <c r="H353" i="18"/>
  <c r="H406" i="18"/>
  <c r="H21" i="18"/>
  <c r="E29" i="18"/>
  <c r="E40" i="18"/>
  <c r="E62" i="18"/>
  <c r="H72" i="18"/>
  <c r="H76" i="18"/>
  <c r="H93" i="18"/>
  <c r="E149" i="18"/>
  <c r="E152" i="18"/>
  <c r="E289" i="18"/>
  <c r="H319" i="18"/>
  <c r="H364" i="18"/>
  <c r="H383" i="18"/>
  <c r="H418" i="18"/>
  <c r="E27" i="18"/>
  <c r="H50" i="18"/>
  <c r="E59" i="18"/>
  <c r="E82" i="18"/>
  <c r="E96" i="18"/>
  <c r="E120" i="18"/>
  <c r="E137" i="18"/>
  <c r="E140" i="18"/>
  <c r="E167" i="18"/>
  <c r="E259" i="18"/>
  <c r="H272" i="18"/>
  <c r="E279" i="18"/>
  <c r="H300" i="18"/>
  <c r="E314" i="18"/>
  <c r="E329" i="18"/>
  <c r="H387" i="18"/>
  <c r="H391" i="18"/>
  <c r="H395" i="18"/>
  <c r="H399" i="18"/>
  <c r="H403" i="18"/>
  <c r="E409" i="18"/>
  <c r="E175" i="18"/>
  <c r="E356" i="18"/>
  <c r="E8" i="18"/>
  <c r="E24" i="18"/>
  <c r="H25" i="18"/>
  <c r="E37" i="18"/>
  <c r="E47" i="18"/>
  <c r="E50" i="18"/>
  <c r="E56" i="18"/>
  <c r="H57" i="18"/>
  <c r="H80" i="18"/>
  <c r="H94" i="18"/>
  <c r="E117" i="18"/>
  <c r="H118" i="18"/>
  <c r="E173" i="18"/>
  <c r="H192" i="18"/>
  <c r="H257" i="18"/>
  <c r="E269" i="18"/>
  <c r="E276" i="18"/>
  <c r="E286" i="18"/>
  <c r="E297" i="18"/>
  <c r="H327" i="18"/>
  <c r="H346" i="18"/>
  <c r="E354" i="18"/>
  <c r="E363" i="18"/>
  <c r="E386" i="18"/>
  <c r="H407" i="18"/>
  <c r="E413" i="18"/>
  <c r="E417" i="18"/>
  <c r="E421" i="18"/>
  <c r="H20" i="18"/>
  <c r="H371" i="18"/>
  <c r="H18" i="18"/>
  <c r="H48" i="18"/>
  <c r="H66" i="18"/>
  <c r="H70" i="18"/>
  <c r="H108" i="18"/>
  <c r="H132" i="18"/>
  <c r="H141" i="18"/>
  <c r="H147" i="18"/>
  <c r="H156" i="18"/>
  <c r="E195" i="18"/>
  <c r="H195" i="18"/>
  <c r="H198" i="18"/>
  <c r="E227" i="18"/>
  <c r="E235" i="18"/>
  <c r="E243" i="18"/>
  <c r="E251" i="18"/>
  <c r="E283" i="18"/>
  <c r="H284" i="18"/>
  <c r="H361" i="18"/>
  <c r="H365" i="18"/>
  <c r="H369" i="18"/>
  <c r="H373" i="18"/>
  <c r="H377" i="18"/>
  <c r="E390" i="18"/>
  <c r="E394" i="18"/>
  <c r="H411" i="18"/>
  <c r="H415" i="18"/>
  <c r="H419" i="18"/>
  <c r="E21" i="18"/>
  <c r="E28" i="18"/>
  <c r="H29" i="18"/>
  <c r="H42" i="18"/>
  <c r="E60" i="18"/>
  <c r="H98" i="18"/>
  <c r="E141" i="18"/>
  <c r="E144" i="18"/>
  <c r="E150" i="18"/>
  <c r="E153" i="18"/>
  <c r="H168" i="18"/>
  <c r="E187" i="18"/>
  <c r="E201" i="18"/>
  <c r="E230" i="18"/>
  <c r="E238" i="18"/>
  <c r="E246" i="18"/>
  <c r="E254" i="18"/>
  <c r="H261" i="18"/>
  <c r="E290" i="18"/>
  <c r="E296" i="18"/>
  <c r="E315" i="18"/>
  <c r="E349" i="18"/>
  <c r="E353" i="18"/>
  <c r="H384" i="18"/>
  <c r="H388" i="18"/>
  <c r="H392" i="18"/>
  <c r="H396" i="18"/>
  <c r="H400" i="18"/>
  <c r="H404" i="18"/>
  <c r="E410" i="18"/>
  <c r="E38" i="18"/>
  <c r="E41" i="18"/>
  <c r="E73" i="18"/>
  <c r="E76" i="18"/>
  <c r="H88" i="18"/>
  <c r="H112" i="18"/>
  <c r="E135" i="18"/>
  <c r="E138" i="18"/>
  <c r="H142" i="18"/>
  <c r="E159" i="18"/>
  <c r="E165" i="18"/>
  <c r="E168" i="18"/>
  <c r="E257" i="18"/>
  <c r="H264" i="18"/>
  <c r="E280" i="18"/>
  <c r="H309" i="18"/>
  <c r="H347" i="18"/>
  <c r="E368" i="18"/>
  <c r="E372" i="18"/>
  <c r="E376" i="18"/>
  <c r="H381" i="18"/>
  <c r="E414" i="18"/>
  <c r="E418" i="18"/>
  <c r="E14" i="18"/>
  <c r="E25" i="18"/>
  <c r="E32" i="18"/>
  <c r="E45" i="18"/>
  <c r="H71" i="18"/>
  <c r="H74" i="18"/>
  <c r="H102" i="18"/>
  <c r="H126" i="18"/>
  <c r="H148" i="18"/>
  <c r="E174" i="18"/>
  <c r="E179" i="18"/>
  <c r="E249" i="18"/>
  <c r="H255" i="18"/>
  <c r="H271" i="18"/>
  <c r="H275" i="18"/>
  <c r="H317" i="18"/>
  <c r="H370" i="18"/>
  <c r="E387" i="18"/>
  <c r="H420" i="18"/>
  <c r="H421" i="18"/>
  <c r="H23" i="18"/>
  <c r="H30" i="18"/>
  <c r="H43" i="18"/>
  <c r="H52" i="18"/>
  <c r="H68" i="18"/>
  <c r="H78" i="18"/>
  <c r="H92" i="18"/>
  <c r="H116" i="18"/>
  <c r="E145" i="18"/>
  <c r="H265" i="18"/>
  <c r="H268" i="18"/>
  <c r="E338" i="18"/>
  <c r="E342" i="18"/>
  <c r="E346" i="18"/>
  <c r="E361" i="18"/>
  <c r="H385" i="18"/>
  <c r="H389" i="18"/>
  <c r="H393" i="18"/>
  <c r="H397" i="18"/>
  <c r="H401" i="18"/>
  <c r="H405" i="18"/>
  <c r="E262" i="19"/>
  <c r="E263" i="19"/>
  <c r="E7" i="19"/>
  <c r="E53" i="19"/>
  <c r="E8" i="19"/>
  <c r="E13" i="19"/>
  <c r="E70" i="19"/>
  <c r="E21" i="19"/>
  <c r="E77" i="19"/>
  <c r="E87" i="19"/>
  <c r="E94" i="19"/>
  <c r="E111" i="19"/>
  <c r="E118" i="19"/>
  <c r="E135" i="19"/>
  <c r="E142" i="19"/>
  <c r="E14" i="19"/>
  <c r="E55" i="19"/>
  <c r="E59" i="19"/>
  <c r="E63" i="19"/>
  <c r="E67" i="19"/>
  <c r="E74" i="19"/>
  <c r="E84" i="19"/>
  <c r="E108" i="19"/>
  <c r="E132" i="19"/>
  <c r="E166" i="19"/>
  <c r="E204" i="19"/>
  <c r="E18" i="19"/>
  <c r="E25" i="19"/>
  <c r="E91" i="19"/>
  <c r="E98" i="19"/>
  <c r="E115" i="19"/>
  <c r="E122" i="19"/>
  <c r="E139" i="19"/>
  <c r="E146" i="19"/>
  <c r="E156" i="19"/>
  <c r="E78" i="19"/>
  <c r="E10" i="19"/>
  <c r="E22" i="19"/>
  <c r="E56" i="19"/>
  <c r="E60" i="19"/>
  <c r="E64" i="19"/>
  <c r="E68" i="19"/>
  <c r="E95" i="19"/>
  <c r="E102" i="19"/>
  <c r="E119" i="19"/>
  <c r="E126" i="19"/>
  <c r="E150" i="19"/>
  <c r="E218" i="19"/>
  <c r="E75" i="19"/>
  <c r="E85" i="19"/>
  <c r="E109" i="19"/>
  <c r="E133" i="19"/>
  <c r="E140" i="19"/>
  <c r="E147" i="19"/>
  <c r="E157" i="19"/>
  <c r="E180" i="19"/>
  <c r="E6" i="19"/>
  <c r="E5" i="19"/>
  <c r="E11" i="19"/>
  <c r="E26" i="19"/>
  <c r="E72" i="19"/>
  <c r="E82" i="19"/>
  <c r="E99" i="19"/>
  <c r="E106" i="19"/>
  <c r="E123" i="19"/>
  <c r="E130" i="19"/>
  <c r="E174" i="19"/>
  <c r="E196" i="19"/>
  <c r="H259" i="19"/>
  <c r="H271" i="19"/>
  <c r="H144" i="19"/>
  <c r="E194" i="19"/>
  <c r="E202" i="19"/>
  <c r="H210" i="19"/>
  <c r="H216" i="19"/>
  <c r="E235" i="19"/>
  <c r="H265" i="19"/>
  <c r="H277" i="19"/>
  <c r="E292" i="19"/>
  <c r="E306" i="19"/>
  <c r="E321" i="19"/>
  <c r="E358" i="19"/>
  <c r="H1" i="19"/>
  <c r="X52" i="19" s="1"/>
  <c r="H137" i="19"/>
  <c r="E149" i="19"/>
  <c r="H154" i="19"/>
  <c r="E159" i="19"/>
  <c r="E167" i="19"/>
  <c r="E175" i="19"/>
  <c r="H262" i="19"/>
  <c r="E259" i="19"/>
  <c r="E283" i="19"/>
  <c r="E297" i="19"/>
  <c r="H316" i="19"/>
  <c r="E326" i="19"/>
  <c r="E336" i="19"/>
  <c r="E213" i="19"/>
  <c r="E219" i="19"/>
  <c r="H129" i="19"/>
  <c r="H131" i="19"/>
  <c r="H211" i="19"/>
  <c r="H217" i="19"/>
  <c r="H230" i="19"/>
  <c r="E244" i="19"/>
  <c r="H266" i="19"/>
  <c r="H254" i="19"/>
  <c r="E293" i="19"/>
  <c r="E294" i="19"/>
  <c r="E345" i="19"/>
  <c r="E54" i="19"/>
  <c r="H140" i="19"/>
  <c r="H152" i="19"/>
  <c r="H160" i="19"/>
  <c r="H168" i="19"/>
  <c r="H176" i="19"/>
  <c r="H184" i="19"/>
  <c r="H192" i="19"/>
  <c r="H200" i="19"/>
  <c r="H208" i="19"/>
  <c r="H214" i="19"/>
  <c r="H220" i="19"/>
  <c r="H227" i="19"/>
  <c r="E243" i="19"/>
  <c r="H244" i="19"/>
  <c r="H251" i="19"/>
  <c r="E277" i="19"/>
  <c r="E287" i="19"/>
  <c r="E290" i="19"/>
  <c r="H307" i="19"/>
  <c r="E346" i="19"/>
  <c r="E151" i="19"/>
  <c r="H42" i="19"/>
  <c r="H44" i="19"/>
  <c r="H46" i="19"/>
  <c r="H48" i="19"/>
  <c r="H50" i="19"/>
  <c r="H52" i="19"/>
  <c r="H138" i="19"/>
  <c r="H155" i="19"/>
  <c r="H163" i="19"/>
  <c r="H171" i="19"/>
  <c r="H179" i="19"/>
  <c r="H187" i="19"/>
  <c r="H195" i="19"/>
  <c r="H203" i="19"/>
  <c r="E224" i="19"/>
  <c r="E233" i="19"/>
  <c r="H234" i="19"/>
  <c r="H241" i="19"/>
  <c r="E248" i="19"/>
  <c r="E284" i="19"/>
  <c r="E285" i="19"/>
  <c r="H304" i="19"/>
  <c r="E319" i="19"/>
  <c r="E329" i="19"/>
  <c r="E339" i="19"/>
  <c r="E340" i="19"/>
  <c r="H136" i="19"/>
  <c r="H150" i="19"/>
  <c r="E211" i="19"/>
  <c r="E217" i="19"/>
  <c r="E223" i="19"/>
  <c r="H224" i="19"/>
  <c r="H231" i="19"/>
  <c r="E247" i="19"/>
  <c r="H248" i="19"/>
  <c r="H260" i="19"/>
  <c r="E254" i="19"/>
  <c r="E260" i="19"/>
  <c r="E281" i="19"/>
  <c r="H298" i="19"/>
  <c r="H301" i="19"/>
  <c r="E313" i="19"/>
  <c r="E316" i="19"/>
  <c r="H134" i="19"/>
  <c r="E143" i="19"/>
  <c r="E155" i="19"/>
  <c r="H158" i="19"/>
  <c r="E163" i="19"/>
  <c r="H166" i="19"/>
  <c r="E171" i="19"/>
  <c r="H174" i="19"/>
  <c r="E179" i="19"/>
  <c r="H182" i="19"/>
  <c r="E187" i="19"/>
  <c r="H190" i="19"/>
  <c r="E195" i="19"/>
  <c r="H198" i="19"/>
  <c r="E203" i="19"/>
  <c r="H206" i="19"/>
  <c r="H209" i="19"/>
  <c r="H215" i="19"/>
  <c r="H221" i="19"/>
  <c r="E237" i="19"/>
  <c r="H238" i="19"/>
  <c r="H245" i="19"/>
  <c r="E266" i="19"/>
  <c r="E310" i="19"/>
  <c r="E323" i="19"/>
  <c r="E324" i="19"/>
  <c r="H148" i="19"/>
  <c r="H153" i="19"/>
  <c r="H161" i="19"/>
  <c r="H169" i="19"/>
  <c r="H177" i="19"/>
  <c r="H185" i="19"/>
  <c r="H193" i="19"/>
  <c r="H201" i="19"/>
  <c r="E227" i="19"/>
  <c r="H235" i="19"/>
  <c r="E251" i="19"/>
  <c r="H252" i="19"/>
  <c r="H264" i="19"/>
  <c r="H270" i="19"/>
  <c r="E278" i="19"/>
  <c r="H292" i="19"/>
  <c r="E307" i="19"/>
  <c r="E333" i="19"/>
  <c r="E343" i="19"/>
  <c r="H225" i="19"/>
  <c r="E241" i="19"/>
  <c r="H242" i="19"/>
  <c r="H249" i="19"/>
  <c r="E258" i="19"/>
  <c r="E264" i="19"/>
  <c r="H276" i="19"/>
  <c r="H289" i="19"/>
  <c r="E301" i="19"/>
  <c r="E304" i="19"/>
  <c r="E317" i="19"/>
  <c r="E376" i="19"/>
  <c r="H219" i="19"/>
  <c r="E161" i="19"/>
  <c r="E169" i="19"/>
  <c r="E177" i="19"/>
  <c r="E185" i="19"/>
  <c r="E193" i="19"/>
  <c r="E201" i="19"/>
  <c r="E209" i="19"/>
  <c r="E215" i="19"/>
  <c r="E221" i="19"/>
  <c r="E231" i="19"/>
  <c r="E261" i="19"/>
  <c r="E267" i="19"/>
  <c r="E270" i="19"/>
  <c r="E273" i="19"/>
  <c r="H283" i="19"/>
  <c r="E298" i="19"/>
  <c r="E311" i="19"/>
  <c r="E314" i="19"/>
  <c r="E327" i="19"/>
  <c r="E337" i="19"/>
  <c r="E350" i="19"/>
  <c r="H269" i="19"/>
  <c r="H297" i="19"/>
  <c r="H309" i="19"/>
  <c r="H324" i="19"/>
  <c r="H332" i="19"/>
  <c r="H340" i="19"/>
  <c r="H348" i="19"/>
  <c r="E367" i="19"/>
  <c r="H368" i="19"/>
  <c r="H382" i="19"/>
  <c r="H386" i="19"/>
  <c r="H390" i="19"/>
  <c r="H394" i="19"/>
  <c r="H398" i="19"/>
  <c r="H402" i="19"/>
  <c r="H406" i="19"/>
  <c r="H410" i="19"/>
  <c r="H414" i="19"/>
  <c r="H290" i="19"/>
  <c r="H302" i="19"/>
  <c r="H314" i="19"/>
  <c r="H319" i="19"/>
  <c r="E357" i="19"/>
  <c r="E381" i="19"/>
  <c r="H263" i="19"/>
  <c r="H288" i="19"/>
  <c r="H300" i="19"/>
  <c r="H312" i="19"/>
  <c r="H322" i="19"/>
  <c r="H330" i="19"/>
  <c r="H338" i="19"/>
  <c r="H346" i="19"/>
  <c r="H349" i="19"/>
  <c r="H362" i="19"/>
  <c r="H369" i="19"/>
  <c r="H261" i="19"/>
  <c r="H281" i="19"/>
  <c r="H293" i="19"/>
  <c r="H305" i="19"/>
  <c r="H317" i="19"/>
  <c r="H325" i="19"/>
  <c r="H359" i="19"/>
  <c r="E375" i="19"/>
  <c r="E382" i="19"/>
  <c r="H366" i="19"/>
  <c r="H373" i="19"/>
  <c r="E386" i="19"/>
  <c r="E390" i="19"/>
  <c r="E394" i="19"/>
  <c r="E398" i="19"/>
  <c r="E402" i="19"/>
  <c r="E406" i="19"/>
  <c r="E410" i="19"/>
  <c r="E414" i="19"/>
  <c r="E418" i="19"/>
  <c r="H257" i="19"/>
  <c r="H279" i="19"/>
  <c r="H291" i="19"/>
  <c r="H303" i="19"/>
  <c r="H315" i="19"/>
  <c r="H328" i="19"/>
  <c r="H336" i="19"/>
  <c r="H344" i="19"/>
  <c r="E355" i="19"/>
  <c r="H356" i="19"/>
  <c r="H363" i="19"/>
  <c r="E370" i="19"/>
  <c r="E379" i="19"/>
  <c r="H380" i="19"/>
  <c r="H384" i="19"/>
  <c r="H388" i="19"/>
  <c r="H392" i="19"/>
  <c r="H396" i="19"/>
  <c r="H400" i="19"/>
  <c r="H404" i="19"/>
  <c r="H408" i="19"/>
  <c r="H412" i="19"/>
  <c r="H416" i="19"/>
  <c r="H255" i="19"/>
  <c r="H284" i="19"/>
  <c r="H296" i="19"/>
  <c r="H308" i="19"/>
  <c r="H323" i="19"/>
  <c r="H331" i="19"/>
  <c r="H339" i="19"/>
  <c r="H347" i="19"/>
  <c r="H353" i="19"/>
  <c r="E369" i="19"/>
  <c r="H370" i="19"/>
  <c r="E359" i="19"/>
  <c r="H367" i="19"/>
  <c r="E383" i="19"/>
  <c r="E387" i="19"/>
  <c r="E391" i="19"/>
  <c r="E395" i="19"/>
  <c r="E399" i="19"/>
  <c r="E403" i="19"/>
  <c r="E407" i="19"/>
  <c r="E411" i="19"/>
  <c r="E415" i="19"/>
  <c r="E419" i="19"/>
  <c r="H275" i="19"/>
  <c r="H282" i="19"/>
  <c r="H294" i="19"/>
  <c r="H306" i="19"/>
  <c r="H318" i="19"/>
  <c r="H326" i="19"/>
  <c r="H334" i="19"/>
  <c r="H357" i="19"/>
  <c r="E373" i="19"/>
  <c r="H273" i="19"/>
  <c r="H287" i="19"/>
  <c r="H299" i="19"/>
  <c r="H311" i="19"/>
  <c r="H321" i="19"/>
  <c r="H329" i="19"/>
  <c r="H337" i="19"/>
  <c r="H345" i="19"/>
  <c r="E353" i="19"/>
  <c r="E363" i="19"/>
  <c r="H364" i="19"/>
  <c r="H371" i="19"/>
  <c r="E11" i="18"/>
  <c r="E15" i="18"/>
  <c r="E23" i="18"/>
  <c r="E85" i="18"/>
  <c r="E103" i="18"/>
  <c r="E127" i="18"/>
  <c r="E12" i="18"/>
  <c r="E10" i="18"/>
  <c r="E17" i="18"/>
  <c r="E72" i="18"/>
  <c r="E75" i="18"/>
  <c r="E86" i="18"/>
  <c r="E93" i="18"/>
  <c r="E110" i="18"/>
  <c r="E134" i="18"/>
  <c r="E158" i="18"/>
  <c r="E164" i="18"/>
  <c r="E44" i="18"/>
  <c r="E69" i="18"/>
  <c r="E79" i="18"/>
  <c r="E100" i="18"/>
  <c r="E181" i="18"/>
  <c r="E13" i="18"/>
  <c r="E83" i="18"/>
  <c r="E90" i="18"/>
  <c r="E97" i="18"/>
  <c r="E114" i="18"/>
  <c r="E121" i="18"/>
  <c r="E147" i="18"/>
  <c r="E18" i="18"/>
  <c r="E63" i="18"/>
  <c r="E87" i="18"/>
  <c r="E104" i="18"/>
  <c r="E111" i="18"/>
  <c r="E128" i="18"/>
  <c r="E207" i="18"/>
  <c r="E57" i="18"/>
  <c r="E80" i="18"/>
  <c r="E94" i="18"/>
  <c r="E101" i="18"/>
  <c r="E118" i="18"/>
  <c r="E125" i="18"/>
  <c r="E171" i="18"/>
  <c r="E5" i="18"/>
  <c r="E4" i="18"/>
  <c r="E22" i="18"/>
  <c r="E66" i="18"/>
  <c r="E67" i="18"/>
  <c r="E91" i="18"/>
  <c r="E108" i="18"/>
  <c r="E115" i="18"/>
  <c r="E132" i="18"/>
  <c r="E193" i="18"/>
  <c r="E64" i="18"/>
  <c r="E77" i="18"/>
  <c r="E84" i="18"/>
  <c r="E98" i="18"/>
  <c r="E105" i="18"/>
  <c r="E122" i="18"/>
  <c r="E129" i="18"/>
  <c r="E148" i="18"/>
  <c r="E185" i="18"/>
  <c r="E199" i="18"/>
  <c r="E19" i="18"/>
  <c r="E26" i="18"/>
  <c r="E74" i="18"/>
  <c r="E81" i="18"/>
  <c r="E88" i="18"/>
  <c r="E95" i="18"/>
  <c r="E112" i="18"/>
  <c r="E119" i="18"/>
  <c r="E139" i="18"/>
  <c r="E205" i="18"/>
  <c r="E36" i="18"/>
  <c r="E58" i="18"/>
  <c r="E71" i="18"/>
  <c r="E102" i="18"/>
  <c r="E109" i="18"/>
  <c r="E126" i="18"/>
  <c r="E133" i="18"/>
  <c r="E157" i="18"/>
  <c r="E163" i="18"/>
  <c r="E172" i="18"/>
  <c r="E16" i="18"/>
  <c r="E30" i="18"/>
  <c r="H64" i="18"/>
  <c r="J77" i="18"/>
  <c r="E204" i="18"/>
  <c r="E212" i="18"/>
  <c r="E215" i="18"/>
  <c r="E218" i="18"/>
  <c r="E221" i="18"/>
  <c r="E224" i="18"/>
  <c r="E266" i="18"/>
  <c r="E272" i="18"/>
  <c r="E302" i="18"/>
  <c r="E301" i="18"/>
  <c r="E416" i="18"/>
  <c r="E52" i="18"/>
  <c r="E54" i="18"/>
  <c r="E318" i="18"/>
  <c r="E317" i="18"/>
  <c r="H83" i="18"/>
  <c r="E310" i="18"/>
  <c r="E309" i="18"/>
  <c r="H164" i="18"/>
  <c r="E180" i="18"/>
  <c r="E192" i="18"/>
  <c r="E202" i="18"/>
  <c r="E210" i="18"/>
  <c r="E260" i="18"/>
  <c r="E322" i="18"/>
  <c r="E194" i="18"/>
  <c r="H138" i="18"/>
  <c r="H162" i="18"/>
  <c r="E197" i="18"/>
  <c r="E213" i="18"/>
  <c r="E216" i="18"/>
  <c r="E219" i="18"/>
  <c r="E222" i="18"/>
  <c r="E225" i="18"/>
  <c r="E233" i="18"/>
  <c r="E241" i="18"/>
  <c r="H270" i="18"/>
  <c r="H258" i="18"/>
  <c r="E267" i="18"/>
  <c r="E270" i="18"/>
  <c r="E273" i="18"/>
  <c r="E277" i="18"/>
  <c r="E326" i="18"/>
  <c r="E325" i="18"/>
  <c r="E398" i="18"/>
  <c r="H39" i="18"/>
  <c r="J52" i="18"/>
  <c r="H54" i="18"/>
  <c r="H136" i="18"/>
  <c r="E228" i="18"/>
  <c r="E236" i="18"/>
  <c r="E244" i="18"/>
  <c r="E252" i="18"/>
  <c r="E287" i="18"/>
  <c r="E330" i="18"/>
  <c r="H61" i="18"/>
  <c r="E176" i="18"/>
  <c r="E200" i="18"/>
  <c r="E208" i="18"/>
  <c r="E300" i="18"/>
  <c r="E303" i="18"/>
  <c r="E304" i="18"/>
  <c r="E323" i="18"/>
  <c r="E182" i="18"/>
  <c r="H35" i="18"/>
  <c r="E188" i="18"/>
  <c r="E231" i="18"/>
  <c r="E261" i="18"/>
  <c r="E274" i="18"/>
  <c r="E281" i="18"/>
  <c r="E284" i="18"/>
  <c r="E308" i="18"/>
  <c r="E311" i="18"/>
  <c r="E312" i="18"/>
  <c r="E334" i="18"/>
  <c r="E203" i="18"/>
  <c r="E265" i="18"/>
  <c r="H294" i="18"/>
  <c r="H282" i="18"/>
  <c r="E288" i="18"/>
  <c r="E294" i="18"/>
  <c r="E316" i="18"/>
  <c r="E319" i="18"/>
  <c r="E320" i="18"/>
  <c r="E350" i="18"/>
  <c r="X2" i="18"/>
  <c r="H55" i="18"/>
  <c r="E186" i="18"/>
  <c r="E198" i="18"/>
  <c r="E206" i="18"/>
  <c r="E305" i="18"/>
  <c r="H53" i="18"/>
  <c r="H77" i="18"/>
  <c r="E229" i="18"/>
  <c r="E237" i="18"/>
  <c r="E245" i="18"/>
  <c r="E253" i="18"/>
  <c r="E262" i="18"/>
  <c r="E275" i="18"/>
  <c r="E313" i="18"/>
  <c r="E327" i="18"/>
  <c r="E328" i="18"/>
  <c r="E335" i="18"/>
  <c r="E392" i="18"/>
  <c r="H75" i="18"/>
  <c r="E184" i="18"/>
  <c r="E196" i="18"/>
  <c r="E232" i="18"/>
  <c r="E240" i="18"/>
  <c r="E248" i="18"/>
  <c r="E285" i="18"/>
  <c r="E292" i="18"/>
  <c r="E298" i="18"/>
  <c r="H260" i="18"/>
  <c r="H269" i="18"/>
  <c r="H293" i="18"/>
  <c r="H336" i="18"/>
  <c r="H343" i="18"/>
  <c r="E359" i="18"/>
  <c r="H360" i="18"/>
  <c r="E383" i="18"/>
  <c r="E407" i="18"/>
  <c r="H267" i="18"/>
  <c r="H291" i="18"/>
  <c r="H298" i="18"/>
  <c r="H314" i="18"/>
  <c r="H322" i="18"/>
  <c r="H330" i="18"/>
  <c r="E340" i="18"/>
  <c r="H350" i="18"/>
  <c r="H357" i="18"/>
  <c r="E364" i="18"/>
  <c r="H374" i="18"/>
  <c r="E388" i="18"/>
  <c r="E412" i="18"/>
  <c r="H301" i="18"/>
  <c r="H340" i="18"/>
  <c r="E402" i="18"/>
  <c r="H287" i="18"/>
  <c r="E333" i="18"/>
  <c r="H337" i="18"/>
  <c r="H354" i="18"/>
  <c r="H378" i="18"/>
  <c r="H285" i="18"/>
  <c r="E299" i="18"/>
  <c r="H304" i="18"/>
  <c r="H312" i="18"/>
  <c r="H320" i="18"/>
  <c r="H328" i="18"/>
  <c r="H331" i="18"/>
  <c r="E343" i="18"/>
  <c r="H344" i="18"/>
  <c r="H351" i="18"/>
  <c r="E367" i="18"/>
  <c r="H368" i="18"/>
  <c r="E391" i="18"/>
  <c r="E415" i="18"/>
  <c r="H259" i="18"/>
  <c r="H283" i="18"/>
  <c r="H299" i="18"/>
  <c r="H307" i="18"/>
  <c r="H315" i="18"/>
  <c r="H323" i="18"/>
  <c r="H334" i="18"/>
  <c r="H341" i="18"/>
  <c r="E357" i="18"/>
  <c r="H358" i="18"/>
  <c r="E381" i="18"/>
  <c r="H382" i="18"/>
  <c r="E405" i="18"/>
  <c r="E331" i="18"/>
  <c r="E347" i="18"/>
  <c r="H348" i="18"/>
  <c r="H355" i="18"/>
  <c r="E371" i="18"/>
  <c r="H372" i="18"/>
  <c r="E395" i="18"/>
  <c r="E419" i="18"/>
  <c r="H279" i="18"/>
  <c r="H302" i="18"/>
  <c r="H310" i="18"/>
  <c r="H318" i="18"/>
  <c r="H326" i="18"/>
  <c r="H338" i="18"/>
  <c r="H345" i="18"/>
  <c r="H362" i="18"/>
  <c r="H253" i="18"/>
  <c r="H277" i="18"/>
  <c r="H297" i="18"/>
  <c r="H305" i="18"/>
  <c r="H313" i="18"/>
  <c r="H321" i="18"/>
  <c r="H329" i="18"/>
  <c r="H335" i="18"/>
  <c r="E351" i="18"/>
  <c r="H352" i="18"/>
  <c r="E375" i="18"/>
  <c r="H376" i="18"/>
  <c r="E399" i="18"/>
  <c r="H332" i="18"/>
  <c r="H342" i="18"/>
  <c r="H349" i="18"/>
  <c r="H366" i="18"/>
  <c r="H273" i="18"/>
  <c r="H308" i="18"/>
  <c r="H316" i="18"/>
  <c r="H324" i="18"/>
  <c r="H339" i="18"/>
  <c r="H356" i="18"/>
  <c r="E379" i="18"/>
  <c r="H380" i="18"/>
  <c r="E403" i="18"/>
  <c r="E5" i="17"/>
  <c r="E10" i="17"/>
  <c r="H43" i="17"/>
  <c r="H60" i="17"/>
  <c r="H103" i="17"/>
  <c r="H115" i="17"/>
  <c r="H139" i="17"/>
  <c r="H148" i="17"/>
  <c r="H174" i="17"/>
  <c r="H230" i="17"/>
  <c r="E250" i="17"/>
  <c r="H284" i="17"/>
  <c r="H351" i="17"/>
  <c r="H355" i="17"/>
  <c r="E372" i="17"/>
  <c r="E402" i="17"/>
  <c r="E406" i="17"/>
  <c r="H359" i="17"/>
  <c r="H25" i="17"/>
  <c r="H34" i="17"/>
  <c r="E33" i="17"/>
  <c r="E45" i="17"/>
  <c r="E56" i="17"/>
  <c r="H64" i="17"/>
  <c r="H106" i="17"/>
  <c r="H119" i="17"/>
  <c r="E124" i="17"/>
  <c r="E127" i="17"/>
  <c r="E133" i="17"/>
  <c r="H175" i="17"/>
  <c r="E223" i="17"/>
  <c r="H297" i="17"/>
  <c r="H305" i="17"/>
  <c r="H313" i="17"/>
  <c r="H321" i="17"/>
  <c r="H348" i="17"/>
  <c r="H374" i="17"/>
  <c r="H378" i="17"/>
  <c r="H419" i="17"/>
  <c r="H145" i="17"/>
  <c r="E80" i="17"/>
  <c r="E103" i="17"/>
  <c r="H125" i="17"/>
  <c r="H143" i="17"/>
  <c r="E194" i="17"/>
  <c r="H363" i="17"/>
  <c r="H382" i="17"/>
  <c r="H389" i="17"/>
  <c r="H393" i="17"/>
  <c r="H397" i="17"/>
  <c r="H408" i="17"/>
  <c r="H113" i="17"/>
  <c r="E110" i="17"/>
  <c r="H116" i="17"/>
  <c r="H146" i="17"/>
  <c r="E152" i="17"/>
  <c r="H152" i="17"/>
  <c r="E168" i="17"/>
  <c r="E278" i="17"/>
  <c r="H337" i="17"/>
  <c r="H367" i="17"/>
  <c r="H371" i="17"/>
  <c r="E388" i="17"/>
  <c r="H401" i="17"/>
  <c r="H405" i="17"/>
  <c r="H53" i="17"/>
  <c r="H77" i="17"/>
  <c r="E22" i="17"/>
  <c r="E43" i="17"/>
  <c r="E12" i="17"/>
  <c r="H58" i="17"/>
  <c r="E134" i="17"/>
  <c r="E188" i="17"/>
  <c r="H286" i="17"/>
  <c r="H302" i="17"/>
  <c r="H310" i="17"/>
  <c r="H345" i="17"/>
  <c r="H349" i="17"/>
  <c r="E359" i="17"/>
  <c r="H360" i="17"/>
  <c r="H375" i="17"/>
  <c r="H379" i="17"/>
  <c r="E385" i="17"/>
  <c r="H386" i="17"/>
  <c r="E411" i="17"/>
  <c r="H412" i="17"/>
  <c r="H416" i="17"/>
  <c r="E28" i="17"/>
  <c r="E41" i="17"/>
  <c r="H72" i="17"/>
  <c r="E91" i="17"/>
  <c r="E128" i="17"/>
  <c r="E140" i="17"/>
  <c r="E255" i="17"/>
  <c r="H353" i="17"/>
  <c r="H357" i="17"/>
  <c r="E374" i="17"/>
  <c r="H383" i="17"/>
  <c r="H390" i="17"/>
  <c r="H394" i="17"/>
  <c r="H409" i="17"/>
  <c r="H420" i="17"/>
  <c r="H154" i="17"/>
  <c r="H82" i="17"/>
  <c r="H92" i="17"/>
  <c r="E104" i="17"/>
  <c r="E107" i="17"/>
  <c r="H150" i="17"/>
  <c r="H156" i="17"/>
  <c r="H173" i="17"/>
  <c r="E182" i="17"/>
  <c r="E218" i="17"/>
  <c r="H232" i="17"/>
  <c r="H256" i="17"/>
  <c r="H266" i="17"/>
  <c r="E279" i="17"/>
  <c r="E301" i="17"/>
  <c r="E309" i="17"/>
  <c r="E317" i="17"/>
  <c r="E325" i="17"/>
  <c r="H364" i="17"/>
  <c r="H368" i="17"/>
  <c r="E17" i="17"/>
  <c r="H27" i="17"/>
  <c r="E20" i="17"/>
  <c r="E23" i="17"/>
  <c r="H47" i="17"/>
  <c r="E51" i="17"/>
  <c r="H76" i="17"/>
  <c r="H79" i="17"/>
  <c r="H183" i="17"/>
  <c r="E262" i="17"/>
  <c r="H277" i="17"/>
  <c r="H280" i="17"/>
  <c r="H291" i="17"/>
  <c r="E333" i="17"/>
  <c r="H338" i="17"/>
  <c r="H361" i="17"/>
  <c r="H376" i="17"/>
  <c r="H380" i="17"/>
  <c r="H387" i="17"/>
  <c r="H406" i="17"/>
  <c r="H413" i="17"/>
  <c r="H417" i="17"/>
  <c r="E8" i="17"/>
  <c r="E9" i="17"/>
  <c r="H30" i="17"/>
  <c r="E39" i="17"/>
  <c r="H78" i="17"/>
  <c r="H85" i="17"/>
  <c r="H108" i="17"/>
  <c r="E123" i="17"/>
  <c r="H135" i="17"/>
  <c r="E176" i="17"/>
  <c r="E212" i="17"/>
  <c r="H270" i="17"/>
  <c r="H350" i="17"/>
  <c r="H354" i="17"/>
  <c r="H391" i="17"/>
  <c r="H395" i="17"/>
  <c r="E412" i="17"/>
  <c r="H421" i="17"/>
  <c r="E34" i="17"/>
  <c r="H19" i="17"/>
  <c r="E26" i="17"/>
  <c r="E35" i="17"/>
  <c r="E49" i="17"/>
  <c r="H56" i="17"/>
  <c r="E79" i="17"/>
  <c r="E222" i="17"/>
  <c r="H267" i="17"/>
  <c r="E290" i="17"/>
  <c r="E294" i="17"/>
  <c r="H358" i="17"/>
  <c r="H365" i="17"/>
  <c r="H369" i="17"/>
  <c r="H373" i="17"/>
  <c r="E383" i="17"/>
  <c r="H384" i="17"/>
  <c r="H399" i="17"/>
  <c r="H403" i="17"/>
  <c r="E409" i="17"/>
  <c r="H410" i="17"/>
  <c r="E420" i="17"/>
  <c r="X27" i="17"/>
  <c r="E32" i="17"/>
  <c r="E16" i="17"/>
  <c r="E29" i="17"/>
  <c r="E77" i="17"/>
  <c r="E106" i="17"/>
  <c r="E130" i="17"/>
  <c r="E136" i="17"/>
  <c r="E139" i="17"/>
  <c r="E142" i="17"/>
  <c r="E60" i="17"/>
  <c r="E67" i="17"/>
  <c r="E97" i="17"/>
  <c r="E100" i="17"/>
  <c r="E116" i="17"/>
  <c r="E158" i="17"/>
  <c r="E204" i="17"/>
  <c r="E57" i="17"/>
  <c r="E74" i="17"/>
  <c r="E155" i="17"/>
  <c r="E31" i="17"/>
  <c r="E54" i="17"/>
  <c r="E64" i="17"/>
  <c r="E71" i="17"/>
  <c r="E84" i="17"/>
  <c r="E94" i="17"/>
  <c r="E146" i="17"/>
  <c r="E198" i="17"/>
  <c r="E13" i="17"/>
  <c r="E61" i="17"/>
  <c r="E131" i="17"/>
  <c r="E143" i="17"/>
  <c r="E162" i="17"/>
  <c r="E172" i="17"/>
  <c r="E4" i="17"/>
  <c r="E68" i="17"/>
  <c r="E75" i="17"/>
  <c r="E88" i="17"/>
  <c r="E98" i="17"/>
  <c r="E156" i="17"/>
  <c r="E159" i="17"/>
  <c r="E192" i="17"/>
  <c r="E58" i="17"/>
  <c r="E65" i="17"/>
  <c r="E85" i="17"/>
  <c r="E114" i="17"/>
  <c r="E120" i="17"/>
  <c r="E150" i="17"/>
  <c r="E166" i="17"/>
  <c r="E14" i="17"/>
  <c r="E55" i="17"/>
  <c r="E72" i="17"/>
  <c r="E92" i="17"/>
  <c r="E108" i="17"/>
  <c r="E126" i="17"/>
  <c r="E132" i="17"/>
  <c r="E144" i="17"/>
  <c r="E147" i="17"/>
  <c r="E186" i="17"/>
  <c r="E81" i="17"/>
  <c r="E105" i="17"/>
  <c r="E129" i="17"/>
  <c r="H157" i="17"/>
  <c r="E167" i="17"/>
  <c r="E175" i="17"/>
  <c r="E330" i="17"/>
  <c r="E329" i="17"/>
  <c r="H96" i="17"/>
  <c r="H107" i="17"/>
  <c r="H131" i="17"/>
  <c r="E178" i="17"/>
  <c r="E240" i="17"/>
  <c r="H241" i="17"/>
  <c r="H94" i="17"/>
  <c r="E101" i="17"/>
  <c r="H105" i="17"/>
  <c r="E125" i="17"/>
  <c r="H129" i="17"/>
  <c r="H155" i="17"/>
  <c r="E181" i="17"/>
  <c r="E184" i="17"/>
  <c r="E187" i="17"/>
  <c r="E190" i="17"/>
  <c r="E193" i="17"/>
  <c r="E196" i="17"/>
  <c r="E199" i="17"/>
  <c r="E202" i="17"/>
  <c r="E205" i="17"/>
  <c r="E208" i="17"/>
  <c r="E211" i="17"/>
  <c r="E214" i="17"/>
  <c r="E217" i="17"/>
  <c r="E220" i="17"/>
  <c r="H231" i="17"/>
  <c r="E247" i="17"/>
  <c r="E342" i="17"/>
  <c r="E340" i="17"/>
  <c r="H1" i="17"/>
  <c r="X52" i="17" s="1"/>
  <c r="E30" i="17"/>
  <c r="E38" i="17"/>
  <c r="E40" i="17"/>
  <c r="E42" i="17"/>
  <c r="E44" i="17"/>
  <c r="E46" i="17"/>
  <c r="E48" i="17"/>
  <c r="E50" i="17"/>
  <c r="E52" i="17"/>
  <c r="J77" i="17"/>
  <c r="E165" i="17"/>
  <c r="E173" i="17"/>
  <c r="H179" i="17"/>
  <c r="H185" i="17"/>
  <c r="H191" i="17"/>
  <c r="H197" i="17"/>
  <c r="H203" i="17"/>
  <c r="H209" i="17"/>
  <c r="H215" i="17"/>
  <c r="H221" i="17"/>
  <c r="E244" i="17"/>
  <c r="H245" i="17"/>
  <c r="E274" i="17"/>
  <c r="H16" i="17"/>
  <c r="H18" i="17"/>
  <c r="H20" i="17"/>
  <c r="H22" i="17"/>
  <c r="H24" i="17"/>
  <c r="H26" i="17"/>
  <c r="H90" i="17"/>
  <c r="H101" i="17"/>
  <c r="H141" i="17"/>
  <c r="H153" i="17"/>
  <c r="H163" i="17"/>
  <c r="H171" i="17"/>
  <c r="E227" i="17"/>
  <c r="E234" i="17"/>
  <c r="H235" i="17"/>
  <c r="E251" i="17"/>
  <c r="E261" i="17"/>
  <c r="H88" i="17"/>
  <c r="E95" i="17"/>
  <c r="H99" i="17"/>
  <c r="H112" i="17"/>
  <c r="E119" i="17"/>
  <c r="H123" i="17"/>
  <c r="E141" i="17"/>
  <c r="E153" i="17"/>
  <c r="E224" i="17"/>
  <c r="H225" i="17"/>
  <c r="E241" i="17"/>
  <c r="E248" i="17"/>
  <c r="H249" i="17"/>
  <c r="E268" i="17"/>
  <c r="E271" i="17"/>
  <c r="E281" i="17"/>
  <c r="E288" i="17"/>
  <c r="E292" i="17"/>
  <c r="E291" i="17"/>
  <c r="E295" i="17"/>
  <c r="E296" i="17"/>
  <c r="E300" i="17"/>
  <c r="E299" i="17"/>
  <c r="E303" i="17"/>
  <c r="E304" i="17"/>
  <c r="E308" i="17"/>
  <c r="E307" i="17"/>
  <c r="E311" i="17"/>
  <c r="E312" i="17"/>
  <c r="E316" i="17"/>
  <c r="E315" i="17"/>
  <c r="E319" i="17"/>
  <c r="E320" i="17"/>
  <c r="E324" i="17"/>
  <c r="E323" i="17"/>
  <c r="E117" i="17"/>
  <c r="H151" i="17"/>
  <c r="E163" i="17"/>
  <c r="E171" i="17"/>
  <c r="E179" i="17"/>
  <c r="E185" i="17"/>
  <c r="E191" i="17"/>
  <c r="E197" i="17"/>
  <c r="E203" i="17"/>
  <c r="E209" i="17"/>
  <c r="E215" i="17"/>
  <c r="E221" i="17"/>
  <c r="E231" i="17"/>
  <c r="E238" i="17"/>
  <c r="H239" i="17"/>
  <c r="E258" i="17"/>
  <c r="E285" i="17"/>
  <c r="E327" i="17"/>
  <c r="E328" i="17"/>
  <c r="E332" i="17"/>
  <c r="E331" i="17"/>
  <c r="E392" i="17"/>
  <c r="E396" i="17"/>
  <c r="H86" i="17"/>
  <c r="H161" i="17"/>
  <c r="H169" i="17"/>
  <c r="H177" i="17"/>
  <c r="H189" i="17"/>
  <c r="H195" i="17"/>
  <c r="H201" i="17"/>
  <c r="H207" i="17"/>
  <c r="H213" i="17"/>
  <c r="H219" i="17"/>
  <c r="E228" i="17"/>
  <c r="H229" i="17"/>
  <c r="E245" i="17"/>
  <c r="E252" i="17"/>
  <c r="H253" i="17"/>
  <c r="E265" i="17"/>
  <c r="E336" i="17"/>
  <c r="E370" i="17"/>
  <c r="E404" i="17"/>
  <c r="E93" i="17"/>
  <c r="H66" i="17"/>
  <c r="H68" i="17"/>
  <c r="E89" i="17"/>
  <c r="E113" i="17"/>
  <c r="E137" i="17"/>
  <c r="H137" i="17"/>
  <c r="H149" i="17"/>
  <c r="E235" i="17"/>
  <c r="E242" i="17"/>
  <c r="H243" i="17"/>
  <c r="E275" i="17"/>
  <c r="E282" i="17"/>
  <c r="E289" i="17"/>
  <c r="E293" i="17"/>
  <c r="E344" i="17"/>
  <c r="E348" i="17"/>
  <c r="E378" i="17"/>
  <c r="E87" i="17"/>
  <c r="E111" i="17"/>
  <c r="E135" i="17"/>
  <c r="E149" i="17"/>
  <c r="E161" i="17"/>
  <c r="E169" i="17"/>
  <c r="E177" i="17"/>
  <c r="E225" i="17"/>
  <c r="E232" i="17"/>
  <c r="H233" i="17"/>
  <c r="E249" i="17"/>
  <c r="E259" i="17"/>
  <c r="E272" i="17"/>
  <c r="E356" i="17"/>
  <c r="H147" i="17"/>
  <c r="H159" i="17"/>
  <c r="H167" i="17"/>
  <c r="E183" i="17"/>
  <c r="E189" i="17"/>
  <c r="E195" i="17"/>
  <c r="E201" i="17"/>
  <c r="E207" i="17"/>
  <c r="E213" i="17"/>
  <c r="E219" i="17"/>
  <c r="H223" i="17"/>
  <c r="E239" i="17"/>
  <c r="E246" i="17"/>
  <c r="H247" i="17"/>
  <c r="E256" i="17"/>
  <c r="E266" i="17"/>
  <c r="E269" i="17"/>
  <c r="E286" i="17"/>
  <c r="H187" i="17"/>
  <c r="H193" i="17"/>
  <c r="H199" i="17"/>
  <c r="H205" i="17"/>
  <c r="H211" i="17"/>
  <c r="H217" i="17"/>
  <c r="H237" i="17"/>
  <c r="H276" i="17"/>
  <c r="H264" i="17"/>
  <c r="E276" i="17"/>
  <c r="E283" i="17"/>
  <c r="E298" i="17"/>
  <c r="E297" i="17"/>
  <c r="E302" i="17"/>
  <c r="E306" i="17"/>
  <c r="E305" i="17"/>
  <c r="E310" i="17"/>
  <c r="E314" i="17"/>
  <c r="E313" i="17"/>
  <c r="E318" i="17"/>
  <c r="E322" i="17"/>
  <c r="E321" i="17"/>
  <c r="E416" i="17"/>
  <c r="E345" i="17"/>
  <c r="H346" i="17"/>
  <c r="E362" i="17"/>
  <c r="E369" i="17"/>
  <c r="E386" i="17"/>
  <c r="E393" i="17"/>
  <c r="E410" i="17"/>
  <c r="E417" i="17"/>
  <c r="H275" i="17"/>
  <c r="H304" i="17"/>
  <c r="H312" i="17"/>
  <c r="H320" i="17"/>
  <c r="H328" i="17"/>
  <c r="H343" i="17"/>
  <c r="E352" i="17"/>
  <c r="E376" i="17"/>
  <c r="E400" i="17"/>
  <c r="H273" i="17"/>
  <c r="H299" i="17"/>
  <c r="H307" i="17"/>
  <c r="H315" i="17"/>
  <c r="H323" i="17"/>
  <c r="H331" i="17"/>
  <c r="E349" i="17"/>
  <c r="E366" i="17"/>
  <c r="E373" i="17"/>
  <c r="E390" i="17"/>
  <c r="E397" i="17"/>
  <c r="E414" i="17"/>
  <c r="H271" i="17"/>
  <c r="H340" i="17"/>
  <c r="E363" i="17"/>
  <c r="H294" i="17"/>
  <c r="H318" i="17"/>
  <c r="H326" i="17"/>
  <c r="E353" i="17"/>
  <c r="E377" i="17"/>
  <c r="E401" i="17"/>
  <c r="H289" i="17"/>
  <c r="E337" i="17"/>
  <c r="E343" i="17"/>
  <c r="H344" i="17"/>
  <c r="E360" i="17"/>
  <c r="E367" i="17"/>
  <c r="E384" i="17"/>
  <c r="E391" i="17"/>
  <c r="E408" i="17"/>
  <c r="E415" i="17"/>
  <c r="H265" i="17"/>
  <c r="H335" i="17"/>
  <c r="H341" i="17"/>
  <c r="E357" i="17"/>
  <c r="E381" i="17"/>
  <c r="E405" i="17"/>
  <c r="H263" i="17"/>
  <c r="H287" i="17"/>
  <c r="H292" i="17"/>
  <c r="H300" i="17"/>
  <c r="H308" i="17"/>
  <c r="H316" i="17"/>
  <c r="H324" i="17"/>
  <c r="H332" i="17"/>
  <c r="E347" i="17"/>
  <c r="E371" i="17"/>
  <c r="E395" i="17"/>
  <c r="E419" i="17"/>
  <c r="H261" i="17"/>
  <c r="H285" i="17"/>
  <c r="H295" i="17"/>
  <c r="H303" i="17"/>
  <c r="H311" i="17"/>
  <c r="H319" i="17"/>
  <c r="H327" i="17"/>
  <c r="H259" i="17"/>
  <c r="H283" i="17"/>
  <c r="E335" i="17"/>
  <c r="E341" i="17"/>
  <c r="E351" i="17"/>
  <c r="E375" i="17"/>
  <c r="E399" i="17"/>
  <c r="H257" i="17"/>
  <c r="H281" i="17"/>
  <c r="H290" i="17"/>
  <c r="H298" i="17"/>
  <c r="H306" i="17"/>
  <c r="H314" i="17"/>
  <c r="H322" i="17"/>
  <c r="H330" i="17"/>
  <c r="H333" i="17"/>
  <c r="H339" i="17"/>
  <c r="H342" i="17"/>
  <c r="E365" i="17"/>
  <c r="E389" i="17"/>
  <c r="E413" i="17"/>
  <c r="H255" i="17"/>
  <c r="H279" i="17"/>
  <c r="H293" i="17"/>
  <c r="H301" i="17"/>
  <c r="H309" i="17"/>
  <c r="H317" i="17"/>
  <c r="H325" i="17"/>
  <c r="H336" i="17"/>
  <c r="E355" i="17"/>
  <c r="E379" i="17"/>
  <c r="E403" i="17"/>
  <c r="D421" i="15"/>
  <c r="C421" i="15"/>
  <c r="D420" i="15"/>
  <c r="C420" i="15"/>
  <c r="D419" i="15"/>
  <c r="C419" i="15"/>
  <c r="D418" i="15"/>
  <c r="C418" i="15"/>
  <c r="D417" i="15"/>
  <c r="C417" i="15"/>
  <c r="D416" i="15"/>
  <c r="C416" i="15"/>
  <c r="D415" i="15"/>
  <c r="C415" i="15"/>
  <c r="D414" i="15"/>
  <c r="C414" i="15"/>
  <c r="D413" i="15"/>
  <c r="C413" i="15"/>
  <c r="D412" i="15"/>
  <c r="C412" i="15"/>
  <c r="D411" i="15"/>
  <c r="C411" i="15"/>
  <c r="D410" i="15"/>
  <c r="C410" i="15"/>
  <c r="D409" i="15"/>
  <c r="C409" i="15"/>
  <c r="D408" i="15"/>
  <c r="C408" i="15"/>
  <c r="D407" i="15"/>
  <c r="C407" i="15"/>
  <c r="D406" i="15"/>
  <c r="C406" i="15"/>
  <c r="D405" i="15"/>
  <c r="C405" i="15"/>
  <c r="D404" i="15"/>
  <c r="C404" i="15"/>
  <c r="D403" i="15"/>
  <c r="C403" i="15"/>
  <c r="D402" i="15"/>
  <c r="C402" i="15"/>
  <c r="E402" i="15" s="1"/>
  <c r="D401" i="15"/>
  <c r="C401" i="15"/>
  <c r="D400" i="15"/>
  <c r="C400" i="15"/>
  <c r="D399" i="15"/>
  <c r="C399" i="15"/>
  <c r="D398" i="15"/>
  <c r="C398" i="15"/>
  <c r="D397" i="15"/>
  <c r="C397" i="15"/>
  <c r="D396" i="15"/>
  <c r="C396" i="15"/>
  <c r="D395" i="15"/>
  <c r="C395" i="15"/>
  <c r="D394" i="15"/>
  <c r="C394" i="15"/>
  <c r="D393" i="15"/>
  <c r="C393" i="15"/>
  <c r="D392" i="15"/>
  <c r="C392" i="15"/>
  <c r="D391" i="15"/>
  <c r="C391" i="15"/>
  <c r="D390" i="15"/>
  <c r="C390" i="15"/>
  <c r="D389" i="15"/>
  <c r="C389" i="15"/>
  <c r="D388" i="15"/>
  <c r="C388" i="15"/>
  <c r="D387" i="15"/>
  <c r="C387" i="15"/>
  <c r="D386" i="15"/>
  <c r="C386" i="15"/>
  <c r="D385" i="15"/>
  <c r="C385" i="15"/>
  <c r="D384" i="15"/>
  <c r="C384" i="15"/>
  <c r="D383" i="15"/>
  <c r="C383" i="15"/>
  <c r="D382" i="15"/>
  <c r="C382" i="15"/>
  <c r="D381" i="15"/>
  <c r="C381" i="15"/>
  <c r="D380" i="15"/>
  <c r="C380" i="15"/>
  <c r="D379" i="15"/>
  <c r="C379" i="15"/>
  <c r="D378" i="15"/>
  <c r="C378" i="15"/>
  <c r="D377" i="15"/>
  <c r="C377" i="15"/>
  <c r="D376" i="15"/>
  <c r="C376" i="15"/>
  <c r="D375" i="15"/>
  <c r="C375" i="15"/>
  <c r="D374" i="15"/>
  <c r="C374" i="15"/>
  <c r="D373" i="15"/>
  <c r="C373" i="15"/>
  <c r="D372" i="15"/>
  <c r="C372" i="15"/>
  <c r="D371" i="15"/>
  <c r="C371" i="15"/>
  <c r="D370" i="15"/>
  <c r="C370" i="15"/>
  <c r="D369" i="15"/>
  <c r="C369" i="15"/>
  <c r="D368" i="15"/>
  <c r="C368" i="15"/>
  <c r="D367" i="15"/>
  <c r="C367" i="15"/>
  <c r="D366" i="15"/>
  <c r="C366" i="15"/>
  <c r="D365" i="15"/>
  <c r="C365" i="15"/>
  <c r="D364" i="15"/>
  <c r="C364" i="15"/>
  <c r="D363" i="15"/>
  <c r="C363" i="15"/>
  <c r="D362" i="15"/>
  <c r="C362" i="15"/>
  <c r="D361" i="15"/>
  <c r="C361" i="15"/>
  <c r="D360" i="15"/>
  <c r="C360" i="15"/>
  <c r="D359" i="15"/>
  <c r="C359" i="15"/>
  <c r="D358" i="15"/>
  <c r="C358" i="15"/>
  <c r="D357" i="15"/>
  <c r="C357" i="15"/>
  <c r="E357" i="15" s="1"/>
  <c r="D356" i="15"/>
  <c r="C356" i="15"/>
  <c r="E356" i="15" s="1"/>
  <c r="D355" i="15"/>
  <c r="C355" i="15"/>
  <c r="E355" i="15" s="1"/>
  <c r="D354" i="15"/>
  <c r="C354" i="15"/>
  <c r="E354" i="15" s="1"/>
  <c r="D353" i="15"/>
  <c r="C353" i="15"/>
  <c r="E353" i="15" s="1"/>
  <c r="D352" i="15"/>
  <c r="C352" i="15"/>
  <c r="E352" i="15" s="1"/>
  <c r="D351" i="15"/>
  <c r="C351" i="15"/>
  <c r="E351" i="15" s="1"/>
  <c r="D350" i="15"/>
  <c r="C350" i="15"/>
  <c r="E350" i="15" s="1"/>
  <c r="D349" i="15"/>
  <c r="C349" i="15"/>
  <c r="E349" i="15" s="1"/>
  <c r="D348" i="15"/>
  <c r="C348" i="15"/>
  <c r="E348" i="15" s="1"/>
  <c r="D347" i="15"/>
  <c r="C347" i="15"/>
  <c r="E347" i="15" s="1"/>
  <c r="D346" i="15"/>
  <c r="C346" i="15"/>
  <c r="E346" i="15" s="1"/>
  <c r="D345" i="15"/>
  <c r="C345" i="15"/>
  <c r="E345" i="15" s="1"/>
  <c r="D344" i="15"/>
  <c r="C344" i="15"/>
  <c r="D343" i="15"/>
  <c r="C343" i="15"/>
  <c r="D342" i="15"/>
  <c r="C342" i="15"/>
  <c r="D341" i="15"/>
  <c r="C341" i="15"/>
  <c r="D340" i="15"/>
  <c r="C340" i="15"/>
  <c r="D339" i="15"/>
  <c r="C339" i="15"/>
  <c r="D338" i="15"/>
  <c r="C338" i="15"/>
  <c r="E338" i="15" s="1"/>
  <c r="D337" i="15"/>
  <c r="C337" i="15"/>
  <c r="D336" i="15"/>
  <c r="C336" i="15"/>
  <c r="E336" i="15" s="1"/>
  <c r="D335" i="15"/>
  <c r="C335" i="15"/>
  <c r="D334" i="15"/>
  <c r="C334" i="15"/>
  <c r="D333" i="15"/>
  <c r="C333" i="15"/>
  <c r="D332" i="15"/>
  <c r="C332" i="15"/>
  <c r="E332" i="15" s="1"/>
  <c r="D331" i="15"/>
  <c r="C331" i="15"/>
  <c r="D330" i="15"/>
  <c r="C330" i="15"/>
  <c r="E330" i="15" s="1"/>
  <c r="E329" i="15"/>
  <c r="D329" i="15"/>
  <c r="C329" i="15"/>
  <c r="D328" i="15"/>
  <c r="C328" i="15"/>
  <c r="D327" i="15"/>
  <c r="C327" i="15"/>
  <c r="D326" i="15"/>
  <c r="C326" i="15"/>
  <c r="D325" i="15"/>
  <c r="C325" i="15"/>
  <c r="E325" i="15" s="1"/>
  <c r="D324" i="15"/>
  <c r="C324" i="15"/>
  <c r="E324" i="15" s="1"/>
  <c r="D323" i="15"/>
  <c r="C323" i="15"/>
  <c r="E323" i="15" s="1"/>
  <c r="D322" i="15"/>
  <c r="C322" i="15"/>
  <c r="E322" i="15" s="1"/>
  <c r="D321" i="15"/>
  <c r="C321" i="15"/>
  <c r="E321" i="15" s="1"/>
  <c r="D320" i="15"/>
  <c r="C320" i="15"/>
  <c r="E320" i="15" s="1"/>
  <c r="D319" i="15"/>
  <c r="C319" i="15"/>
  <c r="E319" i="15" s="1"/>
  <c r="D318" i="15"/>
  <c r="C318" i="15"/>
  <c r="E318" i="15" s="1"/>
  <c r="D317" i="15"/>
  <c r="C317" i="15"/>
  <c r="E317" i="15" s="1"/>
  <c r="D316" i="15"/>
  <c r="C316" i="15"/>
  <c r="E316" i="15" s="1"/>
  <c r="D315" i="15"/>
  <c r="C315" i="15"/>
  <c r="E315" i="15" s="1"/>
  <c r="D314" i="15"/>
  <c r="C314" i="15"/>
  <c r="E314" i="15" s="1"/>
  <c r="D313" i="15"/>
  <c r="C313" i="15"/>
  <c r="E313" i="15" s="1"/>
  <c r="D312" i="15"/>
  <c r="C312" i="15"/>
  <c r="D311" i="15"/>
  <c r="C311" i="15"/>
  <c r="D310" i="15"/>
  <c r="C310" i="15"/>
  <c r="D309" i="15"/>
  <c r="C309" i="15"/>
  <c r="E309" i="15" s="1"/>
  <c r="D308" i="15"/>
  <c r="C308" i="15"/>
  <c r="D307" i="15"/>
  <c r="C307" i="15"/>
  <c r="E307" i="15" s="1"/>
  <c r="D306" i="15"/>
  <c r="C306" i="15"/>
  <c r="D305" i="15"/>
  <c r="C305" i="15"/>
  <c r="D304" i="15"/>
  <c r="C304" i="15"/>
  <c r="D303" i="15"/>
  <c r="C303" i="15"/>
  <c r="E303" i="15" s="1"/>
  <c r="D302" i="15"/>
  <c r="C302" i="15"/>
  <c r="D301" i="15"/>
  <c r="C301" i="15"/>
  <c r="E301" i="15" s="1"/>
  <c r="D300" i="15"/>
  <c r="C300" i="15"/>
  <c r="D299" i="15"/>
  <c r="C299" i="15"/>
  <c r="D298" i="15"/>
  <c r="C298" i="15"/>
  <c r="E297" i="15"/>
  <c r="D297" i="15"/>
  <c r="C297" i="15"/>
  <c r="D296" i="15"/>
  <c r="C296" i="15"/>
  <c r="D295" i="15"/>
  <c r="C295" i="15"/>
  <c r="D294" i="15"/>
  <c r="C294" i="15"/>
  <c r="D293" i="15"/>
  <c r="C293" i="15"/>
  <c r="E293" i="15" s="1"/>
  <c r="D292" i="15"/>
  <c r="C292" i="15"/>
  <c r="E292" i="15" s="1"/>
  <c r="D291" i="15"/>
  <c r="C291" i="15"/>
  <c r="E291" i="15" s="1"/>
  <c r="D290" i="15"/>
  <c r="C290" i="15"/>
  <c r="E290" i="15" s="1"/>
  <c r="D289" i="15"/>
  <c r="C289" i="15"/>
  <c r="E289" i="15" s="1"/>
  <c r="D288" i="15"/>
  <c r="C288" i="15"/>
  <c r="E288" i="15" s="1"/>
  <c r="D287" i="15"/>
  <c r="C287" i="15"/>
  <c r="E287" i="15" s="1"/>
  <c r="D286" i="15"/>
  <c r="C286" i="15"/>
  <c r="E286" i="15" s="1"/>
  <c r="D285" i="15"/>
  <c r="C285" i="15"/>
  <c r="E285" i="15" s="1"/>
  <c r="D284" i="15"/>
  <c r="C284" i="15"/>
  <c r="E284" i="15" s="1"/>
  <c r="D283" i="15"/>
  <c r="C283" i="15"/>
  <c r="E283" i="15" s="1"/>
  <c r="D282" i="15"/>
  <c r="C282" i="15"/>
  <c r="E282" i="15" s="1"/>
  <c r="D281" i="15"/>
  <c r="C281" i="15"/>
  <c r="E281" i="15" s="1"/>
  <c r="D280" i="15"/>
  <c r="C280" i="15"/>
  <c r="D279" i="15"/>
  <c r="C279" i="15"/>
  <c r="D278" i="15"/>
  <c r="C278" i="15"/>
  <c r="D277" i="15"/>
  <c r="C277" i="15"/>
  <c r="D276" i="15"/>
  <c r="C276" i="15"/>
  <c r="D275" i="15"/>
  <c r="C275" i="15"/>
  <c r="D274" i="15"/>
  <c r="C274" i="15"/>
  <c r="E274" i="15" s="1"/>
  <c r="D273" i="15"/>
  <c r="C273" i="15"/>
  <c r="D272" i="15"/>
  <c r="C272" i="15"/>
  <c r="E272" i="15" s="1"/>
  <c r="D271" i="15"/>
  <c r="C271" i="15"/>
  <c r="D270" i="15"/>
  <c r="C270" i="15"/>
  <c r="D269" i="15"/>
  <c r="C269" i="15"/>
  <c r="D268" i="15"/>
  <c r="C268" i="15"/>
  <c r="E268" i="15" s="1"/>
  <c r="D267" i="15"/>
  <c r="C267" i="15"/>
  <c r="D266" i="15"/>
  <c r="C266" i="15"/>
  <c r="E266" i="15" s="1"/>
  <c r="E265" i="15"/>
  <c r="D265" i="15"/>
  <c r="C265" i="15"/>
  <c r="D264" i="15"/>
  <c r="C264" i="15"/>
  <c r="D263" i="15"/>
  <c r="C263" i="15"/>
  <c r="D262" i="15"/>
  <c r="C262" i="15"/>
  <c r="D261" i="15"/>
  <c r="C261" i="15"/>
  <c r="E261" i="15" s="1"/>
  <c r="D260" i="15"/>
  <c r="C260" i="15"/>
  <c r="E260" i="15" s="1"/>
  <c r="D259" i="15"/>
  <c r="C259" i="15"/>
  <c r="E259" i="15" s="1"/>
  <c r="D258" i="15"/>
  <c r="C258" i="15"/>
  <c r="E258" i="15" s="1"/>
  <c r="D257" i="15"/>
  <c r="C257" i="15"/>
  <c r="E257" i="15" s="1"/>
  <c r="D256" i="15"/>
  <c r="C256" i="15"/>
  <c r="E256" i="15" s="1"/>
  <c r="D255" i="15"/>
  <c r="C255" i="15"/>
  <c r="E255" i="15" s="1"/>
  <c r="D254" i="15"/>
  <c r="C254" i="15"/>
  <c r="E254" i="15" s="1"/>
  <c r="D253" i="15"/>
  <c r="C253" i="15"/>
  <c r="E253" i="15" s="1"/>
  <c r="D252" i="15"/>
  <c r="C252" i="15"/>
  <c r="E252" i="15" s="1"/>
  <c r="D251" i="15"/>
  <c r="C251" i="15"/>
  <c r="E251" i="15" s="1"/>
  <c r="D250" i="15"/>
  <c r="C250" i="15"/>
  <c r="E250" i="15" s="1"/>
  <c r="D249" i="15"/>
  <c r="C249" i="15"/>
  <c r="E249" i="15" s="1"/>
  <c r="D248" i="15"/>
  <c r="C248" i="15"/>
  <c r="D247" i="15"/>
  <c r="C247" i="15"/>
  <c r="D246" i="15"/>
  <c r="C246" i="15"/>
  <c r="D245" i="15"/>
  <c r="C245" i="15"/>
  <c r="E245" i="15" s="1"/>
  <c r="D244" i="15"/>
  <c r="C244" i="15"/>
  <c r="D243" i="15"/>
  <c r="C243" i="15"/>
  <c r="E243" i="15" s="1"/>
  <c r="D242" i="15"/>
  <c r="C242" i="15"/>
  <c r="D241" i="15"/>
  <c r="C241" i="15"/>
  <c r="D240" i="15"/>
  <c r="C240" i="15"/>
  <c r="D239" i="15"/>
  <c r="C239" i="15"/>
  <c r="E239" i="15" s="1"/>
  <c r="D238" i="15"/>
  <c r="C238" i="15"/>
  <c r="D237" i="15"/>
  <c r="C237" i="15"/>
  <c r="D236" i="15"/>
  <c r="C236" i="15"/>
  <c r="D235" i="15"/>
  <c r="C235" i="15"/>
  <c r="D234" i="15"/>
  <c r="C234" i="15"/>
  <c r="E233" i="15"/>
  <c r="D233" i="15"/>
  <c r="C233" i="15"/>
  <c r="D232" i="15"/>
  <c r="C232" i="15"/>
  <c r="E232" i="15" s="1"/>
  <c r="D231" i="15"/>
  <c r="C231" i="15"/>
  <c r="D230" i="15"/>
  <c r="C230" i="15"/>
  <c r="D229" i="15"/>
  <c r="C229" i="15"/>
  <c r="E229" i="15" s="1"/>
  <c r="D228" i="15"/>
  <c r="C228" i="15"/>
  <c r="E228" i="15" s="1"/>
  <c r="D227" i="15"/>
  <c r="C227" i="15"/>
  <c r="D226" i="15"/>
  <c r="C226" i="15"/>
  <c r="D225" i="15"/>
  <c r="C225" i="15"/>
  <c r="E225" i="15" s="1"/>
  <c r="D224" i="15"/>
  <c r="C224" i="15"/>
  <c r="E224" i="15" s="1"/>
  <c r="D223" i="15"/>
  <c r="C223" i="15"/>
  <c r="E223" i="15" s="1"/>
  <c r="D222" i="15"/>
  <c r="C222" i="15"/>
  <c r="E222" i="15" s="1"/>
  <c r="D221" i="15"/>
  <c r="C221" i="15"/>
  <c r="E221" i="15" s="1"/>
  <c r="D220" i="15"/>
  <c r="C220" i="15"/>
  <c r="E220" i="15" s="1"/>
  <c r="D219" i="15"/>
  <c r="C219" i="15"/>
  <c r="D218" i="15"/>
  <c r="C218" i="15"/>
  <c r="D217" i="15"/>
  <c r="C217" i="15"/>
  <c r="E217" i="15" s="1"/>
  <c r="D216" i="15"/>
  <c r="C216" i="15"/>
  <c r="D215" i="15"/>
  <c r="C215" i="15"/>
  <c r="D214" i="15"/>
  <c r="C214" i="15"/>
  <c r="D213" i="15"/>
  <c r="C213" i="15"/>
  <c r="D212" i="15"/>
  <c r="C212" i="15"/>
  <c r="D211" i="15"/>
  <c r="C211" i="15"/>
  <c r="D210" i="15"/>
  <c r="C210" i="15"/>
  <c r="D209" i="15"/>
  <c r="C209" i="15"/>
  <c r="D208" i="15"/>
  <c r="C208" i="15"/>
  <c r="D207" i="15"/>
  <c r="C207" i="15"/>
  <c r="D206" i="15"/>
  <c r="C206" i="15"/>
  <c r="D205" i="15"/>
  <c r="C205" i="15"/>
  <c r="D204" i="15"/>
  <c r="C204" i="15"/>
  <c r="E204" i="15" s="1"/>
  <c r="D203" i="15"/>
  <c r="C203" i="15"/>
  <c r="D202" i="15"/>
  <c r="C202" i="15"/>
  <c r="E201" i="15"/>
  <c r="D201" i="15"/>
  <c r="C201" i="15"/>
  <c r="D200" i="15"/>
  <c r="C200" i="15"/>
  <c r="E200" i="15" s="1"/>
  <c r="D199" i="15"/>
  <c r="C199" i="15"/>
  <c r="D198" i="15"/>
  <c r="C198" i="15"/>
  <c r="D197" i="15"/>
  <c r="C197" i="15"/>
  <c r="E197" i="15" s="1"/>
  <c r="D196" i="15"/>
  <c r="C196" i="15"/>
  <c r="E196" i="15" s="1"/>
  <c r="D195" i="15"/>
  <c r="C195" i="15"/>
  <c r="D194" i="15"/>
  <c r="C194" i="15"/>
  <c r="D193" i="15"/>
  <c r="C193" i="15"/>
  <c r="E193" i="15" s="1"/>
  <c r="D192" i="15"/>
  <c r="C192" i="15"/>
  <c r="D191" i="15"/>
  <c r="C191" i="15"/>
  <c r="E191" i="15" s="1"/>
  <c r="E190" i="15"/>
  <c r="D190" i="15"/>
  <c r="C190" i="15"/>
  <c r="D189" i="15"/>
  <c r="C189" i="15"/>
  <c r="D188" i="15"/>
  <c r="C188" i="15"/>
  <c r="E188" i="15" s="1"/>
  <c r="D187" i="15"/>
  <c r="C187" i="15"/>
  <c r="D186" i="15"/>
  <c r="C186" i="15"/>
  <c r="E186" i="15" s="1"/>
  <c r="D185" i="15"/>
  <c r="C185" i="15"/>
  <c r="E185" i="15" s="1"/>
  <c r="D184" i="15"/>
  <c r="C184" i="15"/>
  <c r="D183" i="15"/>
  <c r="C183" i="15"/>
  <c r="D182" i="15"/>
  <c r="C182" i="15"/>
  <c r="E194" i="15" s="1"/>
  <c r="D181" i="15"/>
  <c r="C181" i="15"/>
  <c r="D180" i="15"/>
  <c r="C180" i="15"/>
  <c r="E180" i="15" s="1"/>
  <c r="D179" i="15"/>
  <c r="C179" i="15"/>
  <c r="D178" i="15"/>
  <c r="C178" i="15"/>
  <c r="E178" i="15" s="1"/>
  <c r="D177" i="15"/>
  <c r="C177" i="15"/>
  <c r="E189" i="15" s="1"/>
  <c r="D176" i="15"/>
  <c r="C176" i="15"/>
  <c r="D175" i="15"/>
  <c r="C175" i="15"/>
  <c r="D174" i="15"/>
  <c r="C174" i="15"/>
  <c r="D173" i="15"/>
  <c r="C173" i="15"/>
  <c r="D172" i="15"/>
  <c r="C172" i="15"/>
  <c r="E172" i="15" s="1"/>
  <c r="D171" i="15"/>
  <c r="C171" i="15"/>
  <c r="E171" i="15" s="1"/>
  <c r="D170" i="15"/>
  <c r="C170" i="15"/>
  <c r="E169" i="15"/>
  <c r="D169" i="15"/>
  <c r="C169" i="15"/>
  <c r="E181" i="15" s="1"/>
  <c r="D168" i="15"/>
  <c r="C168" i="15"/>
  <c r="D167" i="15"/>
  <c r="C167" i="15"/>
  <c r="D166" i="15"/>
  <c r="C166" i="15"/>
  <c r="E166" i="15" s="1"/>
  <c r="D165" i="15"/>
  <c r="C165" i="15"/>
  <c r="D164" i="15"/>
  <c r="C164" i="15"/>
  <c r="E164" i="15" s="1"/>
  <c r="D163" i="15"/>
  <c r="C163" i="15"/>
  <c r="D162" i="15"/>
  <c r="C162" i="15"/>
  <c r="E162" i="15" s="1"/>
  <c r="D161" i="15"/>
  <c r="C161" i="15"/>
  <c r="E161" i="15" s="1"/>
  <c r="D160" i="15"/>
  <c r="C160" i="15"/>
  <c r="D159" i="15"/>
  <c r="C159" i="15"/>
  <c r="D158" i="15"/>
  <c r="C158" i="15"/>
  <c r="E170" i="15" s="1"/>
  <c r="D157" i="15"/>
  <c r="C157" i="15"/>
  <c r="D156" i="15"/>
  <c r="C156" i="15"/>
  <c r="E156" i="15" s="1"/>
  <c r="D155" i="15"/>
  <c r="C155" i="15"/>
  <c r="D154" i="15"/>
  <c r="C154" i="15"/>
  <c r="E153" i="15"/>
  <c r="D153" i="15"/>
  <c r="C153" i="15"/>
  <c r="D152" i="15"/>
  <c r="C152" i="15"/>
  <c r="D151" i="15"/>
  <c r="C151" i="15"/>
  <c r="E151" i="15" s="1"/>
  <c r="D150" i="15"/>
  <c r="C150" i="15"/>
  <c r="E150" i="15" s="1"/>
  <c r="D149" i="15"/>
  <c r="C149" i="15"/>
  <c r="D148" i="15"/>
  <c r="C148" i="15"/>
  <c r="E148" i="15" s="1"/>
  <c r="D147" i="15"/>
  <c r="C147" i="15"/>
  <c r="D146" i="15"/>
  <c r="C146" i="15"/>
  <c r="E158" i="15" s="1"/>
  <c r="D145" i="15"/>
  <c r="C145" i="15"/>
  <c r="E157" i="15" s="1"/>
  <c r="D144" i="15"/>
  <c r="C144" i="15"/>
  <c r="D143" i="15"/>
  <c r="C143" i="15"/>
  <c r="E143" i="15" s="1"/>
  <c r="D142" i="15"/>
  <c r="C142" i="15"/>
  <c r="D141" i="15"/>
  <c r="C141" i="15"/>
  <c r="D140" i="15"/>
  <c r="C140" i="15"/>
  <c r="E140" i="15" s="1"/>
  <c r="D139" i="15"/>
  <c r="C139" i="15"/>
  <c r="D138" i="15"/>
  <c r="C138" i="15"/>
  <c r="E137" i="15"/>
  <c r="D137" i="15"/>
  <c r="C137" i="15"/>
  <c r="D136" i="15"/>
  <c r="C136" i="15"/>
  <c r="D135" i="15"/>
  <c r="C135" i="15"/>
  <c r="E147" i="15" s="1"/>
  <c r="D134" i="15"/>
  <c r="C134" i="15"/>
  <c r="E134" i="15" s="1"/>
  <c r="D133" i="15"/>
  <c r="C133" i="15"/>
  <c r="D132" i="15"/>
  <c r="C132" i="15"/>
  <c r="E132" i="15" s="1"/>
  <c r="D131" i="15"/>
  <c r="C131" i="15"/>
  <c r="D130" i="15"/>
  <c r="C130" i="15"/>
  <c r="E130" i="15" s="1"/>
  <c r="D129" i="15"/>
  <c r="C129" i="15"/>
  <c r="E129" i="15" s="1"/>
  <c r="D128" i="15"/>
  <c r="C128" i="15"/>
  <c r="D127" i="15"/>
  <c r="C127" i="15"/>
  <c r="E127" i="15" s="1"/>
  <c r="D126" i="15"/>
  <c r="C126" i="15"/>
  <c r="D125" i="15"/>
  <c r="C125" i="15"/>
  <c r="D124" i="15"/>
  <c r="C124" i="15"/>
  <c r="E124" i="15" s="1"/>
  <c r="D123" i="15"/>
  <c r="C123" i="15"/>
  <c r="E123" i="15" s="1"/>
  <c r="D122" i="15"/>
  <c r="C122" i="15"/>
  <c r="E121" i="15"/>
  <c r="D121" i="15"/>
  <c r="C121" i="15"/>
  <c r="D120" i="15"/>
  <c r="C120" i="15"/>
  <c r="D119" i="15"/>
  <c r="C119" i="15"/>
  <c r="E131" i="15" s="1"/>
  <c r="D118" i="15"/>
  <c r="C118" i="15"/>
  <c r="E118" i="15" s="1"/>
  <c r="D117" i="15"/>
  <c r="C117" i="15"/>
  <c r="E117" i="15" s="1"/>
  <c r="D116" i="15"/>
  <c r="C116" i="15"/>
  <c r="D115" i="15"/>
  <c r="C115" i="15"/>
  <c r="D114" i="15"/>
  <c r="C114" i="15"/>
  <c r="E114" i="15" s="1"/>
  <c r="D113" i="15"/>
  <c r="C113" i="15"/>
  <c r="D112" i="15"/>
  <c r="C112" i="15"/>
  <c r="D111" i="15"/>
  <c r="C111" i="15"/>
  <c r="E111" i="15" s="1"/>
  <c r="D110" i="15"/>
  <c r="C110" i="15"/>
  <c r="E122" i="15" s="1"/>
  <c r="D109" i="15"/>
  <c r="C109" i="15"/>
  <c r="D108" i="15"/>
  <c r="C108" i="15"/>
  <c r="D107" i="15"/>
  <c r="C107" i="15"/>
  <c r="D106" i="15"/>
  <c r="C106" i="15"/>
  <c r="D105" i="15"/>
  <c r="C105" i="15"/>
  <c r="D104" i="15"/>
  <c r="C104" i="15"/>
  <c r="D103" i="15"/>
  <c r="C103" i="15"/>
  <c r="E103" i="15" s="1"/>
  <c r="D102" i="15"/>
  <c r="C102" i="15"/>
  <c r="D101" i="15"/>
  <c r="C101" i="15"/>
  <c r="E101" i="15" s="1"/>
  <c r="D100" i="15"/>
  <c r="C100" i="15"/>
  <c r="D99" i="15"/>
  <c r="C99" i="15"/>
  <c r="E99" i="15" s="1"/>
  <c r="D98" i="15"/>
  <c r="C98" i="15"/>
  <c r="E97" i="15"/>
  <c r="D97" i="15"/>
  <c r="C97" i="15"/>
  <c r="D96" i="15"/>
  <c r="C96" i="15"/>
  <c r="E96" i="15" s="1"/>
  <c r="D95" i="15"/>
  <c r="C95" i="15"/>
  <c r="E95" i="15" s="1"/>
  <c r="D94" i="15"/>
  <c r="C94" i="15"/>
  <c r="E94" i="15" s="1"/>
  <c r="D93" i="15"/>
  <c r="C93" i="15"/>
  <c r="E105" i="15" s="1"/>
  <c r="D92" i="15"/>
  <c r="C92" i="15"/>
  <c r="D91" i="15"/>
  <c r="C91" i="15"/>
  <c r="E91" i="15" s="1"/>
  <c r="D90" i="15"/>
  <c r="C90" i="15"/>
  <c r="E90" i="15" s="1"/>
  <c r="E89" i="15"/>
  <c r="D89" i="15"/>
  <c r="C89" i="15"/>
  <c r="D88" i="15"/>
  <c r="C88" i="15"/>
  <c r="D87" i="15"/>
  <c r="C87" i="15"/>
  <c r="D86" i="15"/>
  <c r="C86" i="15"/>
  <c r="D85" i="15"/>
  <c r="C85" i="15"/>
  <c r="D84" i="15"/>
  <c r="C84" i="15"/>
  <c r="D83" i="15"/>
  <c r="C83" i="15"/>
  <c r="D82" i="15"/>
  <c r="C82" i="15"/>
  <c r="D81" i="15"/>
  <c r="C81" i="15"/>
  <c r="D80" i="15"/>
  <c r="C80" i="15"/>
  <c r="D79" i="15"/>
  <c r="C79" i="15"/>
  <c r="D78" i="15"/>
  <c r="C78" i="15"/>
  <c r="E78" i="15" s="1"/>
  <c r="D77" i="15"/>
  <c r="C77" i="15"/>
  <c r="D76" i="15"/>
  <c r="C76" i="15"/>
  <c r="E76" i="15" s="1"/>
  <c r="D75" i="15"/>
  <c r="C75" i="15"/>
  <c r="E75" i="15" s="1"/>
  <c r="D74" i="15"/>
  <c r="C74" i="15"/>
  <c r="E74" i="15" s="1"/>
  <c r="D73" i="15"/>
  <c r="C73" i="15"/>
  <c r="E73" i="15" s="1"/>
  <c r="D72" i="15"/>
  <c r="C72" i="15"/>
  <c r="D71" i="15"/>
  <c r="C71" i="15"/>
  <c r="D70" i="15"/>
  <c r="C70" i="15"/>
  <c r="D69" i="15"/>
  <c r="C69" i="15"/>
  <c r="E69" i="15" s="1"/>
  <c r="D68" i="15"/>
  <c r="C68" i="15"/>
  <c r="D67" i="15"/>
  <c r="C67" i="15"/>
  <c r="E67" i="15" s="1"/>
  <c r="D66" i="15"/>
  <c r="C66" i="15"/>
  <c r="D65" i="15"/>
  <c r="C65" i="15"/>
  <c r="D64" i="15"/>
  <c r="C64" i="15"/>
  <c r="D63" i="15"/>
  <c r="C63" i="15"/>
  <c r="E63" i="15" s="1"/>
  <c r="D62" i="15"/>
  <c r="C62" i="15"/>
  <c r="D61" i="15"/>
  <c r="C61" i="15"/>
  <c r="E61" i="15" s="1"/>
  <c r="D60" i="15"/>
  <c r="C60" i="15"/>
  <c r="D59" i="15"/>
  <c r="C59" i="15"/>
  <c r="D58" i="15"/>
  <c r="C58" i="15"/>
  <c r="E58" i="15" s="1"/>
  <c r="D57" i="15"/>
  <c r="C57" i="15"/>
  <c r="D56" i="15"/>
  <c r="C56" i="15"/>
  <c r="E68" i="15" s="1"/>
  <c r="D55" i="15"/>
  <c r="C55" i="15"/>
  <c r="D54" i="15"/>
  <c r="C54" i="15"/>
  <c r="D53" i="15"/>
  <c r="C53" i="15"/>
  <c r="D52" i="15"/>
  <c r="C52" i="15"/>
  <c r="E52" i="15" s="1"/>
  <c r="D51" i="15"/>
  <c r="C51" i="15"/>
  <c r="E50" i="15"/>
  <c r="D50" i="15"/>
  <c r="C50" i="15"/>
  <c r="D49" i="15"/>
  <c r="C49" i="15"/>
  <c r="D48" i="15"/>
  <c r="C48" i="15"/>
  <c r="E60" i="15" s="1"/>
  <c r="D47" i="15"/>
  <c r="C47" i="15"/>
  <c r="E47" i="15" s="1"/>
  <c r="E46"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G27" i="15"/>
  <c r="D26" i="15"/>
  <c r="C26" i="15"/>
  <c r="D25" i="15"/>
  <c r="C25" i="15"/>
  <c r="E25" i="15" s="1"/>
  <c r="D24" i="15"/>
  <c r="C24" i="15"/>
  <c r="E24" i="15" s="1"/>
  <c r="D23" i="15"/>
  <c r="C23" i="15"/>
  <c r="D22" i="15"/>
  <c r="C22" i="15"/>
  <c r="D21" i="15"/>
  <c r="C21" i="15"/>
  <c r="D20" i="15"/>
  <c r="C20" i="15"/>
  <c r="D19" i="15"/>
  <c r="C19" i="15"/>
  <c r="E19" i="15" s="1"/>
  <c r="D18" i="15"/>
  <c r="C18" i="15"/>
  <c r="D17" i="15"/>
  <c r="C17" i="15"/>
  <c r="D16" i="15"/>
  <c r="C16" i="15"/>
  <c r="D15" i="15"/>
  <c r="C15" i="15"/>
  <c r="D14" i="15"/>
  <c r="C14" i="15"/>
  <c r="C13" i="15"/>
  <c r="C12" i="15"/>
  <c r="C11" i="15"/>
  <c r="C10" i="15"/>
  <c r="C9" i="15"/>
  <c r="C8" i="15"/>
  <c r="C7" i="15"/>
  <c r="C6" i="15"/>
  <c r="C5" i="15"/>
  <c r="C4" i="15"/>
  <c r="G2" i="15"/>
  <c r="D1" i="15"/>
  <c r="U27" i="15" s="1"/>
  <c r="C1" i="15"/>
  <c r="E1" i="15" s="1"/>
  <c r="U52" i="15" s="1"/>
  <c r="E18" i="15" l="1"/>
  <c r="E102" i="15"/>
  <c r="E113" i="15"/>
  <c r="E263" i="15"/>
  <c r="E327" i="15"/>
  <c r="E362" i="15"/>
  <c r="E368" i="15"/>
  <c r="E374" i="15"/>
  <c r="E380" i="15"/>
  <c r="E386" i="15"/>
  <c r="E392" i="15"/>
  <c r="E398" i="15"/>
  <c r="E404" i="15"/>
  <c r="E410" i="15"/>
  <c r="E416" i="15"/>
  <c r="E53" i="15"/>
  <c r="E81" i="15"/>
  <c r="E98" i="15"/>
  <c r="E145" i="15"/>
  <c r="E205" i="15"/>
  <c r="E240" i="15"/>
  <c r="E246" i="15"/>
  <c r="E269" i="15"/>
  <c r="E275" i="15"/>
  <c r="E298" i="15"/>
  <c r="E304" i="15"/>
  <c r="E310" i="15"/>
  <c r="E333" i="15"/>
  <c r="E339" i="15"/>
  <c r="E59" i="15"/>
  <c r="E264" i="15"/>
  <c r="E328" i="15"/>
  <c r="E363" i="15"/>
  <c r="E375" i="15"/>
  <c r="E387" i="15"/>
  <c r="E399" i="15"/>
  <c r="E411" i="15"/>
  <c r="E42" i="15"/>
  <c r="E70" i="15"/>
  <c r="E177" i="15"/>
  <c r="E54" i="15"/>
  <c r="E65" i="15"/>
  <c r="E82" i="15"/>
  <c r="E104" i="15"/>
  <c r="E206" i="15"/>
  <c r="E212" i="15"/>
  <c r="E235" i="15"/>
  <c r="E241" i="15"/>
  <c r="E247" i="15"/>
  <c r="E270" i="15"/>
  <c r="E276" i="15"/>
  <c r="E299" i="15"/>
  <c r="E305" i="15"/>
  <c r="E311" i="15"/>
  <c r="E334" i="15"/>
  <c r="E340" i="15"/>
  <c r="E72" i="15"/>
  <c r="E71" i="15"/>
  <c r="E120" i="15"/>
  <c r="E125" i="15"/>
  <c r="E136" i="15"/>
  <c r="E159" i="15"/>
  <c r="E152" i="15"/>
  <c r="E168" i="15"/>
  <c r="E173" i="15"/>
  <c r="E184" i="15"/>
  <c r="E230" i="15"/>
  <c r="E294" i="15"/>
  <c r="E358" i="15"/>
  <c r="E364" i="15"/>
  <c r="E370" i="15"/>
  <c r="E376" i="15"/>
  <c r="E382" i="15"/>
  <c r="E388" i="15"/>
  <c r="E394" i="15"/>
  <c r="E400" i="15"/>
  <c r="E406" i="15"/>
  <c r="E412" i="15"/>
  <c r="E44" i="15"/>
  <c r="E55" i="15"/>
  <c r="E66" i="15"/>
  <c r="E77" i="15"/>
  <c r="E142" i="15"/>
  <c r="E207" i="15"/>
  <c r="E213" i="15"/>
  <c r="E236" i="15"/>
  <c r="E242" i="15"/>
  <c r="E248" i="15"/>
  <c r="E271" i="15"/>
  <c r="E277" i="15"/>
  <c r="E300" i="15"/>
  <c r="E306" i="15"/>
  <c r="E312" i="15"/>
  <c r="E335" i="15"/>
  <c r="E341" i="15"/>
  <c r="E21" i="15"/>
  <c r="E110" i="15"/>
  <c r="E115" i="15"/>
  <c r="E126" i="15"/>
  <c r="E163" i="15"/>
  <c r="E174" i="15"/>
  <c r="E231" i="15"/>
  <c r="E295" i="15"/>
  <c r="E359" i="15"/>
  <c r="E371" i="15"/>
  <c r="E383" i="15"/>
  <c r="E395" i="15"/>
  <c r="E407" i="15"/>
  <c r="E419" i="15"/>
  <c r="E45" i="15"/>
  <c r="E208" i="15"/>
  <c r="E214" i="15"/>
  <c r="E237" i="15"/>
  <c r="E278" i="15"/>
  <c r="E342" i="15"/>
  <c r="E296" i="15"/>
  <c r="E360" i="15"/>
  <c r="E372" i="15"/>
  <c r="E378" i="15"/>
  <c r="E384" i="15"/>
  <c r="E390" i="15"/>
  <c r="E396" i="15"/>
  <c r="E408" i="15"/>
  <c r="E414" i="15"/>
  <c r="E420" i="15"/>
  <c r="E28" i="15"/>
  <c r="E51" i="15"/>
  <c r="E56" i="15"/>
  <c r="E62" i="15"/>
  <c r="E79" i="15"/>
  <c r="E85" i="15"/>
  <c r="E133" i="15"/>
  <c r="E138" i="15"/>
  <c r="E144" i="15"/>
  <c r="E149" i="15"/>
  <c r="E165" i="15"/>
  <c r="E209" i="15"/>
  <c r="E215" i="15"/>
  <c r="E238" i="15"/>
  <c r="E244" i="15"/>
  <c r="E267" i="15"/>
  <c r="E273" i="15"/>
  <c r="E279" i="15"/>
  <c r="E302" i="15"/>
  <c r="E308" i="15"/>
  <c r="E331" i="15"/>
  <c r="E337" i="15"/>
  <c r="E343" i="15"/>
  <c r="E366" i="15"/>
  <c r="E17" i="15"/>
  <c r="E57" i="15"/>
  <c r="E109" i="15"/>
  <c r="E107" i="15"/>
  <c r="E112" i="15"/>
  <c r="E128" i="15"/>
  <c r="E160" i="15"/>
  <c r="E176" i="15"/>
  <c r="E192" i="15"/>
  <c r="E262" i="15"/>
  <c r="E326" i="15"/>
  <c r="E361" i="15"/>
  <c r="E367" i="15"/>
  <c r="E379" i="15"/>
  <c r="E391" i="15"/>
  <c r="E403" i="15"/>
  <c r="E415" i="15"/>
  <c r="E135" i="15"/>
  <c r="E146" i="15"/>
  <c r="E139" i="15"/>
  <c r="E155" i="15"/>
  <c r="E216" i="15"/>
  <c r="E280" i="15"/>
  <c r="E344" i="15"/>
  <c r="E80" i="15"/>
  <c r="E36" i="15"/>
  <c r="E93" i="15"/>
  <c r="E106" i="15"/>
  <c r="E119" i="15"/>
  <c r="E141" i="15"/>
  <c r="E154" i="15"/>
  <c r="E167" i="15"/>
  <c r="E64" i="15"/>
  <c r="E369" i="15"/>
  <c r="E381" i="15"/>
  <c r="E393" i="15"/>
  <c r="E405" i="15"/>
  <c r="E417" i="15"/>
  <c r="E31" i="15"/>
  <c r="E37" i="15"/>
  <c r="E48" i="15"/>
  <c r="E116" i="15"/>
  <c r="E187" i="15"/>
  <c r="E202" i="15"/>
  <c r="E218" i="15"/>
  <c r="E234" i="15"/>
  <c r="E20" i="15"/>
  <c r="E43" i="15"/>
  <c r="E182" i="15"/>
  <c r="E26" i="15"/>
  <c r="E32" i="15"/>
  <c r="E49" i="15"/>
  <c r="E108" i="15"/>
  <c r="E183" i="15"/>
  <c r="E203" i="15"/>
  <c r="E219" i="15"/>
  <c r="E198" i="15"/>
  <c r="E365" i="15"/>
  <c r="E377" i="15"/>
  <c r="E389" i="15"/>
  <c r="E401" i="15"/>
  <c r="E413" i="15"/>
  <c r="E86" i="15"/>
  <c r="E27" i="15"/>
  <c r="E33" i="15"/>
  <c r="E39" i="15"/>
  <c r="E100" i="15"/>
  <c r="E179" i="15"/>
  <c r="E16" i="15"/>
  <c r="E22" i="15"/>
  <c r="E199" i="15"/>
  <c r="E40" i="15"/>
  <c r="E87" i="15"/>
  <c r="E92" i="15"/>
  <c r="E175" i="15"/>
  <c r="E210" i="15"/>
  <c r="E226" i="15"/>
  <c r="E23" i="15"/>
  <c r="E83" i="15"/>
  <c r="E88" i="15"/>
  <c r="E373" i="15"/>
  <c r="E385" i="15"/>
  <c r="E397" i="15"/>
  <c r="E409" i="15"/>
  <c r="E29" i="15"/>
  <c r="E35" i="15"/>
  <c r="E41" i="15"/>
  <c r="E84" i="15"/>
  <c r="E195" i="15"/>
  <c r="E211" i="15"/>
  <c r="E227" i="15"/>
  <c r="E418" i="15"/>
  <c r="E421" i="15"/>
  <c r="G52" i="15"/>
  <c r="E34" i="15"/>
  <c r="U2" i="15"/>
  <c r="E30" i="15"/>
  <c r="E38" i="15"/>
  <c r="J27"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14" i="6"/>
  <c r="F6" i="6"/>
  <c r="F7" i="6"/>
  <c r="F8" i="6"/>
  <c r="F9" i="6"/>
  <c r="F10" i="6"/>
  <c r="F11" i="6"/>
  <c r="F12" i="6"/>
  <c r="F13" i="6"/>
  <c r="F14" i="6"/>
  <c r="F15" i="6"/>
  <c r="F16" i="6"/>
  <c r="F17" i="6"/>
  <c r="F18" i="6"/>
  <c r="H18" i="6" s="1"/>
  <c r="F19" i="6"/>
  <c r="H19" i="6" s="1"/>
  <c r="F20" i="6"/>
  <c r="H20" i="6" s="1"/>
  <c r="F21" i="6"/>
  <c r="H21" i="6" s="1"/>
  <c r="F22" i="6"/>
  <c r="H22" i="6" s="1"/>
  <c r="F23" i="6"/>
  <c r="H23" i="6" s="1"/>
  <c r="F24" i="6"/>
  <c r="H24" i="6" s="1"/>
  <c r="F25" i="6"/>
  <c r="H25" i="6" s="1"/>
  <c r="F26" i="6"/>
  <c r="F27" i="6"/>
  <c r="H27" i="6" s="1"/>
  <c r="F28" i="6"/>
  <c r="H28" i="6" s="1"/>
  <c r="F29" i="6"/>
  <c r="H29" i="6" s="1"/>
  <c r="F30" i="6"/>
  <c r="H30" i="6" s="1"/>
  <c r="F31" i="6"/>
  <c r="H31" i="6" s="1"/>
  <c r="F32" i="6"/>
  <c r="H32" i="6" s="1"/>
  <c r="F33" i="6"/>
  <c r="H33" i="6" s="1"/>
  <c r="F34" i="6"/>
  <c r="H34" i="6" s="1"/>
  <c r="F35" i="6"/>
  <c r="H35" i="6" s="1"/>
  <c r="F36" i="6"/>
  <c r="H36" i="6" s="1"/>
  <c r="F37" i="6"/>
  <c r="H37" i="6" s="1"/>
  <c r="F38" i="6"/>
  <c r="H38" i="6" s="1"/>
  <c r="F39" i="6"/>
  <c r="H39" i="6" s="1"/>
  <c r="F40" i="6"/>
  <c r="H40" i="6" s="1"/>
  <c r="F41" i="6"/>
  <c r="H41" i="6" s="1"/>
  <c r="F42" i="6"/>
  <c r="H42" i="6" s="1"/>
  <c r="F43" i="6"/>
  <c r="H43" i="6" s="1"/>
  <c r="F44" i="6"/>
  <c r="H44" i="6" s="1"/>
  <c r="F45" i="6"/>
  <c r="H45" i="6" s="1"/>
  <c r="F46" i="6"/>
  <c r="H46" i="6" s="1"/>
  <c r="F47" i="6"/>
  <c r="F48" i="6"/>
  <c r="H48" i="6" s="1"/>
  <c r="F49" i="6"/>
  <c r="H49" i="6" s="1"/>
  <c r="F50" i="6"/>
  <c r="H50" i="6" s="1"/>
  <c r="F51" i="6"/>
  <c r="H51" i="6" s="1"/>
  <c r="F52" i="6"/>
  <c r="H52" i="6" s="1"/>
  <c r="F53" i="6"/>
  <c r="H53" i="6" s="1"/>
  <c r="F54" i="6"/>
  <c r="H54" i="6" s="1"/>
  <c r="F55" i="6"/>
  <c r="H55" i="6" s="1"/>
  <c r="F56" i="6"/>
  <c r="H56" i="6" s="1"/>
  <c r="F57" i="6"/>
  <c r="H57" i="6" s="1"/>
  <c r="F58" i="6"/>
  <c r="H58" i="6" s="1"/>
  <c r="F59" i="6"/>
  <c r="H59" i="6" s="1"/>
  <c r="F60" i="6"/>
  <c r="H60" i="6" s="1"/>
  <c r="F61" i="6"/>
  <c r="H61" i="6" s="1"/>
  <c r="F62" i="6"/>
  <c r="H62" i="6" s="1"/>
  <c r="F63" i="6"/>
  <c r="H63" i="6" s="1"/>
  <c r="F64" i="6"/>
  <c r="H64" i="6" s="1"/>
  <c r="F65" i="6"/>
  <c r="H65" i="6" s="1"/>
  <c r="F66" i="6"/>
  <c r="H66" i="6" s="1"/>
  <c r="F67" i="6"/>
  <c r="H67" i="6" s="1"/>
  <c r="F68" i="6"/>
  <c r="H68" i="6" s="1"/>
  <c r="F69" i="6"/>
  <c r="H69" i="6" s="1"/>
  <c r="F70" i="6"/>
  <c r="H70" i="6" s="1"/>
  <c r="F71" i="6"/>
  <c r="H71" i="6" s="1"/>
  <c r="F72" i="6"/>
  <c r="H72" i="6" s="1"/>
  <c r="F73" i="6"/>
  <c r="H73" i="6" s="1"/>
  <c r="F74" i="6"/>
  <c r="H74" i="6" s="1"/>
  <c r="F75" i="6"/>
  <c r="H75" i="6" s="1"/>
  <c r="F76" i="6"/>
  <c r="H76" i="6" s="1"/>
  <c r="F77" i="6"/>
  <c r="H77" i="6" s="1"/>
  <c r="F78" i="6"/>
  <c r="H78" i="6" s="1"/>
  <c r="F79" i="6"/>
  <c r="H79" i="6" s="1"/>
  <c r="F80" i="6"/>
  <c r="H80" i="6" s="1"/>
  <c r="F81" i="6"/>
  <c r="H81" i="6" s="1"/>
  <c r="F82" i="6"/>
  <c r="H82" i="6" s="1"/>
  <c r="F83" i="6"/>
  <c r="H83" i="6" s="1"/>
  <c r="F84" i="6"/>
  <c r="H84" i="6" s="1"/>
  <c r="F85" i="6"/>
  <c r="H85" i="6" s="1"/>
  <c r="F86" i="6"/>
  <c r="H86" i="6" s="1"/>
  <c r="F87" i="6"/>
  <c r="H87" i="6" s="1"/>
  <c r="F88" i="6"/>
  <c r="H88" i="6" s="1"/>
  <c r="F89" i="6"/>
  <c r="H89" i="6" s="1"/>
  <c r="F90" i="6"/>
  <c r="H90" i="6" s="1"/>
  <c r="F91" i="6"/>
  <c r="H91" i="6" s="1"/>
  <c r="F92" i="6"/>
  <c r="H92" i="6" s="1"/>
  <c r="F93" i="6"/>
  <c r="H93" i="6" s="1"/>
  <c r="F94" i="6"/>
  <c r="H94" i="6" s="1"/>
  <c r="F95" i="6"/>
  <c r="H95" i="6" s="1"/>
  <c r="F96" i="6"/>
  <c r="H96" i="6" s="1"/>
  <c r="F97" i="6"/>
  <c r="H97" i="6" s="1"/>
  <c r="F98" i="6"/>
  <c r="H98" i="6" s="1"/>
  <c r="F99" i="6"/>
  <c r="H99" i="6" s="1"/>
  <c r="F100" i="6"/>
  <c r="H100" i="6" s="1"/>
  <c r="F101" i="6"/>
  <c r="H101" i="6" s="1"/>
  <c r="F102" i="6"/>
  <c r="H102" i="6" s="1"/>
  <c r="F103" i="6"/>
  <c r="H103" i="6" s="1"/>
  <c r="F104" i="6"/>
  <c r="H104" i="6" s="1"/>
  <c r="F105" i="6"/>
  <c r="H105" i="6" s="1"/>
  <c r="F106" i="6"/>
  <c r="H106" i="6" s="1"/>
  <c r="F107" i="6"/>
  <c r="H107" i="6" s="1"/>
  <c r="F108" i="6"/>
  <c r="F109" i="6"/>
  <c r="F110" i="6"/>
  <c r="H110" i="6" s="1"/>
  <c r="F111" i="6"/>
  <c r="H111" i="6" s="1"/>
  <c r="F112" i="6"/>
  <c r="H112" i="6" s="1"/>
  <c r="F113" i="6"/>
  <c r="H113" i="6" s="1"/>
  <c r="F114" i="6"/>
  <c r="H114" i="6" s="1"/>
  <c r="F115" i="6"/>
  <c r="H115" i="6" s="1"/>
  <c r="F116" i="6"/>
  <c r="H116" i="6" s="1"/>
  <c r="F117" i="6"/>
  <c r="H117" i="6" s="1"/>
  <c r="F118" i="6"/>
  <c r="H118" i="6" s="1"/>
  <c r="F119" i="6"/>
  <c r="H119" i="6" s="1"/>
  <c r="F120" i="6"/>
  <c r="H120" i="6" s="1"/>
  <c r="F121" i="6"/>
  <c r="H121" i="6" s="1"/>
  <c r="F122" i="6"/>
  <c r="H122" i="6" s="1"/>
  <c r="F123" i="6"/>
  <c r="H123" i="6" s="1"/>
  <c r="F124" i="6"/>
  <c r="H124" i="6" s="1"/>
  <c r="F125" i="6"/>
  <c r="F126" i="6"/>
  <c r="F127" i="6"/>
  <c r="H127" i="6" s="1"/>
  <c r="F128" i="6"/>
  <c r="H128" i="6" s="1"/>
  <c r="F129" i="6"/>
  <c r="H129" i="6" s="1"/>
  <c r="F130" i="6"/>
  <c r="H130" i="6" s="1"/>
  <c r="F131" i="6"/>
  <c r="H131" i="6" s="1"/>
  <c r="F132" i="6"/>
  <c r="H132" i="6" s="1"/>
  <c r="F133" i="6"/>
  <c r="F134" i="6"/>
  <c r="H134" i="6" s="1"/>
  <c r="F135" i="6"/>
  <c r="H135" i="6" s="1"/>
  <c r="F136" i="6"/>
  <c r="H136" i="6" s="1"/>
  <c r="F137" i="6"/>
  <c r="H137" i="6" s="1"/>
  <c r="F138" i="6"/>
  <c r="H138" i="6" s="1"/>
  <c r="F139" i="6"/>
  <c r="H139" i="6" s="1"/>
  <c r="F140" i="6"/>
  <c r="H140" i="6" s="1"/>
  <c r="F141" i="6"/>
  <c r="H141" i="6" s="1"/>
  <c r="F142" i="6"/>
  <c r="H142" i="6" s="1"/>
  <c r="F143" i="6"/>
  <c r="H143" i="6" s="1"/>
  <c r="F144" i="6"/>
  <c r="H144" i="6" s="1"/>
  <c r="F145" i="6"/>
  <c r="H145" i="6" s="1"/>
  <c r="F146" i="6"/>
  <c r="H146" i="6" s="1"/>
  <c r="F147" i="6"/>
  <c r="H147" i="6" s="1"/>
  <c r="F148" i="6"/>
  <c r="H148" i="6" s="1"/>
  <c r="F149" i="6"/>
  <c r="H149" i="6" s="1"/>
  <c r="F150" i="6"/>
  <c r="H150" i="6" s="1"/>
  <c r="F151" i="6"/>
  <c r="H151" i="6" s="1"/>
  <c r="F152" i="6"/>
  <c r="H152" i="6" s="1"/>
  <c r="F153" i="6"/>
  <c r="H153" i="6" s="1"/>
  <c r="F154" i="6"/>
  <c r="H154" i="6" s="1"/>
  <c r="F155" i="6"/>
  <c r="F156" i="6"/>
  <c r="H156" i="6" s="1"/>
  <c r="F157" i="6"/>
  <c r="H157" i="6" s="1"/>
  <c r="F158" i="6"/>
  <c r="H158" i="6" s="1"/>
  <c r="F159" i="6"/>
  <c r="H159" i="6" s="1"/>
  <c r="F160" i="6"/>
  <c r="H160" i="6" s="1"/>
  <c r="F161" i="6"/>
  <c r="H161" i="6" s="1"/>
  <c r="F162" i="6"/>
  <c r="H162" i="6" s="1"/>
  <c r="F163" i="6"/>
  <c r="H163" i="6" s="1"/>
  <c r="F164" i="6"/>
  <c r="H164" i="6" s="1"/>
  <c r="F165" i="6"/>
  <c r="H165" i="6" s="1"/>
  <c r="F166" i="6"/>
  <c r="H166" i="6" s="1"/>
  <c r="F167" i="6"/>
  <c r="H167" i="6" s="1"/>
  <c r="F168" i="6"/>
  <c r="H168" i="6" s="1"/>
  <c r="F169" i="6"/>
  <c r="F170" i="6"/>
  <c r="H170" i="6" s="1"/>
  <c r="F171" i="6"/>
  <c r="H171" i="6" s="1"/>
  <c r="F172" i="6"/>
  <c r="H172" i="6" s="1"/>
  <c r="F173" i="6"/>
  <c r="H173" i="6" s="1"/>
  <c r="F174" i="6"/>
  <c r="H174" i="6" s="1"/>
  <c r="F175" i="6"/>
  <c r="H175" i="6" s="1"/>
  <c r="F176" i="6"/>
  <c r="H176" i="6" s="1"/>
  <c r="F177" i="6"/>
  <c r="H177" i="6" s="1"/>
  <c r="F178" i="6"/>
  <c r="H178" i="6" s="1"/>
  <c r="F179" i="6"/>
  <c r="H179" i="6" s="1"/>
  <c r="F180" i="6"/>
  <c r="H180" i="6" s="1"/>
  <c r="F181" i="6"/>
  <c r="H181" i="6" s="1"/>
  <c r="F182" i="6"/>
  <c r="H182" i="6" s="1"/>
  <c r="F183" i="6"/>
  <c r="H183" i="6" s="1"/>
  <c r="F184" i="6"/>
  <c r="H184" i="6" s="1"/>
  <c r="F185" i="6"/>
  <c r="H185" i="6" s="1"/>
  <c r="F186" i="6"/>
  <c r="F187" i="6"/>
  <c r="H187" i="6" s="1"/>
  <c r="F188" i="6"/>
  <c r="H188" i="6" s="1"/>
  <c r="F189" i="6"/>
  <c r="H189" i="6" s="1"/>
  <c r="F190" i="6"/>
  <c r="H190" i="6" s="1"/>
  <c r="F191" i="6"/>
  <c r="H191" i="6" s="1"/>
  <c r="F192" i="6"/>
  <c r="H192" i="6" s="1"/>
  <c r="F193" i="6"/>
  <c r="H193" i="6" s="1"/>
  <c r="F194" i="6"/>
  <c r="H194" i="6" s="1"/>
  <c r="F195" i="6"/>
  <c r="H195" i="6" s="1"/>
  <c r="F196" i="6"/>
  <c r="H196" i="6" s="1"/>
  <c r="F197" i="6"/>
  <c r="H197" i="6" s="1"/>
  <c r="F198" i="6"/>
  <c r="H198" i="6" s="1"/>
  <c r="F199" i="6"/>
  <c r="H199" i="6" s="1"/>
  <c r="F200" i="6"/>
  <c r="H200" i="6" s="1"/>
  <c r="F201" i="6"/>
  <c r="H201" i="6" s="1"/>
  <c r="F202" i="6"/>
  <c r="H202" i="6" s="1"/>
  <c r="F203" i="6"/>
  <c r="H203" i="6" s="1"/>
  <c r="F204" i="6"/>
  <c r="H204" i="6" s="1"/>
  <c r="F205" i="6"/>
  <c r="F206" i="6"/>
  <c r="H206" i="6" s="1"/>
  <c r="F207" i="6"/>
  <c r="H207" i="6" s="1"/>
  <c r="F208" i="6"/>
  <c r="H208" i="6" s="1"/>
  <c r="F209" i="6"/>
  <c r="H209" i="6" s="1"/>
  <c r="F210" i="6"/>
  <c r="H210" i="6" s="1"/>
  <c r="F211" i="6"/>
  <c r="H211" i="6" s="1"/>
  <c r="F212" i="6"/>
  <c r="H212" i="6" s="1"/>
  <c r="F213" i="6"/>
  <c r="H213" i="6" s="1"/>
  <c r="F214" i="6"/>
  <c r="H214" i="6" s="1"/>
  <c r="F215" i="6"/>
  <c r="H215" i="6" s="1"/>
  <c r="F216" i="6"/>
  <c r="F217" i="6"/>
  <c r="H217" i="6" s="1"/>
  <c r="F218" i="6"/>
  <c r="H218" i="6" s="1"/>
  <c r="F219" i="6"/>
  <c r="H219" i="6" s="1"/>
  <c r="F220" i="6"/>
  <c r="H220" i="6" s="1"/>
  <c r="F221" i="6"/>
  <c r="H221" i="6" s="1"/>
  <c r="F222" i="6"/>
  <c r="H222" i="6" s="1"/>
  <c r="F223" i="6"/>
  <c r="H223" i="6" s="1"/>
  <c r="F224" i="6"/>
  <c r="H224" i="6" s="1"/>
  <c r="F225" i="6"/>
  <c r="H225" i="6" s="1"/>
  <c r="F226" i="6"/>
  <c r="H226" i="6" s="1"/>
  <c r="F227" i="6"/>
  <c r="H227" i="6" s="1"/>
  <c r="F228" i="6"/>
  <c r="H228" i="6" s="1"/>
  <c r="F229" i="6"/>
  <c r="H229" i="6" s="1"/>
  <c r="F230" i="6"/>
  <c r="H230" i="6" s="1"/>
  <c r="F231" i="6"/>
  <c r="H231" i="6" s="1"/>
  <c r="F232" i="6"/>
  <c r="H232" i="6" s="1"/>
  <c r="F233" i="6"/>
  <c r="H233" i="6" s="1"/>
  <c r="F234" i="6"/>
  <c r="H234" i="6" s="1"/>
  <c r="F235" i="6"/>
  <c r="H235" i="6" s="1"/>
  <c r="F236" i="6"/>
  <c r="H236" i="6" s="1"/>
  <c r="F237" i="6"/>
  <c r="H237" i="6" s="1"/>
  <c r="F238" i="6"/>
  <c r="H238" i="6" s="1"/>
  <c r="F239" i="6"/>
  <c r="H239" i="6" s="1"/>
  <c r="F240" i="6"/>
  <c r="H240" i="6" s="1"/>
  <c r="F241" i="6"/>
  <c r="H241" i="6" s="1"/>
  <c r="F242" i="6"/>
  <c r="H242" i="6" s="1"/>
  <c r="F243" i="6"/>
  <c r="H243" i="6" s="1"/>
  <c r="F244" i="6"/>
  <c r="H244" i="6" s="1"/>
  <c r="F245" i="6"/>
  <c r="H245" i="6" s="1"/>
  <c r="F246" i="6"/>
  <c r="H246" i="6" s="1"/>
  <c r="F247" i="6"/>
  <c r="H247" i="6" s="1"/>
  <c r="F248" i="6"/>
  <c r="H248" i="6" s="1"/>
  <c r="F249" i="6"/>
  <c r="H249" i="6" s="1"/>
  <c r="F250" i="6"/>
  <c r="H250" i="6" s="1"/>
  <c r="F251" i="6"/>
  <c r="H251" i="6" s="1"/>
  <c r="F252" i="6"/>
  <c r="H252" i="6" s="1"/>
  <c r="F253" i="6"/>
  <c r="H253" i="6" s="1"/>
  <c r="F254" i="6"/>
  <c r="H254" i="6" s="1"/>
  <c r="F255" i="6"/>
  <c r="H255" i="6" s="1"/>
  <c r="F256" i="6"/>
  <c r="H256" i="6" s="1"/>
  <c r="F257" i="6"/>
  <c r="H257" i="6" s="1"/>
  <c r="F258" i="6"/>
  <c r="H258" i="6" s="1"/>
  <c r="F259" i="6"/>
  <c r="H259" i="6" s="1"/>
  <c r="F260" i="6"/>
  <c r="H260" i="6" s="1"/>
  <c r="F261" i="6"/>
  <c r="H261" i="6" s="1"/>
  <c r="F262" i="6"/>
  <c r="H262" i="6" s="1"/>
  <c r="F263" i="6"/>
  <c r="H263" i="6" s="1"/>
  <c r="F264" i="6"/>
  <c r="H264" i="6" s="1"/>
  <c r="F265" i="6"/>
  <c r="F266" i="6"/>
  <c r="H266" i="6" s="1"/>
  <c r="F267" i="6"/>
  <c r="H267" i="6" s="1"/>
  <c r="F268" i="6"/>
  <c r="H268" i="6" s="1"/>
  <c r="F269" i="6"/>
  <c r="H269" i="6" s="1"/>
  <c r="F270" i="6"/>
  <c r="H270" i="6" s="1"/>
  <c r="F271" i="6"/>
  <c r="H271" i="6" s="1"/>
  <c r="F272" i="6"/>
  <c r="H272" i="6" s="1"/>
  <c r="F273" i="6"/>
  <c r="H273" i="6" s="1"/>
  <c r="F274" i="6"/>
  <c r="H274" i="6" s="1"/>
  <c r="F275" i="6"/>
  <c r="H275" i="6" s="1"/>
  <c r="F276" i="6"/>
  <c r="H276" i="6" s="1"/>
  <c r="F277" i="6"/>
  <c r="H277" i="6" s="1"/>
  <c r="F278" i="6"/>
  <c r="H278" i="6" s="1"/>
  <c r="F279" i="6"/>
  <c r="H279" i="6" s="1"/>
  <c r="F280" i="6"/>
  <c r="H280" i="6" s="1"/>
  <c r="F281" i="6"/>
  <c r="H281" i="6" s="1"/>
  <c r="F282" i="6"/>
  <c r="H282" i="6" s="1"/>
  <c r="F283" i="6"/>
  <c r="H283" i="6" s="1"/>
  <c r="F284" i="6"/>
  <c r="H284" i="6" s="1"/>
  <c r="F285" i="6"/>
  <c r="H285" i="6" s="1"/>
  <c r="F286" i="6"/>
  <c r="H286" i="6" s="1"/>
  <c r="F287" i="6"/>
  <c r="H287" i="6" s="1"/>
  <c r="F288" i="6"/>
  <c r="H288" i="6" s="1"/>
  <c r="F289" i="6"/>
  <c r="H289" i="6" s="1"/>
  <c r="F290" i="6"/>
  <c r="H290" i="6" s="1"/>
  <c r="F291" i="6"/>
  <c r="H291" i="6" s="1"/>
  <c r="F292" i="6"/>
  <c r="F293" i="6"/>
  <c r="H293" i="6" s="1"/>
  <c r="F294" i="6"/>
  <c r="H294" i="6" s="1"/>
  <c r="F295" i="6"/>
  <c r="H295" i="6" s="1"/>
  <c r="F296" i="6"/>
  <c r="H296" i="6" s="1"/>
  <c r="F297" i="6"/>
  <c r="H297" i="6" s="1"/>
  <c r="F298" i="6"/>
  <c r="H298" i="6" s="1"/>
  <c r="F299" i="6"/>
  <c r="H299" i="6" s="1"/>
  <c r="F300" i="6"/>
  <c r="F301" i="6"/>
  <c r="H301" i="6" s="1"/>
  <c r="F302" i="6"/>
  <c r="H302" i="6" s="1"/>
  <c r="F303" i="6"/>
  <c r="H303" i="6" s="1"/>
  <c r="F304" i="6"/>
  <c r="H304" i="6" s="1"/>
  <c r="F305" i="6"/>
  <c r="H305" i="6" s="1"/>
  <c r="F306" i="6"/>
  <c r="H306" i="6" s="1"/>
  <c r="F307" i="6"/>
  <c r="H307" i="6" s="1"/>
  <c r="F308" i="6"/>
  <c r="H308" i="6" s="1"/>
  <c r="F309" i="6"/>
  <c r="H309" i="6" s="1"/>
  <c r="F310" i="6"/>
  <c r="H310" i="6" s="1"/>
  <c r="F311" i="6"/>
  <c r="H311" i="6" s="1"/>
  <c r="F312" i="6"/>
  <c r="H312" i="6" s="1"/>
  <c r="F313" i="6"/>
  <c r="H313" i="6" s="1"/>
  <c r="F314" i="6"/>
  <c r="H314" i="6" s="1"/>
  <c r="F315" i="6"/>
  <c r="H315" i="6" s="1"/>
  <c r="F316" i="6"/>
  <c r="H316" i="6" s="1"/>
  <c r="F317" i="6"/>
  <c r="H317" i="6" s="1"/>
  <c r="F318" i="6"/>
  <c r="H318" i="6" s="1"/>
  <c r="F319" i="6"/>
  <c r="H319" i="6" s="1"/>
  <c r="F320" i="6"/>
  <c r="H320" i="6" s="1"/>
  <c r="F321" i="6"/>
  <c r="H321" i="6" s="1"/>
  <c r="F322" i="6"/>
  <c r="H322" i="6" s="1"/>
  <c r="F323" i="6"/>
  <c r="H323" i="6" s="1"/>
  <c r="F324" i="6"/>
  <c r="H324" i="6" s="1"/>
  <c r="F325" i="6"/>
  <c r="H325" i="6" s="1"/>
  <c r="F326" i="6"/>
  <c r="H326" i="6" s="1"/>
  <c r="F327" i="6"/>
  <c r="H327" i="6" s="1"/>
  <c r="F328" i="6"/>
  <c r="H328" i="6" s="1"/>
  <c r="F329" i="6"/>
  <c r="H329" i="6" s="1"/>
  <c r="F330" i="6"/>
  <c r="H330" i="6" s="1"/>
  <c r="F331" i="6"/>
  <c r="H331" i="6" s="1"/>
  <c r="F332" i="6"/>
  <c r="H332" i="6" s="1"/>
  <c r="F333" i="6"/>
  <c r="H333" i="6" s="1"/>
  <c r="F334" i="6"/>
  <c r="H334" i="6" s="1"/>
  <c r="F335" i="6"/>
  <c r="H335" i="6" s="1"/>
  <c r="F336" i="6"/>
  <c r="H336" i="6" s="1"/>
  <c r="F337" i="6"/>
  <c r="H337" i="6" s="1"/>
  <c r="F338" i="6"/>
  <c r="H338" i="6" s="1"/>
  <c r="F339" i="6"/>
  <c r="H339" i="6" s="1"/>
  <c r="F340" i="6"/>
  <c r="H340" i="6" s="1"/>
  <c r="F341" i="6"/>
  <c r="H341" i="6" s="1"/>
  <c r="F342" i="6"/>
  <c r="H342" i="6" s="1"/>
  <c r="F343" i="6"/>
  <c r="H343" i="6" s="1"/>
  <c r="F344" i="6"/>
  <c r="H344" i="6" s="1"/>
  <c r="F345" i="6"/>
  <c r="H345" i="6" s="1"/>
  <c r="F346" i="6"/>
  <c r="H346" i="6" s="1"/>
  <c r="F347" i="6"/>
  <c r="H347" i="6" s="1"/>
  <c r="F348" i="6"/>
  <c r="H348" i="6" s="1"/>
  <c r="F349" i="6"/>
  <c r="H349" i="6" s="1"/>
  <c r="F350" i="6"/>
  <c r="H350" i="6" s="1"/>
  <c r="F351" i="6"/>
  <c r="H351" i="6" s="1"/>
  <c r="F352" i="6"/>
  <c r="H352" i="6" s="1"/>
  <c r="F353" i="6"/>
  <c r="H353" i="6" s="1"/>
  <c r="F354" i="6"/>
  <c r="H354" i="6" s="1"/>
  <c r="F355" i="6"/>
  <c r="H355" i="6" s="1"/>
  <c r="F356" i="6"/>
  <c r="H356" i="6" s="1"/>
  <c r="F357" i="6"/>
  <c r="H357" i="6" s="1"/>
  <c r="F358" i="6"/>
  <c r="F359" i="6"/>
  <c r="H359" i="6" s="1"/>
  <c r="F360" i="6"/>
  <c r="H360" i="6" s="1"/>
  <c r="F361" i="6"/>
  <c r="H361" i="6" s="1"/>
  <c r="F362" i="6"/>
  <c r="H362" i="6" s="1"/>
  <c r="F363" i="6"/>
  <c r="H363" i="6" s="1"/>
  <c r="F364" i="6"/>
  <c r="H364" i="6" s="1"/>
  <c r="F365" i="6"/>
  <c r="H365" i="6" s="1"/>
  <c r="F366" i="6"/>
  <c r="H366" i="6" s="1"/>
  <c r="F367" i="6"/>
  <c r="H367" i="6" s="1"/>
  <c r="F368" i="6"/>
  <c r="H368" i="6" s="1"/>
  <c r="F369" i="6"/>
  <c r="H369" i="6" s="1"/>
  <c r="F370" i="6"/>
  <c r="H370" i="6" s="1"/>
  <c r="F371" i="6"/>
  <c r="H371" i="6" s="1"/>
  <c r="F372" i="6"/>
  <c r="H372" i="6" s="1"/>
  <c r="F373" i="6"/>
  <c r="H373" i="6" s="1"/>
  <c r="F374" i="6"/>
  <c r="H374" i="6" s="1"/>
  <c r="F375" i="6"/>
  <c r="H375" i="6" s="1"/>
  <c r="F376" i="6"/>
  <c r="H376" i="6" s="1"/>
  <c r="F377" i="6"/>
  <c r="H377" i="6" s="1"/>
  <c r="F378" i="6"/>
  <c r="H378" i="6" s="1"/>
  <c r="F379" i="6"/>
  <c r="H379" i="6" s="1"/>
  <c r="F380" i="6"/>
  <c r="H380" i="6" s="1"/>
  <c r="F381" i="6"/>
  <c r="H381" i="6" s="1"/>
  <c r="F382" i="6"/>
  <c r="H382" i="6" s="1"/>
  <c r="F383" i="6"/>
  <c r="H383" i="6" s="1"/>
  <c r="F384" i="6"/>
  <c r="H384" i="6" s="1"/>
  <c r="F385" i="6"/>
  <c r="H385" i="6" s="1"/>
  <c r="F386" i="6"/>
  <c r="H386" i="6" s="1"/>
  <c r="F387" i="6"/>
  <c r="H387" i="6" s="1"/>
  <c r="F388" i="6"/>
  <c r="H388" i="6" s="1"/>
  <c r="F389" i="6"/>
  <c r="H389" i="6" s="1"/>
  <c r="F390" i="6"/>
  <c r="H390" i="6" s="1"/>
  <c r="F391" i="6"/>
  <c r="H391" i="6" s="1"/>
  <c r="F392" i="6"/>
  <c r="H392" i="6" s="1"/>
  <c r="F393" i="6"/>
  <c r="H393" i="6" s="1"/>
  <c r="F394" i="6"/>
  <c r="H394" i="6" s="1"/>
  <c r="F395" i="6"/>
  <c r="H395" i="6" s="1"/>
  <c r="F396" i="6"/>
  <c r="H396" i="6" s="1"/>
  <c r="F397" i="6"/>
  <c r="H397" i="6" s="1"/>
  <c r="F398" i="6"/>
  <c r="H398" i="6" s="1"/>
  <c r="F399" i="6"/>
  <c r="H399" i="6" s="1"/>
  <c r="F400" i="6"/>
  <c r="H400" i="6" s="1"/>
  <c r="F401" i="6"/>
  <c r="H401" i="6" s="1"/>
  <c r="F402" i="6"/>
  <c r="H402" i="6" s="1"/>
  <c r="F403" i="6"/>
  <c r="H403" i="6" s="1"/>
  <c r="F404" i="6"/>
  <c r="H404" i="6" s="1"/>
  <c r="F405" i="6"/>
  <c r="F406" i="6"/>
  <c r="H406" i="6" s="1"/>
  <c r="F407" i="6"/>
  <c r="H407" i="6" s="1"/>
  <c r="F408" i="6"/>
  <c r="H408" i="6" s="1"/>
  <c r="F409" i="6"/>
  <c r="H409" i="6" s="1"/>
  <c r="F410" i="6"/>
  <c r="H410" i="6" s="1"/>
  <c r="F411" i="6"/>
  <c r="H411" i="6" s="1"/>
  <c r="F412" i="6"/>
  <c r="H412" i="6" s="1"/>
  <c r="F413" i="6"/>
  <c r="H413" i="6" s="1"/>
  <c r="F414" i="6"/>
  <c r="H414" i="6" s="1"/>
  <c r="F415" i="6"/>
  <c r="H415" i="6" s="1"/>
  <c r="F416" i="6"/>
  <c r="H416" i="6" s="1"/>
  <c r="F417" i="6"/>
  <c r="H417" i="6" s="1"/>
  <c r="F418" i="6"/>
  <c r="H418" i="6" s="1"/>
  <c r="F419" i="6"/>
  <c r="H419" i="6" s="1"/>
  <c r="F420" i="6"/>
  <c r="H420" i="6" s="1"/>
  <c r="F421" i="6"/>
  <c r="H421" i="6" s="1"/>
  <c r="F4" i="6"/>
  <c r="F5" i="6"/>
  <c r="J2" i="6"/>
  <c r="G1" i="6"/>
  <c r="F1" i="6"/>
  <c r="J52" i="6" s="1"/>
  <c r="H292" i="6" l="1"/>
  <c r="H358" i="6"/>
  <c r="H405" i="6"/>
  <c r="H16" i="6"/>
  <c r="H26" i="6"/>
  <c r="H169" i="6"/>
  <c r="H133" i="6"/>
  <c r="H205" i="6"/>
  <c r="H109" i="6"/>
  <c r="H265" i="6"/>
  <c r="H1" i="6"/>
  <c r="X52" i="6" s="1"/>
  <c r="H155" i="6"/>
  <c r="H47" i="6"/>
  <c r="H126" i="6"/>
  <c r="H17" i="6"/>
  <c r="H186" i="6"/>
  <c r="H125" i="6"/>
  <c r="X2" i="6"/>
  <c r="X27" i="6"/>
  <c r="H300" i="6"/>
  <c r="H216" i="6"/>
  <c r="H108" i="6"/>
</calcChain>
</file>

<file path=xl/sharedStrings.xml><?xml version="1.0" encoding="utf-8"?>
<sst xmlns="http://schemas.openxmlformats.org/spreadsheetml/2006/main" count="32" uniqueCount="24">
  <si>
    <t>https://www.investing.com/economic-calendar/nfib-small-business-optimism-537</t>
  </si>
  <si>
    <t>Investing.com</t>
  </si>
  <si>
    <t>Sources (as of Feb-2019)</t>
  </si>
  <si>
    <t>Updating (Monthly)</t>
  </si>
  <si>
    <t>NFIB</t>
  </si>
  <si>
    <t>http://www.nfib-sbet.org/indicators/</t>
  </si>
  <si>
    <t>Historical data available in Excel format BUT it is sometimes delayed.</t>
  </si>
  <si>
    <t>Go to</t>
  </si>
  <si>
    <t>Click "Show Results" (it can take a while to load)</t>
  </si>
  <si>
    <t>Note, if you download the historical dataset in Excel form you will need to transform the values from Text to Number format</t>
  </si>
  <si>
    <t>SBO Index - National</t>
  </si>
  <si>
    <t>Sub-Indices - Regions</t>
  </si>
  <si>
    <t>With the indicator set to Small Business Optimism, select the region you wish to update from the left-hand side</t>
  </si>
  <si>
    <t>Observe lastest result and update the region-index accordingly, or download the entire dataset and update.</t>
  </si>
  <si>
    <t>Another way to few the entire historical dataset, and up to date. However the only way to get all of this data from the website is manually. The easiest way to do that is to copy and paste the data. Note this only provides data for the headline index.</t>
  </si>
  <si>
    <t>SBO National</t>
  </si>
  <si>
    <t>SBO Northeast</t>
  </si>
  <si>
    <t>SBO South Atlantic</t>
  </si>
  <si>
    <t>SBO East South Central</t>
  </si>
  <si>
    <t>SBO Great Lakes</t>
  </si>
  <si>
    <t>SBO Plaines</t>
  </si>
  <si>
    <t>SBO West South Central</t>
  </si>
  <si>
    <t>SBO Mountains</t>
  </si>
  <si>
    <t>SBO Pacific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</si>
</sst>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u/>
      <sz val="11"/>
      <color theme="10"/>
      <name val="Calibri"/>
      <family val="2"/>
      <scheme val="minor"/>
    </font>
    <font>
      <i/>
      <sz val="10"/>
      <color rgb="FF212529"/>
      <name val="Arial"/>
      <family val="2"/>
    </font>
    <font>
      <sz val="10"/>
      <name val="Arial"/>
      <family val="2"/>
    </font>
    <font>
      <b/>
      <sz val="10"/>
      <name val="Arial"/>
      <family val="2"/>
    </font>
    <font>
      <u/>
      <sz val="10"/>
      <color theme="10"/>
      <name val="Arial"/>
      <family val="2"/>
    </font>
    <font>
      <b/>
      <sz val="11"/>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249977111117893"/>
        <bgColor indexed="64"/>
      </patternFill>
    </fill>
  </fills>
  <borders count="1">
    <border>
      <left/>
      <right/>
      <top/>
      <bottom/>
      <diagonal/>
    </border>
  </borders>
  <cellStyleXfs count="5">
    <xf numFmtId="0" fontId="0" fillId="0" borderId="0"/>
    <xf numFmtId="0" fontId="1" fillId="0" borderId="0" applyNumberFormat="0" applyFill="0" applyBorder="0" applyAlignment="0" applyProtection="0"/>
    <xf numFmtId="0" fontId="3" fillId="0" borderId="0"/>
    <xf numFmtId="0" fontId="3" fillId="0" borderId="0"/>
    <xf numFmtId="0" fontId="5" fillId="0" borderId="0" applyNumberFormat="0" applyFill="0" applyBorder="0" applyAlignment="0" applyProtection="0"/>
  </cellStyleXfs>
  <cellXfs count="17">
    <xf numFmtId="0" fontId="0" fillId="0" borderId="0" xfId="0"/>
    <xf numFmtId="14" fontId="0" fillId="0" borderId="0" xfId="0" applyNumberFormat="1"/>
    <xf numFmtId="0" fontId="0" fillId="0" borderId="0" xfId="0"/>
    <xf numFmtId="0" fontId="1" fillId="2" borderId="0" xfId="1" applyFill="1"/>
    <xf numFmtId="0" fontId="0" fillId="2" borderId="0" xfId="0" applyFill="1"/>
    <xf numFmtId="0" fontId="0" fillId="2" borderId="0" xfId="0" quotePrefix="1" applyFill="1"/>
    <xf numFmtId="0" fontId="2" fillId="2" borderId="0" xfId="0" applyFont="1" applyFill="1"/>
    <xf numFmtId="0" fontId="4" fillId="2" borderId="0" xfId="3" applyFont="1" applyFill="1"/>
    <xf numFmtId="0" fontId="3" fillId="2" borderId="0" xfId="3" applyFill="1"/>
    <xf numFmtId="0" fontId="5" fillId="2" borderId="0" xfId="4" applyFill="1"/>
    <xf numFmtId="164" fontId="0" fillId="0" borderId="0" xfId="0" applyNumberFormat="1" applyAlignment="1">
      <alignment horizontal="center"/>
    </xf>
    <xf numFmtId="164" fontId="0" fillId="0" borderId="0" xfId="0" applyNumberFormat="1"/>
    <xf numFmtId="164" fontId="6" fillId="0" borderId="0" xfId="0" applyNumberFormat="1" applyFont="1" applyAlignment="1">
      <alignment wrapText="1"/>
    </xf>
    <xf numFmtId="0" fontId="0" fillId="0" borderId="0" xfId="0" applyAlignment="1">
      <alignment wrapText="1"/>
    </xf>
    <xf numFmtId="0" fontId="6" fillId="0" borderId="0" xfId="0" applyFont="1" applyAlignment="1">
      <alignment wrapText="1"/>
    </xf>
    <xf numFmtId="164" fontId="0" fillId="0" borderId="0" xfId="0" applyNumberFormat="1" applyFont="1" applyAlignment="1">
      <alignment horizontal="center"/>
    </xf>
    <xf numFmtId="0" fontId="7" fillId="3" borderId="0" xfId="0" applyFont="1" applyFill="1" applyAlignment="1">
      <alignment horizontal="center"/>
    </xf>
  </cellXfs>
  <cellStyles count="5">
    <cellStyle name="Hyperlink" xfId="1" builtinId="8"/>
    <cellStyle name="Hyperlink 2" xfId="4" xr:uid="{7ABF6BF9-5FD6-40B5-856B-DC60A6CD7AD4}"/>
    <cellStyle name="Normal" xfId="0" builtinId="0"/>
    <cellStyle name="Normal 2" xfId="2" xr:uid="{A6352E10-E43F-4D41-B667-138EB2D23952}"/>
    <cellStyle name="Normal 3 2" xfId="3" xr:uid="{EFD2AC5B-7F4B-4434-B5A1-AE5255EEF9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'SBO Index National'!$B$1</c:f>
              <c:strCache>
                <c:ptCount val="1"/>
                <c:pt idx="0">
                  <c:v>SBO Index - National</c:v>
                </c:pt>
              </c:strCache>
            </c:strRef>
          </c:tx>
          <c:spPr>
            <a:ln w="19050" cap="rnd">
              <a:solidFill>
                <a:schemeClr val="accent4">
                  <a:lumMod val="40000"/>
                  <a:lumOff val="60000"/>
                </a:schemeClr>
              </a:solidFill>
              <a:round/>
            </a:ln>
            <a:effectLst/>
          </c:spPr>
          <c:marker>
            <c:symbol val="none"/>
          </c:marker>
          <c:cat>
            <c:numRef>
              <c:f>'SBO Index National'!$A$2:$A$2999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 Index National'!$B$2:$B$2999</c:f>
              <c:numCache>
                <c:formatCode>0.000</c:formatCode>
                <c:ptCount val="2998"/>
                <c:pt idx="0">
                  <c:v>100.36499999999999</c:v>
                </c:pt>
                <c:pt idx="1">
                  <c:v>99.635000000000005</c:v>
                </c:pt>
                <c:pt idx="2">
                  <c:v>101.553</c:v>
                </c:pt>
                <c:pt idx="3">
                  <c:v>101.461</c:v>
                </c:pt>
                <c:pt idx="4">
                  <c:v>102.283</c:v>
                </c:pt>
                <c:pt idx="5">
                  <c:v>101.096</c:v>
                </c:pt>
                <c:pt idx="6">
                  <c:v>100.09099999999999</c:v>
                </c:pt>
                <c:pt idx="7">
                  <c:v>97.078000000000003</c:v>
                </c:pt>
                <c:pt idx="8">
                  <c:v>97.442999999999998</c:v>
                </c:pt>
                <c:pt idx="9">
                  <c:v>99.909000000000006</c:v>
                </c:pt>
                <c:pt idx="10">
                  <c:v>97.626000000000005</c:v>
                </c:pt>
                <c:pt idx="11">
                  <c:v>100.45699999999999</c:v>
                </c:pt>
                <c:pt idx="12">
                  <c:v>99.816999999999993</c:v>
                </c:pt>
                <c:pt idx="13">
                  <c:v>100.274</c:v>
                </c:pt>
                <c:pt idx="14">
                  <c:v>101.187</c:v>
                </c:pt>
                <c:pt idx="15">
                  <c:v>100.548</c:v>
                </c:pt>
                <c:pt idx="16">
                  <c:v>99.909000000000006</c:v>
                </c:pt>
                <c:pt idx="17">
                  <c:v>101.735</c:v>
                </c:pt>
                <c:pt idx="18">
                  <c:v>102.1</c:v>
                </c:pt>
                <c:pt idx="19">
                  <c:v>103.836</c:v>
                </c:pt>
                <c:pt idx="20">
                  <c:v>102.374</c:v>
                </c:pt>
                <c:pt idx="21">
                  <c:v>101.461</c:v>
                </c:pt>
                <c:pt idx="22">
                  <c:v>98.721000000000004</c:v>
                </c:pt>
                <c:pt idx="23">
                  <c:v>99.725999999999999</c:v>
                </c:pt>
                <c:pt idx="24">
                  <c:v>100.45699999999999</c:v>
                </c:pt>
                <c:pt idx="25">
                  <c:v>98.813000000000002</c:v>
                </c:pt>
                <c:pt idx="26">
                  <c:v>101.735</c:v>
                </c:pt>
                <c:pt idx="27">
                  <c:v>101.279</c:v>
                </c:pt>
                <c:pt idx="28">
                  <c:v>100.913</c:v>
                </c:pt>
                <c:pt idx="29">
                  <c:v>101.279</c:v>
                </c:pt>
                <c:pt idx="30">
                  <c:v>100</c:v>
                </c:pt>
                <c:pt idx="31">
                  <c:v>101.735</c:v>
                </c:pt>
                <c:pt idx="32">
                  <c:v>100.639</c:v>
                </c:pt>
                <c:pt idx="33">
                  <c:v>102.19199999999999</c:v>
                </c:pt>
                <c:pt idx="34">
                  <c:v>101.553</c:v>
                </c:pt>
                <c:pt idx="35">
                  <c:v>100.274</c:v>
                </c:pt>
                <c:pt idx="36">
                  <c:v>101.279</c:v>
                </c:pt>
                <c:pt idx="37">
                  <c:v>101.64400000000001</c:v>
                </c:pt>
                <c:pt idx="38">
                  <c:v>101.37</c:v>
                </c:pt>
                <c:pt idx="39">
                  <c:v>98.447000000000003</c:v>
                </c:pt>
                <c:pt idx="40">
                  <c:v>97.626000000000005</c:v>
                </c:pt>
                <c:pt idx="41">
                  <c:v>99.087000000000003</c:v>
                </c:pt>
                <c:pt idx="42">
                  <c:v>99.269000000000005</c:v>
                </c:pt>
                <c:pt idx="43">
                  <c:v>99.816999999999993</c:v>
                </c:pt>
                <c:pt idx="44">
                  <c:v>101.82599999999999</c:v>
                </c:pt>
                <c:pt idx="45">
                  <c:v>101.37</c:v>
                </c:pt>
                <c:pt idx="46">
                  <c:v>99.725999999999999</c:v>
                </c:pt>
                <c:pt idx="47">
                  <c:v>100</c:v>
                </c:pt>
                <c:pt idx="48">
                  <c:v>99.269000000000005</c:v>
                </c:pt>
                <c:pt idx="49">
                  <c:v>98.995000000000005</c:v>
                </c:pt>
                <c:pt idx="50">
                  <c:v>100.45699999999999</c:v>
                </c:pt>
                <c:pt idx="51">
                  <c:v>99.543000000000006</c:v>
                </c:pt>
                <c:pt idx="52">
                  <c:v>99.451999999999998</c:v>
                </c:pt>
                <c:pt idx="53">
                  <c:v>98.447000000000003</c:v>
                </c:pt>
                <c:pt idx="54">
                  <c:v>97.808000000000007</c:v>
                </c:pt>
                <c:pt idx="55">
                  <c:v>95.16</c:v>
                </c:pt>
                <c:pt idx="56">
                  <c:v>92.968000000000004</c:v>
                </c:pt>
                <c:pt idx="57">
                  <c:v>91.323999999999998</c:v>
                </c:pt>
                <c:pt idx="58">
                  <c:v>91.597999999999999</c:v>
                </c:pt>
                <c:pt idx="59">
                  <c:v>91.415999999999997</c:v>
                </c:pt>
                <c:pt idx="60">
                  <c:v>91.233000000000004</c:v>
                </c:pt>
                <c:pt idx="61">
                  <c:v>95.16</c:v>
                </c:pt>
                <c:pt idx="62">
                  <c:v>100.274</c:v>
                </c:pt>
                <c:pt idx="63">
                  <c:v>100.548</c:v>
                </c:pt>
                <c:pt idx="64">
                  <c:v>99.543000000000006</c:v>
                </c:pt>
                <c:pt idx="65">
                  <c:v>99.451999999999998</c:v>
                </c:pt>
                <c:pt idx="66">
                  <c:v>100.548</c:v>
                </c:pt>
                <c:pt idx="67">
                  <c:v>98.721000000000004</c:v>
                </c:pt>
                <c:pt idx="68">
                  <c:v>99.177999999999997</c:v>
                </c:pt>
                <c:pt idx="69">
                  <c:v>97.716999999999999</c:v>
                </c:pt>
                <c:pt idx="70">
                  <c:v>95.251000000000005</c:v>
                </c:pt>
                <c:pt idx="71">
                  <c:v>95.616</c:v>
                </c:pt>
                <c:pt idx="72">
                  <c:v>96.712000000000003</c:v>
                </c:pt>
                <c:pt idx="73">
                  <c:v>98.174000000000007</c:v>
                </c:pt>
                <c:pt idx="74">
                  <c:v>100.09099999999999</c:v>
                </c:pt>
                <c:pt idx="75">
                  <c:v>100.913</c:v>
                </c:pt>
                <c:pt idx="76">
                  <c:v>101.005</c:v>
                </c:pt>
                <c:pt idx="77">
                  <c:v>101.187</c:v>
                </c:pt>
                <c:pt idx="78">
                  <c:v>99.087000000000003</c:v>
                </c:pt>
                <c:pt idx="79">
                  <c:v>100</c:v>
                </c:pt>
                <c:pt idx="80">
                  <c:v>98.539000000000001</c:v>
                </c:pt>
                <c:pt idx="81">
                  <c:v>97.991</c:v>
                </c:pt>
                <c:pt idx="82">
                  <c:v>100.274</c:v>
                </c:pt>
                <c:pt idx="83">
                  <c:v>100.36499999999999</c:v>
                </c:pt>
                <c:pt idx="84">
                  <c:v>100.639</c:v>
                </c:pt>
                <c:pt idx="85">
                  <c:v>98.174000000000007</c:v>
                </c:pt>
                <c:pt idx="86">
                  <c:v>97.534000000000006</c:v>
                </c:pt>
                <c:pt idx="87">
                  <c:v>95.89</c:v>
                </c:pt>
                <c:pt idx="88">
                  <c:v>93.698999999999998</c:v>
                </c:pt>
                <c:pt idx="89">
                  <c:v>92.968000000000004</c:v>
                </c:pt>
                <c:pt idx="90">
                  <c:v>93.881</c:v>
                </c:pt>
                <c:pt idx="91">
                  <c:v>92.602999999999994</c:v>
                </c:pt>
                <c:pt idx="92">
                  <c:v>93.698999999999998</c:v>
                </c:pt>
                <c:pt idx="93">
                  <c:v>94.611999999999995</c:v>
                </c:pt>
                <c:pt idx="94">
                  <c:v>98.539000000000001</c:v>
                </c:pt>
                <c:pt idx="95">
                  <c:v>97.716999999999999</c:v>
                </c:pt>
                <c:pt idx="96">
                  <c:v>99.451999999999998</c:v>
                </c:pt>
                <c:pt idx="97">
                  <c:v>99.725999999999999</c:v>
                </c:pt>
                <c:pt idx="98">
                  <c:v>100.18300000000001</c:v>
                </c:pt>
                <c:pt idx="99">
                  <c:v>98.355999999999995</c:v>
                </c:pt>
                <c:pt idx="100">
                  <c:v>98.539000000000001</c:v>
                </c:pt>
                <c:pt idx="101">
                  <c:v>98.63</c:v>
                </c:pt>
                <c:pt idx="102">
                  <c:v>98.63</c:v>
                </c:pt>
                <c:pt idx="103">
                  <c:v>99.087000000000003</c:v>
                </c:pt>
                <c:pt idx="104">
                  <c:v>98.721000000000004</c:v>
                </c:pt>
                <c:pt idx="105">
                  <c:v>99.909000000000006</c:v>
                </c:pt>
                <c:pt idx="106">
                  <c:v>103.47</c:v>
                </c:pt>
                <c:pt idx="107">
                  <c:v>100.73099999999999</c:v>
                </c:pt>
                <c:pt idx="108">
                  <c:v>101.82599999999999</c:v>
                </c:pt>
                <c:pt idx="109">
                  <c:v>101.279</c:v>
                </c:pt>
                <c:pt idx="110">
                  <c:v>101.64400000000001</c:v>
                </c:pt>
                <c:pt idx="111">
                  <c:v>100.36499999999999</c:v>
                </c:pt>
                <c:pt idx="112">
                  <c:v>99.635000000000005</c:v>
                </c:pt>
                <c:pt idx="113">
                  <c:v>99.451999999999998</c:v>
                </c:pt>
                <c:pt idx="114">
                  <c:v>100</c:v>
                </c:pt>
                <c:pt idx="115">
                  <c:v>100.45699999999999</c:v>
                </c:pt>
                <c:pt idx="116">
                  <c:v>101.553</c:v>
                </c:pt>
                <c:pt idx="117">
                  <c:v>101.279</c:v>
                </c:pt>
                <c:pt idx="118">
                  <c:v>101.735</c:v>
                </c:pt>
                <c:pt idx="119">
                  <c:v>100.09099999999999</c:v>
                </c:pt>
                <c:pt idx="120">
                  <c:v>99.543000000000006</c:v>
                </c:pt>
                <c:pt idx="121">
                  <c:v>100</c:v>
                </c:pt>
                <c:pt idx="122">
                  <c:v>100.913</c:v>
                </c:pt>
                <c:pt idx="123">
                  <c:v>100</c:v>
                </c:pt>
                <c:pt idx="124">
                  <c:v>98.813000000000002</c:v>
                </c:pt>
                <c:pt idx="125">
                  <c:v>101.279</c:v>
                </c:pt>
                <c:pt idx="126">
                  <c:v>99.816999999999993</c:v>
                </c:pt>
                <c:pt idx="127">
                  <c:v>100.274</c:v>
                </c:pt>
                <c:pt idx="128">
                  <c:v>100.45699999999999</c:v>
                </c:pt>
                <c:pt idx="129">
                  <c:v>101.187</c:v>
                </c:pt>
                <c:pt idx="130">
                  <c:v>98.813000000000002</c:v>
                </c:pt>
                <c:pt idx="131">
                  <c:v>99.543000000000006</c:v>
                </c:pt>
                <c:pt idx="132">
                  <c:v>100.913</c:v>
                </c:pt>
                <c:pt idx="133">
                  <c:v>101.735</c:v>
                </c:pt>
                <c:pt idx="134">
                  <c:v>100.639</c:v>
                </c:pt>
                <c:pt idx="135">
                  <c:v>100.822</c:v>
                </c:pt>
                <c:pt idx="136">
                  <c:v>100.73099999999999</c:v>
                </c:pt>
                <c:pt idx="137">
                  <c:v>102.557</c:v>
                </c:pt>
                <c:pt idx="138">
                  <c:v>103.744</c:v>
                </c:pt>
                <c:pt idx="139">
                  <c:v>104.018</c:v>
                </c:pt>
                <c:pt idx="140">
                  <c:v>102.648</c:v>
                </c:pt>
                <c:pt idx="141">
                  <c:v>103.836</c:v>
                </c:pt>
                <c:pt idx="142">
                  <c:v>103.196</c:v>
                </c:pt>
                <c:pt idx="143">
                  <c:v>102.1</c:v>
                </c:pt>
                <c:pt idx="144">
                  <c:v>102.1</c:v>
                </c:pt>
                <c:pt idx="145">
                  <c:v>101.735</c:v>
                </c:pt>
                <c:pt idx="146">
                  <c:v>101.82599999999999</c:v>
                </c:pt>
                <c:pt idx="147">
                  <c:v>103.196</c:v>
                </c:pt>
                <c:pt idx="148">
                  <c:v>101.64400000000001</c:v>
                </c:pt>
                <c:pt idx="149">
                  <c:v>100.639</c:v>
                </c:pt>
                <c:pt idx="150">
                  <c:v>101.461</c:v>
                </c:pt>
                <c:pt idx="151">
                  <c:v>102.283</c:v>
                </c:pt>
                <c:pt idx="152">
                  <c:v>99.451999999999998</c:v>
                </c:pt>
                <c:pt idx="153">
                  <c:v>99.909000000000006</c:v>
                </c:pt>
                <c:pt idx="154">
                  <c:v>100.639</c:v>
                </c:pt>
                <c:pt idx="155">
                  <c:v>101.279</c:v>
                </c:pt>
                <c:pt idx="156">
                  <c:v>100.45699999999999</c:v>
                </c:pt>
                <c:pt idx="157">
                  <c:v>100.548</c:v>
                </c:pt>
                <c:pt idx="158">
                  <c:v>101.005</c:v>
                </c:pt>
                <c:pt idx="159">
                  <c:v>101.37</c:v>
                </c:pt>
                <c:pt idx="160">
                  <c:v>99.635000000000005</c:v>
                </c:pt>
                <c:pt idx="161">
                  <c:v>100.45699999999999</c:v>
                </c:pt>
                <c:pt idx="162">
                  <c:v>100.913</c:v>
                </c:pt>
                <c:pt idx="163">
                  <c:v>100.73099999999999</c:v>
                </c:pt>
                <c:pt idx="164">
                  <c:v>102.283</c:v>
                </c:pt>
                <c:pt idx="165">
                  <c:v>101.279</c:v>
                </c:pt>
                <c:pt idx="166">
                  <c:v>102.831</c:v>
                </c:pt>
                <c:pt idx="167">
                  <c:v>102.74</c:v>
                </c:pt>
                <c:pt idx="168">
                  <c:v>103.379</c:v>
                </c:pt>
                <c:pt idx="169">
                  <c:v>100.822</c:v>
                </c:pt>
                <c:pt idx="170">
                  <c:v>101.82599999999999</c:v>
                </c:pt>
                <c:pt idx="171">
                  <c:v>100.45699999999999</c:v>
                </c:pt>
                <c:pt idx="172">
                  <c:v>100.09099999999999</c:v>
                </c:pt>
                <c:pt idx="173">
                  <c:v>98.265000000000001</c:v>
                </c:pt>
                <c:pt idx="174">
                  <c:v>101.37</c:v>
                </c:pt>
                <c:pt idx="175">
                  <c:v>101.91800000000001</c:v>
                </c:pt>
                <c:pt idx="176">
                  <c:v>101.005</c:v>
                </c:pt>
                <c:pt idx="177">
                  <c:v>99.269000000000005</c:v>
                </c:pt>
                <c:pt idx="178">
                  <c:v>99.177999999999997</c:v>
                </c:pt>
                <c:pt idx="179">
                  <c:v>96.438000000000002</c:v>
                </c:pt>
                <c:pt idx="180">
                  <c:v>96.346999999999994</c:v>
                </c:pt>
                <c:pt idx="181">
                  <c:v>98.355999999999995</c:v>
                </c:pt>
                <c:pt idx="182">
                  <c:v>98.447000000000003</c:v>
                </c:pt>
                <c:pt idx="183">
                  <c:v>98.447000000000003</c:v>
                </c:pt>
                <c:pt idx="184">
                  <c:v>99.177999999999997</c:v>
                </c:pt>
                <c:pt idx="185">
                  <c:v>97.534000000000006</c:v>
                </c:pt>
                <c:pt idx="186">
                  <c:v>98.813000000000002</c:v>
                </c:pt>
                <c:pt idx="187">
                  <c:v>101.461</c:v>
                </c:pt>
                <c:pt idx="188">
                  <c:v>96.164000000000001</c:v>
                </c:pt>
                <c:pt idx="189">
                  <c:v>96.164000000000001</c:v>
                </c:pt>
                <c:pt idx="190">
                  <c:v>98.995000000000005</c:v>
                </c:pt>
                <c:pt idx="191">
                  <c:v>100.09099999999999</c:v>
                </c:pt>
                <c:pt idx="192">
                  <c:v>100.639</c:v>
                </c:pt>
                <c:pt idx="193">
                  <c:v>100.274</c:v>
                </c:pt>
                <c:pt idx="194">
                  <c:v>104.292</c:v>
                </c:pt>
                <c:pt idx="195">
                  <c:v>102.19199999999999</c:v>
                </c:pt>
                <c:pt idx="196">
                  <c:v>101.91800000000001</c:v>
                </c:pt>
                <c:pt idx="197">
                  <c:v>102.46599999999999</c:v>
                </c:pt>
                <c:pt idx="198">
                  <c:v>99.816999999999993</c:v>
                </c:pt>
                <c:pt idx="199">
                  <c:v>101.553</c:v>
                </c:pt>
                <c:pt idx="200">
                  <c:v>100.913</c:v>
                </c:pt>
                <c:pt idx="201">
                  <c:v>100.274</c:v>
                </c:pt>
                <c:pt idx="202">
                  <c:v>101.553</c:v>
                </c:pt>
                <c:pt idx="203">
                  <c:v>98.265000000000001</c:v>
                </c:pt>
                <c:pt idx="204">
                  <c:v>98.995000000000005</c:v>
                </c:pt>
                <c:pt idx="205">
                  <c:v>96.256</c:v>
                </c:pt>
                <c:pt idx="206">
                  <c:v>95.341999999999999</c:v>
                </c:pt>
                <c:pt idx="207">
                  <c:v>100</c:v>
                </c:pt>
                <c:pt idx="208">
                  <c:v>99.909000000000006</c:v>
                </c:pt>
                <c:pt idx="209">
                  <c:v>101.735</c:v>
                </c:pt>
                <c:pt idx="210">
                  <c:v>100.913</c:v>
                </c:pt>
                <c:pt idx="211">
                  <c:v>104.566</c:v>
                </c:pt>
                <c:pt idx="212">
                  <c:v>101.735</c:v>
                </c:pt>
                <c:pt idx="213">
                  <c:v>103.836</c:v>
                </c:pt>
                <c:pt idx="214">
                  <c:v>105.114</c:v>
                </c:pt>
                <c:pt idx="215">
                  <c:v>106.667</c:v>
                </c:pt>
                <c:pt idx="216">
                  <c:v>105.66200000000001</c:v>
                </c:pt>
                <c:pt idx="217">
                  <c:v>102.648</c:v>
                </c:pt>
                <c:pt idx="218">
                  <c:v>103.196</c:v>
                </c:pt>
                <c:pt idx="219">
                  <c:v>105.38800000000001</c:v>
                </c:pt>
                <c:pt idx="220">
                  <c:v>104.11</c:v>
                </c:pt>
                <c:pt idx="221">
                  <c:v>103.379</c:v>
                </c:pt>
                <c:pt idx="222">
                  <c:v>106.21</c:v>
                </c:pt>
                <c:pt idx="223">
                  <c:v>102.922</c:v>
                </c:pt>
                <c:pt idx="224">
                  <c:v>104.384</c:v>
                </c:pt>
                <c:pt idx="225">
                  <c:v>103.836</c:v>
                </c:pt>
                <c:pt idx="226">
                  <c:v>107.306</c:v>
                </c:pt>
                <c:pt idx="227">
                  <c:v>105.845</c:v>
                </c:pt>
                <c:pt idx="228">
                  <c:v>103.47</c:v>
                </c:pt>
                <c:pt idx="229">
                  <c:v>103.65300000000001</c:v>
                </c:pt>
                <c:pt idx="230">
                  <c:v>103.105</c:v>
                </c:pt>
                <c:pt idx="231">
                  <c:v>99.816999999999993</c:v>
                </c:pt>
                <c:pt idx="232">
                  <c:v>100.45699999999999</c:v>
                </c:pt>
                <c:pt idx="233">
                  <c:v>101.187</c:v>
                </c:pt>
                <c:pt idx="234">
                  <c:v>101.37</c:v>
                </c:pt>
                <c:pt idx="235">
                  <c:v>100.913</c:v>
                </c:pt>
                <c:pt idx="236">
                  <c:v>99.909000000000006</c:v>
                </c:pt>
                <c:pt idx="237">
                  <c:v>103.65300000000001</c:v>
                </c:pt>
                <c:pt idx="238">
                  <c:v>100.822</c:v>
                </c:pt>
                <c:pt idx="239">
                  <c:v>101.096</c:v>
                </c:pt>
                <c:pt idx="240">
                  <c:v>100.913</c:v>
                </c:pt>
                <c:pt idx="241">
                  <c:v>101.461</c:v>
                </c:pt>
                <c:pt idx="242">
                  <c:v>98.63</c:v>
                </c:pt>
                <c:pt idx="243">
                  <c:v>100.09099999999999</c:v>
                </c:pt>
                <c:pt idx="244">
                  <c:v>98.174000000000007</c:v>
                </c:pt>
                <c:pt idx="245">
                  <c:v>97.078000000000003</c:v>
                </c:pt>
                <c:pt idx="246">
                  <c:v>98.355999999999995</c:v>
                </c:pt>
                <c:pt idx="247">
                  <c:v>95.89</c:v>
                </c:pt>
                <c:pt idx="248">
                  <c:v>99.361000000000004</c:v>
                </c:pt>
                <c:pt idx="249">
                  <c:v>100.639</c:v>
                </c:pt>
                <c:pt idx="250">
                  <c:v>99.361000000000004</c:v>
                </c:pt>
                <c:pt idx="251">
                  <c:v>96.256</c:v>
                </c:pt>
                <c:pt idx="252">
                  <c:v>98.721000000000004</c:v>
                </c:pt>
                <c:pt idx="253">
                  <c:v>98.174000000000007</c:v>
                </c:pt>
                <c:pt idx="254">
                  <c:v>97.9</c:v>
                </c:pt>
                <c:pt idx="255">
                  <c:v>96.804000000000002</c:v>
                </c:pt>
                <c:pt idx="256">
                  <c:v>96.804000000000002</c:v>
                </c:pt>
                <c:pt idx="257">
                  <c:v>96.346999999999994</c:v>
                </c:pt>
                <c:pt idx="258">
                  <c:v>97.9</c:v>
                </c:pt>
                <c:pt idx="259">
                  <c:v>96.346999999999994</c:v>
                </c:pt>
                <c:pt idx="260">
                  <c:v>97.168999999999997</c:v>
                </c:pt>
                <c:pt idx="261">
                  <c:v>96.072999999999993</c:v>
                </c:pt>
                <c:pt idx="262">
                  <c:v>93.972999999999999</c:v>
                </c:pt>
                <c:pt idx="263">
                  <c:v>94.337999999999994</c:v>
                </c:pt>
                <c:pt idx="264">
                  <c:v>91.597999999999999</c:v>
                </c:pt>
                <c:pt idx="265">
                  <c:v>92.876999999999995</c:v>
                </c:pt>
                <c:pt idx="266">
                  <c:v>90.227999999999994</c:v>
                </c:pt>
                <c:pt idx="267">
                  <c:v>91.507000000000005</c:v>
                </c:pt>
                <c:pt idx="268">
                  <c:v>88.95</c:v>
                </c:pt>
                <c:pt idx="269">
                  <c:v>89.588999999999999</c:v>
                </c:pt>
                <c:pt idx="270">
                  <c:v>88.492999999999995</c:v>
                </c:pt>
                <c:pt idx="271">
                  <c:v>91.141999999999996</c:v>
                </c:pt>
                <c:pt idx="272">
                  <c:v>92.784999999999997</c:v>
                </c:pt>
                <c:pt idx="273">
                  <c:v>87.397000000000006</c:v>
                </c:pt>
                <c:pt idx="274">
                  <c:v>87.397000000000006</c:v>
                </c:pt>
                <c:pt idx="275">
                  <c:v>84.932000000000002</c:v>
                </c:pt>
                <c:pt idx="276">
                  <c:v>83.927000000000007</c:v>
                </c:pt>
                <c:pt idx="277">
                  <c:v>82.557000000000002</c:v>
                </c:pt>
                <c:pt idx="278">
                  <c:v>81.644000000000005</c:v>
                </c:pt>
                <c:pt idx="279">
                  <c:v>86.849000000000004</c:v>
                </c:pt>
                <c:pt idx="280">
                  <c:v>88.492999999999995</c:v>
                </c:pt>
                <c:pt idx="281">
                  <c:v>88.218999999999994</c:v>
                </c:pt>
                <c:pt idx="282">
                  <c:v>86.757999999999996</c:v>
                </c:pt>
                <c:pt idx="283">
                  <c:v>88.584000000000003</c:v>
                </c:pt>
                <c:pt idx="284">
                  <c:v>88.584000000000003</c:v>
                </c:pt>
                <c:pt idx="285">
                  <c:v>89.040999999999997</c:v>
                </c:pt>
                <c:pt idx="286">
                  <c:v>87.944999999999993</c:v>
                </c:pt>
                <c:pt idx="287">
                  <c:v>87.671000000000006</c:v>
                </c:pt>
                <c:pt idx="288">
                  <c:v>89.132000000000005</c:v>
                </c:pt>
                <c:pt idx="289">
                  <c:v>88.037000000000006</c:v>
                </c:pt>
                <c:pt idx="290">
                  <c:v>87.397000000000006</c:v>
                </c:pt>
                <c:pt idx="291">
                  <c:v>90.593999999999994</c:v>
                </c:pt>
                <c:pt idx="292">
                  <c:v>91.872</c:v>
                </c:pt>
                <c:pt idx="293">
                  <c:v>89.406000000000006</c:v>
                </c:pt>
                <c:pt idx="294">
                  <c:v>88.402000000000001</c:v>
                </c:pt>
                <c:pt idx="295">
                  <c:v>88.766999999999996</c:v>
                </c:pt>
                <c:pt idx="296">
                  <c:v>88.95</c:v>
                </c:pt>
                <c:pt idx="297">
                  <c:v>91.597999999999999</c:v>
                </c:pt>
                <c:pt idx="298">
                  <c:v>92.876999999999995</c:v>
                </c:pt>
                <c:pt idx="299">
                  <c:v>92.328999999999994</c:v>
                </c:pt>
                <c:pt idx="300">
                  <c:v>93.881</c:v>
                </c:pt>
                <c:pt idx="301">
                  <c:v>94.521000000000001</c:v>
                </c:pt>
                <c:pt idx="302">
                  <c:v>92.510999999999996</c:v>
                </c:pt>
                <c:pt idx="303">
                  <c:v>91.233000000000004</c:v>
                </c:pt>
                <c:pt idx="304">
                  <c:v>90.501999999999995</c:v>
                </c:pt>
                <c:pt idx="305">
                  <c:v>91.141999999999996</c:v>
                </c:pt>
                <c:pt idx="306">
                  <c:v>90.227999999999994</c:v>
                </c:pt>
                <c:pt idx="307">
                  <c:v>88.128</c:v>
                </c:pt>
                <c:pt idx="308">
                  <c:v>88.858000000000004</c:v>
                </c:pt>
                <c:pt idx="309">
                  <c:v>90.137</c:v>
                </c:pt>
                <c:pt idx="310">
                  <c:v>91.688999999999993</c:v>
                </c:pt>
                <c:pt idx="311">
                  <c:v>93.516000000000005</c:v>
                </c:pt>
                <c:pt idx="312">
                  <c:v>93.698999999999998</c:v>
                </c:pt>
                <c:pt idx="313">
                  <c:v>94.337999999999994</c:v>
                </c:pt>
                <c:pt idx="314">
                  <c:v>93.150999999999996</c:v>
                </c:pt>
                <c:pt idx="315">
                  <c:v>94.521000000000001</c:v>
                </c:pt>
                <c:pt idx="316">
                  <c:v>94.063999999999993</c:v>
                </c:pt>
                <c:pt idx="317">
                  <c:v>91.781000000000006</c:v>
                </c:pt>
                <c:pt idx="318">
                  <c:v>91.507000000000005</c:v>
                </c:pt>
                <c:pt idx="319">
                  <c:v>92.876999999999995</c:v>
                </c:pt>
                <c:pt idx="320">
                  <c:v>92.694000000000003</c:v>
                </c:pt>
                <c:pt idx="321">
                  <c:v>92.968000000000004</c:v>
                </c:pt>
                <c:pt idx="322">
                  <c:v>87.123000000000005</c:v>
                </c:pt>
                <c:pt idx="323">
                  <c:v>87.763000000000005</c:v>
                </c:pt>
                <c:pt idx="324">
                  <c:v>88.766999999999996</c:v>
                </c:pt>
                <c:pt idx="325">
                  <c:v>90.775999999999996</c:v>
                </c:pt>
                <c:pt idx="326">
                  <c:v>90.137</c:v>
                </c:pt>
                <c:pt idx="327">
                  <c:v>92.055000000000007</c:v>
                </c:pt>
                <c:pt idx="328">
                  <c:v>94.063999999999993</c:v>
                </c:pt>
                <c:pt idx="329">
                  <c:v>93.881</c:v>
                </c:pt>
                <c:pt idx="330">
                  <c:v>94.337999999999994</c:v>
                </c:pt>
                <c:pt idx="331">
                  <c:v>94.155000000000001</c:v>
                </c:pt>
                <c:pt idx="332">
                  <c:v>93.79</c:v>
                </c:pt>
                <c:pt idx="333">
                  <c:v>91.507000000000005</c:v>
                </c:pt>
                <c:pt idx="334">
                  <c:v>92.146000000000001</c:v>
                </c:pt>
                <c:pt idx="335">
                  <c:v>93.606999999999999</c:v>
                </c:pt>
                <c:pt idx="336">
                  <c:v>93.972999999999999</c:v>
                </c:pt>
                <c:pt idx="337">
                  <c:v>91.415999999999997</c:v>
                </c:pt>
                <c:pt idx="338">
                  <c:v>94.063999999999993</c:v>
                </c:pt>
                <c:pt idx="339">
                  <c:v>95.067999999999998</c:v>
                </c:pt>
                <c:pt idx="340">
                  <c:v>96.256</c:v>
                </c:pt>
                <c:pt idx="341">
                  <c:v>95.341999999999999</c:v>
                </c:pt>
                <c:pt idx="342">
                  <c:v>95.981999999999999</c:v>
                </c:pt>
                <c:pt idx="343">
                  <c:v>95.981999999999999</c:v>
                </c:pt>
                <c:pt idx="344">
                  <c:v>95.251000000000005</c:v>
                </c:pt>
                <c:pt idx="345">
                  <c:v>95.981999999999999</c:v>
                </c:pt>
                <c:pt idx="346">
                  <c:v>97.716999999999999</c:v>
                </c:pt>
                <c:pt idx="347">
                  <c:v>100.09099999999999</c:v>
                </c:pt>
                <c:pt idx="348">
                  <c:v>97.716999999999999</c:v>
                </c:pt>
                <c:pt idx="349">
                  <c:v>97.991</c:v>
                </c:pt>
                <c:pt idx="350">
                  <c:v>95.799000000000007</c:v>
                </c:pt>
                <c:pt idx="351">
                  <c:v>96.894999999999996</c:v>
                </c:pt>
                <c:pt idx="352">
                  <c:v>97.991</c:v>
                </c:pt>
                <c:pt idx="353">
                  <c:v>94.521000000000001</c:v>
                </c:pt>
                <c:pt idx="354">
                  <c:v>95.707999999999998</c:v>
                </c:pt>
                <c:pt idx="355">
                  <c:v>95.89</c:v>
                </c:pt>
                <c:pt idx="356">
                  <c:v>95.981999999999999</c:v>
                </c:pt>
                <c:pt idx="357">
                  <c:v>95.981999999999999</c:v>
                </c:pt>
                <c:pt idx="358">
                  <c:v>94.429000000000002</c:v>
                </c:pt>
                <c:pt idx="359">
                  <c:v>94.977000000000004</c:v>
                </c:pt>
                <c:pt idx="360">
                  <c:v>93.881</c:v>
                </c:pt>
                <c:pt idx="361">
                  <c:v>92.784999999999997</c:v>
                </c:pt>
                <c:pt idx="362">
                  <c:v>92.694000000000003</c:v>
                </c:pt>
                <c:pt idx="363">
                  <c:v>93.972999999999999</c:v>
                </c:pt>
                <c:pt idx="364">
                  <c:v>93.881</c:v>
                </c:pt>
                <c:pt idx="365">
                  <c:v>94.429000000000002</c:v>
                </c:pt>
                <c:pt idx="366">
                  <c:v>94.611999999999995</c:v>
                </c:pt>
                <c:pt idx="367">
                  <c:v>94.611999999999995</c:v>
                </c:pt>
                <c:pt idx="368">
                  <c:v>94.063999999999993</c:v>
                </c:pt>
                <c:pt idx="369">
                  <c:v>94.885999999999996</c:v>
                </c:pt>
                <c:pt idx="370">
                  <c:v>98.355999999999995</c:v>
                </c:pt>
                <c:pt idx="371">
                  <c:v>105.571</c:v>
                </c:pt>
                <c:pt idx="372">
                  <c:v>105.845</c:v>
                </c:pt>
                <c:pt idx="373">
                  <c:v>105.114</c:v>
                </c:pt>
                <c:pt idx="374">
                  <c:v>104.749</c:v>
                </c:pt>
                <c:pt idx="375">
                  <c:v>104.84</c:v>
                </c:pt>
                <c:pt idx="376">
                  <c:v>104.566</c:v>
                </c:pt>
                <c:pt idx="377">
                  <c:v>103.47</c:v>
                </c:pt>
                <c:pt idx="378">
                  <c:v>105.205</c:v>
                </c:pt>
                <c:pt idx="379">
                  <c:v>105.479</c:v>
                </c:pt>
                <c:pt idx="380">
                  <c:v>102.922</c:v>
                </c:pt>
                <c:pt idx="381">
                  <c:v>103.744</c:v>
                </c:pt>
                <c:pt idx="382">
                  <c:v>107.306</c:v>
                </c:pt>
                <c:pt idx="383">
                  <c:v>104.658</c:v>
                </c:pt>
                <c:pt idx="384">
                  <c:v>106.758</c:v>
                </c:pt>
                <c:pt idx="385">
                  <c:v>107.489</c:v>
                </c:pt>
                <c:pt idx="386">
                  <c:v>104.658</c:v>
                </c:pt>
                <c:pt idx="387">
                  <c:v>105.114</c:v>
                </c:pt>
                <c:pt idx="388">
                  <c:v>107.76300000000001</c:v>
                </c:pt>
                <c:pt idx="389">
                  <c:v>107.123</c:v>
                </c:pt>
                <c:pt idx="390">
                  <c:v>107.854</c:v>
                </c:pt>
                <c:pt idx="391">
                  <c:v>108.767</c:v>
                </c:pt>
                <c:pt idx="392">
                  <c:v>107.854</c:v>
                </c:pt>
                <c:pt idx="393">
                  <c:v>107.39700000000001</c:v>
                </c:pt>
                <c:pt idx="394">
                  <c:v>104.658</c:v>
                </c:pt>
                <c:pt idx="395">
                  <c:v>104.20099999999999</c:v>
                </c:pt>
                <c:pt idx="396">
                  <c:v>101.279</c:v>
                </c:pt>
                <c:pt idx="397">
                  <c:v>101.553</c:v>
                </c:pt>
                <c:pt idx="398">
                  <c:v>101.91800000000001</c:v>
                </c:pt>
                <c:pt idx="399">
                  <c:v>103.836</c:v>
                </c:pt>
                <c:pt idx="400">
                  <c:v>105.023</c:v>
                </c:pt>
                <c:pt idx="401">
                  <c:v>103.196</c:v>
                </c:pt>
                <c:pt idx="402">
                  <c:v>104.658</c:v>
                </c:pt>
                <c:pt idx="403">
                  <c:v>103.288</c:v>
                </c:pt>
                <c:pt idx="404">
                  <c:v>101.735</c:v>
                </c:pt>
                <c:pt idx="405">
                  <c:v>102.374</c:v>
                </c:pt>
                <c:pt idx="406">
                  <c:v>104.566</c:v>
                </c:pt>
                <c:pt idx="407">
                  <c:v>102.46599999999999</c:v>
                </c:pt>
                <c:pt idx="408">
                  <c:v>104.11</c:v>
                </c:pt>
                <c:pt idx="409">
                  <c:v>104.384</c:v>
                </c:pt>
                <c:pt idx="410">
                  <c:v>96.53</c:v>
                </c:pt>
                <c:pt idx="411">
                  <c:v>91.233000000000004</c:v>
                </c:pt>
                <c:pt idx="412">
                  <c:v>94.429000000000002</c:v>
                </c:pt>
                <c:pt idx="413">
                  <c:v>100.548</c:v>
                </c:pt>
                <c:pt idx="414">
                  <c:v>98.813000000000002</c:v>
                </c:pt>
                <c:pt idx="415">
                  <c:v>100.36499999999999</c:v>
                </c:pt>
                <c:pt idx="416">
                  <c:v>103.92700000000001</c:v>
                </c:pt>
                <c:pt idx="417">
                  <c:v>103.92700000000001</c:v>
                </c:pt>
                <c:pt idx="418">
                  <c:v>101.279</c:v>
                </c:pt>
                <c:pt idx="419">
                  <c:v>95.707999999999998</c:v>
                </c:pt>
              </c:numCache>
            </c:numRef>
          </c:val>
          <c:smooth val="0"/>
          <c:extLst>
            <c:ext xmlns:c16="http://schemas.microsoft.com/office/drawing/2014/chart" uri="{C3380CC4-5D6E-409C-BE32-E72D297353CC}">
              <c16:uniqueId val="{00000000-1C5A-48C1-9842-7F760CF67A7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'SBO Index National'!$B$1</c:f>
              <c:strCache>
                <c:ptCount val="1"/>
                <c:pt idx="0">
                  <c:v>SBO Index - National</c:v>
                </c:pt>
              </c:strCache>
            </c:strRef>
          </c:tx>
          <c:spPr>
            <a:ln w="19050" cap="rnd">
              <a:solidFill>
                <a:schemeClr val="accent4">
                  <a:lumMod val="40000"/>
                  <a:lumOff val="60000"/>
                </a:schemeClr>
              </a:solidFill>
              <a:round/>
            </a:ln>
            <a:effectLst/>
          </c:spPr>
          <c:marker>
            <c:symbol val="none"/>
          </c:marker>
          <c:cat>
            <c:numRef>
              <c:f>'SBO Index National'!$A$2:$A$2998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 Index National'!$B$2:$B$2998</c:f>
              <c:numCache>
                <c:formatCode>0.000</c:formatCode>
                <c:ptCount val="2997"/>
                <c:pt idx="0">
                  <c:v>100.36499999999999</c:v>
                </c:pt>
                <c:pt idx="1">
                  <c:v>99.635000000000005</c:v>
                </c:pt>
                <c:pt idx="2">
                  <c:v>101.553</c:v>
                </c:pt>
                <c:pt idx="3">
                  <c:v>101.461</c:v>
                </c:pt>
                <c:pt idx="4">
                  <c:v>102.283</c:v>
                </c:pt>
                <c:pt idx="5">
                  <c:v>101.096</c:v>
                </c:pt>
                <c:pt idx="6">
                  <c:v>100.09099999999999</c:v>
                </c:pt>
                <c:pt idx="7">
                  <c:v>97.078000000000003</c:v>
                </c:pt>
                <c:pt idx="8">
                  <c:v>97.442999999999998</c:v>
                </c:pt>
                <c:pt idx="9">
                  <c:v>99.909000000000006</c:v>
                </c:pt>
                <c:pt idx="10">
                  <c:v>97.626000000000005</c:v>
                </c:pt>
                <c:pt idx="11">
                  <c:v>100.45699999999999</c:v>
                </c:pt>
                <c:pt idx="12">
                  <c:v>99.816999999999993</c:v>
                </c:pt>
                <c:pt idx="13">
                  <c:v>100.274</c:v>
                </c:pt>
                <c:pt idx="14">
                  <c:v>101.187</c:v>
                </c:pt>
                <c:pt idx="15">
                  <c:v>100.548</c:v>
                </c:pt>
                <c:pt idx="16">
                  <c:v>99.909000000000006</c:v>
                </c:pt>
                <c:pt idx="17">
                  <c:v>101.735</c:v>
                </c:pt>
                <c:pt idx="18">
                  <c:v>102.1</c:v>
                </c:pt>
                <c:pt idx="19">
                  <c:v>103.836</c:v>
                </c:pt>
                <c:pt idx="20">
                  <c:v>102.374</c:v>
                </c:pt>
                <c:pt idx="21">
                  <c:v>101.461</c:v>
                </c:pt>
                <c:pt idx="22">
                  <c:v>98.721000000000004</c:v>
                </c:pt>
                <c:pt idx="23">
                  <c:v>99.725999999999999</c:v>
                </c:pt>
                <c:pt idx="24">
                  <c:v>100.45699999999999</c:v>
                </c:pt>
                <c:pt idx="25">
                  <c:v>98.813000000000002</c:v>
                </c:pt>
                <c:pt idx="26">
                  <c:v>101.735</c:v>
                </c:pt>
                <c:pt idx="27">
                  <c:v>101.279</c:v>
                </c:pt>
                <c:pt idx="28">
                  <c:v>100.913</c:v>
                </c:pt>
                <c:pt idx="29">
                  <c:v>101.279</c:v>
                </c:pt>
                <c:pt idx="30">
                  <c:v>100</c:v>
                </c:pt>
                <c:pt idx="31">
                  <c:v>101.735</c:v>
                </c:pt>
                <c:pt idx="32">
                  <c:v>100.639</c:v>
                </c:pt>
                <c:pt idx="33">
                  <c:v>102.19199999999999</c:v>
                </c:pt>
                <c:pt idx="34">
                  <c:v>101.553</c:v>
                </c:pt>
                <c:pt idx="35">
                  <c:v>100.274</c:v>
                </c:pt>
                <c:pt idx="36">
                  <c:v>101.279</c:v>
                </c:pt>
                <c:pt idx="37">
                  <c:v>101.64400000000001</c:v>
                </c:pt>
                <c:pt idx="38">
                  <c:v>101.37</c:v>
                </c:pt>
                <c:pt idx="39">
                  <c:v>98.447000000000003</c:v>
                </c:pt>
                <c:pt idx="40">
                  <c:v>97.626000000000005</c:v>
                </c:pt>
                <c:pt idx="41">
                  <c:v>99.087000000000003</c:v>
                </c:pt>
                <c:pt idx="42">
                  <c:v>99.269000000000005</c:v>
                </c:pt>
                <c:pt idx="43">
                  <c:v>99.816999999999993</c:v>
                </c:pt>
                <c:pt idx="44">
                  <c:v>101.82599999999999</c:v>
                </c:pt>
                <c:pt idx="45">
                  <c:v>101.37</c:v>
                </c:pt>
                <c:pt idx="46">
                  <c:v>99.725999999999999</c:v>
                </c:pt>
                <c:pt idx="47">
                  <c:v>100</c:v>
                </c:pt>
                <c:pt idx="48">
                  <c:v>99.269000000000005</c:v>
                </c:pt>
                <c:pt idx="49">
                  <c:v>98.995000000000005</c:v>
                </c:pt>
                <c:pt idx="50">
                  <c:v>100.45699999999999</c:v>
                </c:pt>
                <c:pt idx="51">
                  <c:v>99.543000000000006</c:v>
                </c:pt>
                <c:pt idx="52">
                  <c:v>99.451999999999998</c:v>
                </c:pt>
                <c:pt idx="53">
                  <c:v>98.447000000000003</c:v>
                </c:pt>
                <c:pt idx="54">
                  <c:v>97.808000000000007</c:v>
                </c:pt>
                <c:pt idx="55">
                  <c:v>95.16</c:v>
                </c:pt>
                <c:pt idx="56">
                  <c:v>92.968000000000004</c:v>
                </c:pt>
                <c:pt idx="57">
                  <c:v>91.323999999999998</c:v>
                </c:pt>
                <c:pt idx="58">
                  <c:v>91.597999999999999</c:v>
                </c:pt>
                <c:pt idx="59">
                  <c:v>91.415999999999997</c:v>
                </c:pt>
                <c:pt idx="60">
                  <c:v>91.233000000000004</c:v>
                </c:pt>
                <c:pt idx="61">
                  <c:v>95.16</c:v>
                </c:pt>
                <c:pt idx="62">
                  <c:v>100.274</c:v>
                </c:pt>
                <c:pt idx="63">
                  <c:v>100.548</c:v>
                </c:pt>
                <c:pt idx="64">
                  <c:v>99.543000000000006</c:v>
                </c:pt>
                <c:pt idx="65">
                  <c:v>99.451999999999998</c:v>
                </c:pt>
                <c:pt idx="66">
                  <c:v>100.548</c:v>
                </c:pt>
                <c:pt idx="67">
                  <c:v>98.721000000000004</c:v>
                </c:pt>
                <c:pt idx="68">
                  <c:v>99.177999999999997</c:v>
                </c:pt>
                <c:pt idx="69">
                  <c:v>97.716999999999999</c:v>
                </c:pt>
                <c:pt idx="70">
                  <c:v>95.251000000000005</c:v>
                </c:pt>
                <c:pt idx="71">
                  <c:v>95.616</c:v>
                </c:pt>
                <c:pt idx="72">
                  <c:v>96.712000000000003</c:v>
                </c:pt>
                <c:pt idx="73">
                  <c:v>98.174000000000007</c:v>
                </c:pt>
                <c:pt idx="74">
                  <c:v>100.09099999999999</c:v>
                </c:pt>
                <c:pt idx="75">
                  <c:v>100.913</c:v>
                </c:pt>
                <c:pt idx="76">
                  <c:v>101.005</c:v>
                </c:pt>
                <c:pt idx="77">
                  <c:v>101.187</c:v>
                </c:pt>
                <c:pt idx="78">
                  <c:v>99.087000000000003</c:v>
                </c:pt>
                <c:pt idx="79">
                  <c:v>100</c:v>
                </c:pt>
                <c:pt idx="80">
                  <c:v>98.539000000000001</c:v>
                </c:pt>
                <c:pt idx="81">
                  <c:v>97.991</c:v>
                </c:pt>
                <c:pt idx="82">
                  <c:v>100.274</c:v>
                </c:pt>
                <c:pt idx="83">
                  <c:v>100.36499999999999</c:v>
                </c:pt>
                <c:pt idx="84">
                  <c:v>100.639</c:v>
                </c:pt>
                <c:pt idx="85">
                  <c:v>98.174000000000007</c:v>
                </c:pt>
                <c:pt idx="86">
                  <c:v>97.534000000000006</c:v>
                </c:pt>
                <c:pt idx="87">
                  <c:v>95.89</c:v>
                </c:pt>
                <c:pt idx="88">
                  <c:v>93.698999999999998</c:v>
                </c:pt>
                <c:pt idx="89">
                  <c:v>92.968000000000004</c:v>
                </c:pt>
                <c:pt idx="90">
                  <c:v>93.881</c:v>
                </c:pt>
                <c:pt idx="91">
                  <c:v>92.602999999999994</c:v>
                </c:pt>
                <c:pt idx="92">
                  <c:v>93.698999999999998</c:v>
                </c:pt>
                <c:pt idx="93">
                  <c:v>94.611999999999995</c:v>
                </c:pt>
                <c:pt idx="94">
                  <c:v>98.539000000000001</c:v>
                </c:pt>
                <c:pt idx="95">
                  <c:v>97.716999999999999</c:v>
                </c:pt>
                <c:pt idx="96">
                  <c:v>99.451999999999998</c:v>
                </c:pt>
                <c:pt idx="97">
                  <c:v>99.725999999999999</c:v>
                </c:pt>
                <c:pt idx="98">
                  <c:v>100.18300000000001</c:v>
                </c:pt>
                <c:pt idx="99">
                  <c:v>98.355999999999995</c:v>
                </c:pt>
                <c:pt idx="100">
                  <c:v>98.539000000000001</c:v>
                </c:pt>
                <c:pt idx="101">
                  <c:v>98.63</c:v>
                </c:pt>
                <c:pt idx="102">
                  <c:v>98.63</c:v>
                </c:pt>
                <c:pt idx="103">
                  <c:v>99.087000000000003</c:v>
                </c:pt>
                <c:pt idx="104">
                  <c:v>98.721000000000004</c:v>
                </c:pt>
                <c:pt idx="105">
                  <c:v>99.909000000000006</c:v>
                </c:pt>
                <c:pt idx="106">
                  <c:v>103.47</c:v>
                </c:pt>
                <c:pt idx="107">
                  <c:v>100.73099999999999</c:v>
                </c:pt>
                <c:pt idx="108">
                  <c:v>101.82599999999999</c:v>
                </c:pt>
                <c:pt idx="109">
                  <c:v>101.279</c:v>
                </c:pt>
                <c:pt idx="110">
                  <c:v>101.64400000000001</c:v>
                </c:pt>
                <c:pt idx="111">
                  <c:v>100.36499999999999</c:v>
                </c:pt>
                <c:pt idx="112">
                  <c:v>99.635000000000005</c:v>
                </c:pt>
                <c:pt idx="113">
                  <c:v>99.451999999999998</c:v>
                </c:pt>
                <c:pt idx="114">
                  <c:v>100</c:v>
                </c:pt>
                <c:pt idx="115">
                  <c:v>100.45699999999999</c:v>
                </c:pt>
                <c:pt idx="116">
                  <c:v>101.553</c:v>
                </c:pt>
                <c:pt idx="117">
                  <c:v>101.279</c:v>
                </c:pt>
                <c:pt idx="118">
                  <c:v>101.735</c:v>
                </c:pt>
                <c:pt idx="119">
                  <c:v>100.09099999999999</c:v>
                </c:pt>
                <c:pt idx="120">
                  <c:v>99.543000000000006</c:v>
                </c:pt>
                <c:pt idx="121">
                  <c:v>100</c:v>
                </c:pt>
                <c:pt idx="122">
                  <c:v>100.913</c:v>
                </c:pt>
                <c:pt idx="123">
                  <c:v>100</c:v>
                </c:pt>
                <c:pt idx="124">
                  <c:v>98.813000000000002</c:v>
                </c:pt>
                <c:pt idx="125">
                  <c:v>101.279</c:v>
                </c:pt>
                <c:pt idx="126">
                  <c:v>99.816999999999993</c:v>
                </c:pt>
                <c:pt idx="127">
                  <c:v>100.274</c:v>
                </c:pt>
                <c:pt idx="128">
                  <c:v>100.45699999999999</c:v>
                </c:pt>
                <c:pt idx="129">
                  <c:v>101.187</c:v>
                </c:pt>
                <c:pt idx="130">
                  <c:v>98.813000000000002</c:v>
                </c:pt>
                <c:pt idx="131">
                  <c:v>99.543000000000006</c:v>
                </c:pt>
                <c:pt idx="132">
                  <c:v>100.913</c:v>
                </c:pt>
                <c:pt idx="133">
                  <c:v>101.735</c:v>
                </c:pt>
                <c:pt idx="134">
                  <c:v>100.639</c:v>
                </c:pt>
                <c:pt idx="135">
                  <c:v>100.822</c:v>
                </c:pt>
                <c:pt idx="136">
                  <c:v>100.73099999999999</c:v>
                </c:pt>
                <c:pt idx="137">
                  <c:v>102.557</c:v>
                </c:pt>
                <c:pt idx="138">
                  <c:v>103.744</c:v>
                </c:pt>
                <c:pt idx="139">
                  <c:v>104.018</c:v>
                </c:pt>
                <c:pt idx="140">
                  <c:v>102.648</c:v>
                </c:pt>
                <c:pt idx="141">
                  <c:v>103.836</c:v>
                </c:pt>
                <c:pt idx="142">
                  <c:v>103.196</c:v>
                </c:pt>
                <c:pt idx="143">
                  <c:v>102.1</c:v>
                </c:pt>
                <c:pt idx="144">
                  <c:v>102.1</c:v>
                </c:pt>
                <c:pt idx="145">
                  <c:v>101.735</c:v>
                </c:pt>
                <c:pt idx="146">
                  <c:v>101.82599999999999</c:v>
                </c:pt>
                <c:pt idx="147">
                  <c:v>103.196</c:v>
                </c:pt>
                <c:pt idx="148">
                  <c:v>101.64400000000001</c:v>
                </c:pt>
                <c:pt idx="149">
                  <c:v>100.639</c:v>
                </c:pt>
                <c:pt idx="150">
                  <c:v>101.461</c:v>
                </c:pt>
                <c:pt idx="151">
                  <c:v>102.283</c:v>
                </c:pt>
                <c:pt idx="152">
                  <c:v>99.451999999999998</c:v>
                </c:pt>
                <c:pt idx="153">
                  <c:v>99.909000000000006</c:v>
                </c:pt>
                <c:pt idx="154">
                  <c:v>100.639</c:v>
                </c:pt>
                <c:pt idx="155">
                  <c:v>101.279</c:v>
                </c:pt>
                <c:pt idx="156">
                  <c:v>100.45699999999999</c:v>
                </c:pt>
                <c:pt idx="157">
                  <c:v>100.548</c:v>
                </c:pt>
                <c:pt idx="158">
                  <c:v>101.005</c:v>
                </c:pt>
                <c:pt idx="159">
                  <c:v>101.37</c:v>
                </c:pt>
                <c:pt idx="160">
                  <c:v>99.635000000000005</c:v>
                </c:pt>
                <c:pt idx="161">
                  <c:v>100.45699999999999</c:v>
                </c:pt>
                <c:pt idx="162">
                  <c:v>100.913</c:v>
                </c:pt>
                <c:pt idx="163">
                  <c:v>100.73099999999999</c:v>
                </c:pt>
                <c:pt idx="164">
                  <c:v>102.283</c:v>
                </c:pt>
                <c:pt idx="165">
                  <c:v>101.279</c:v>
                </c:pt>
                <c:pt idx="166">
                  <c:v>102.831</c:v>
                </c:pt>
                <c:pt idx="167">
                  <c:v>102.74</c:v>
                </c:pt>
                <c:pt idx="168">
                  <c:v>103.379</c:v>
                </c:pt>
                <c:pt idx="169">
                  <c:v>100.822</c:v>
                </c:pt>
                <c:pt idx="170">
                  <c:v>101.82599999999999</c:v>
                </c:pt>
                <c:pt idx="171">
                  <c:v>100.45699999999999</c:v>
                </c:pt>
                <c:pt idx="172">
                  <c:v>100.09099999999999</c:v>
                </c:pt>
                <c:pt idx="173">
                  <c:v>98.265000000000001</c:v>
                </c:pt>
                <c:pt idx="174">
                  <c:v>101.37</c:v>
                </c:pt>
                <c:pt idx="175">
                  <c:v>101.91800000000001</c:v>
                </c:pt>
                <c:pt idx="176">
                  <c:v>101.005</c:v>
                </c:pt>
                <c:pt idx="177">
                  <c:v>99.269000000000005</c:v>
                </c:pt>
                <c:pt idx="178">
                  <c:v>99.177999999999997</c:v>
                </c:pt>
                <c:pt idx="179">
                  <c:v>96.438000000000002</c:v>
                </c:pt>
                <c:pt idx="180">
                  <c:v>96.346999999999994</c:v>
                </c:pt>
                <c:pt idx="181">
                  <c:v>98.355999999999995</c:v>
                </c:pt>
                <c:pt idx="182">
                  <c:v>98.447000000000003</c:v>
                </c:pt>
                <c:pt idx="183">
                  <c:v>98.447000000000003</c:v>
                </c:pt>
                <c:pt idx="184">
                  <c:v>99.177999999999997</c:v>
                </c:pt>
                <c:pt idx="185">
                  <c:v>97.534000000000006</c:v>
                </c:pt>
                <c:pt idx="186">
                  <c:v>98.813000000000002</c:v>
                </c:pt>
                <c:pt idx="187">
                  <c:v>101.461</c:v>
                </c:pt>
                <c:pt idx="188">
                  <c:v>96.164000000000001</c:v>
                </c:pt>
                <c:pt idx="189">
                  <c:v>96.164000000000001</c:v>
                </c:pt>
                <c:pt idx="190">
                  <c:v>98.995000000000005</c:v>
                </c:pt>
                <c:pt idx="191">
                  <c:v>100.09099999999999</c:v>
                </c:pt>
                <c:pt idx="192">
                  <c:v>100.639</c:v>
                </c:pt>
                <c:pt idx="193">
                  <c:v>100.274</c:v>
                </c:pt>
                <c:pt idx="194">
                  <c:v>104.292</c:v>
                </c:pt>
                <c:pt idx="195">
                  <c:v>102.19199999999999</c:v>
                </c:pt>
                <c:pt idx="196">
                  <c:v>101.91800000000001</c:v>
                </c:pt>
                <c:pt idx="197">
                  <c:v>102.46599999999999</c:v>
                </c:pt>
                <c:pt idx="198">
                  <c:v>99.816999999999993</c:v>
                </c:pt>
                <c:pt idx="199">
                  <c:v>101.553</c:v>
                </c:pt>
                <c:pt idx="200">
                  <c:v>100.913</c:v>
                </c:pt>
                <c:pt idx="201">
                  <c:v>100.274</c:v>
                </c:pt>
                <c:pt idx="202">
                  <c:v>101.553</c:v>
                </c:pt>
                <c:pt idx="203">
                  <c:v>98.265000000000001</c:v>
                </c:pt>
                <c:pt idx="204">
                  <c:v>98.995000000000005</c:v>
                </c:pt>
                <c:pt idx="205">
                  <c:v>96.256</c:v>
                </c:pt>
                <c:pt idx="206">
                  <c:v>95.341999999999999</c:v>
                </c:pt>
                <c:pt idx="207">
                  <c:v>100</c:v>
                </c:pt>
                <c:pt idx="208">
                  <c:v>99.909000000000006</c:v>
                </c:pt>
                <c:pt idx="209">
                  <c:v>101.735</c:v>
                </c:pt>
                <c:pt idx="210">
                  <c:v>100.913</c:v>
                </c:pt>
                <c:pt idx="211">
                  <c:v>104.566</c:v>
                </c:pt>
                <c:pt idx="212">
                  <c:v>101.735</c:v>
                </c:pt>
                <c:pt idx="213">
                  <c:v>103.836</c:v>
                </c:pt>
                <c:pt idx="214">
                  <c:v>105.114</c:v>
                </c:pt>
                <c:pt idx="215">
                  <c:v>106.667</c:v>
                </c:pt>
                <c:pt idx="216">
                  <c:v>105.66200000000001</c:v>
                </c:pt>
                <c:pt idx="217">
                  <c:v>102.648</c:v>
                </c:pt>
                <c:pt idx="218">
                  <c:v>103.196</c:v>
                </c:pt>
                <c:pt idx="219">
                  <c:v>105.38800000000001</c:v>
                </c:pt>
                <c:pt idx="220">
                  <c:v>104.11</c:v>
                </c:pt>
                <c:pt idx="221">
                  <c:v>103.379</c:v>
                </c:pt>
                <c:pt idx="222">
                  <c:v>106.21</c:v>
                </c:pt>
                <c:pt idx="223">
                  <c:v>102.922</c:v>
                </c:pt>
                <c:pt idx="224">
                  <c:v>104.384</c:v>
                </c:pt>
                <c:pt idx="225">
                  <c:v>103.836</c:v>
                </c:pt>
                <c:pt idx="226">
                  <c:v>107.306</c:v>
                </c:pt>
                <c:pt idx="227">
                  <c:v>105.845</c:v>
                </c:pt>
                <c:pt idx="228">
                  <c:v>103.47</c:v>
                </c:pt>
                <c:pt idx="229">
                  <c:v>103.65300000000001</c:v>
                </c:pt>
                <c:pt idx="230">
                  <c:v>103.105</c:v>
                </c:pt>
                <c:pt idx="231">
                  <c:v>99.816999999999993</c:v>
                </c:pt>
                <c:pt idx="232">
                  <c:v>100.45699999999999</c:v>
                </c:pt>
                <c:pt idx="233">
                  <c:v>101.187</c:v>
                </c:pt>
                <c:pt idx="234">
                  <c:v>101.37</c:v>
                </c:pt>
                <c:pt idx="235">
                  <c:v>100.913</c:v>
                </c:pt>
                <c:pt idx="236">
                  <c:v>99.909000000000006</c:v>
                </c:pt>
                <c:pt idx="237">
                  <c:v>103.65300000000001</c:v>
                </c:pt>
                <c:pt idx="238">
                  <c:v>100.822</c:v>
                </c:pt>
                <c:pt idx="239">
                  <c:v>101.096</c:v>
                </c:pt>
                <c:pt idx="240">
                  <c:v>100.913</c:v>
                </c:pt>
                <c:pt idx="241">
                  <c:v>101.461</c:v>
                </c:pt>
                <c:pt idx="242">
                  <c:v>98.63</c:v>
                </c:pt>
                <c:pt idx="243">
                  <c:v>100.09099999999999</c:v>
                </c:pt>
                <c:pt idx="244">
                  <c:v>98.174000000000007</c:v>
                </c:pt>
                <c:pt idx="245">
                  <c:v>97.078000000000003</c:v>
                </c:pt>
                <c:pt idx="246">
                  <c:v>98.355999999999995</c:v>
                </c:pt>
                <c:pt idx="247">
                  <c:v>95.89</c:v>
                </c:pt>
                <c:pt idx="248">
                  <c:v>99.361000000000004</c:v>
                </c:pt>
                <c:pt idx="249">
                  <c:v>100.639</c:v>
                </c:pt>
                <c:pt idx="250">
                  <c:v>99.361000000000004</c:v>
                </c:pt>
                <c:pt idx="251">
                  <c:v>96.256</c:v>
                </c:pt>
                <c:pt idx="252">
                  <c:v>98.721000000000004</c:v>
                </c:pt>
                <c:pt idx="253">
                  <c:v>98.174000000000007</c:v>
                </c:pt>
                <c:pt idx="254">
                  <c:v>97.9</c:v>
                </c:pt>
                <c:pt idx="255">
                  <c:v>96.804000000000002</c:v>
                </c:pt>
                <c:pt idx="256">
                  <c:v>96.804000000000002</c:v>
                </c:pt>
                <c:pt idx="257">
                  <c:v>96.346999999999994</c:v>
                </c:pt>
                <c:pt idx="258">
                  <c:v>97.9</c:v>
                </c:pt>
                <c:pt idx="259">
                  <c:v>96.346999999999994</c:v>
                </c:pt>
                <c:pt idx="260">
                  <c:v>97.168999999999997</c:v>
                </c:pt>
                <c:pt idx="261">
                  <c:v>96.072999999999993</c:v>
                </c:pt>
                <c:pt idx="262">
                  <c:v>93.972999999999999</c:v>
                </c:pt>
                <c:pt idx="263">
                  <c:v>94.337999999999994</c:v>
                </c:pt>
                <c:pt idx="264">
                  <c:v>91.597999999999999</c:v>
                </c:pt>
                <c:pt idx="265">
                  <c:v>92.876999999999995</c:v>
                </c:pt>
                <c:pt idx="266">
                  <c:v>90.227999999999994</c:v>
                </c:pt>
                <c:pt idx="267">
                  <c:v>91.507000000000005</c:v>
                </c:pt>
                <c:pt idx="268">
                  <c:v>88.95</c:v>
                </c:pt>
                <c:pt idx="269">
                  <c:v>89.588999999999999</c:v>
                </c:pt>
                <c:pt idx="270">
                  <c:v>88.492999999999995</c:v>
                </c:pt>
                <c:pt idx="271">
                  <c:v>91.141999999999996</c:v>
                </c:pt>
                <c:pt idx="272">
                  <c:v>92.784999999999997</c:v>
                </c:pt>
                <c:pt idx="273">
                  <c:v>87.397000000000006</c:v>
                </c:pt>
                <c:pt idx="274">
                  <c:v>87.397000000000006</c:v>
                </c:pt>
                <c:pt idx="275">
                  <c:v>84.932000000000002</c:v>
                </c:pt>
                <c:pt idx="276">
                  <c:v>83.927000000000007</c:v>
                </c:pt>
                <c:pt idx="277">
                  <c:v>82.557000000000002</c:v>
                </c:pt>
                <c:pt idx="278">
                  <c:v>81.644000000000005</c:v>
                </c:pt>
                <c:pt idx="279">
                  <c:v>86.849000000000004</c:v>
                </c:pt>
                <c:pt idx="280">
                  <c:v>88.492999999999995</c:v>
                </c:pt>
                <c:pt idx="281">
                  <c:v>88.218999999999994</c:v>
                </c:pt>
                <c:pt idx="282">
                  <c:v>86.757999999999996</c:v>
                </c:pt>
                <c:pt idx="283">
                  <c:v>88.584000000000003</c:v>
                </c:pt>
                <c:pt idx="284">
                  <c:v>88.584000000000003</c:v>
                </c:pt>
                <c:pt idx="285">
                  <c:v>89.040999999999997</c:v>
                </c:pt>
                <c:pt idx="286">
                  <c:v>87.944999999999993</c:v>
                </c:pt>
                <c:pt idx="287">
                  <c:v>87.671000000000006</c:v>
                </c:pt>
                <c:pt idx="288">
                  <c:v>89.132000000000005</c:v>
                </c:pt>
                <c:pt idx="289">
                  <c:v>88.037000000000006</c:v>
                </c:pt>
                <c:pt idx="290">
                  <c:v>87.397000000000006</c:v>
                </c:pt>
                <c:pt idx="291">
                  <c:v>90.593999999999994</c:v>
                </c:pt>
                <c:pt idx="292">
                  <c:v>91.872</c:v>
                </c:pt>
                <c:pt idx="293">
                  <c:v>89.406000000000006</c:v>
                </c:pt>
                <c:pt idx="294">
                  <c:v>88.402000000000001</c:v>
                </c:pt>
                <c:pt idx="295">
                  <c:v>88.766999999999996</c:v>
                </c:pt>
                <c:pt idx="296">
                  <c:v>88.95</c:v>
                </c:pt>
                <c:pt idx="297">
                  <c:v>91.597999999999999</c:v>
                </c:pt>
                <c:pt idx="298">
                  <c:v>92.876999999999995</c:v>
                </c:pt>
                <c:pt idx="299">
                  <c:v>92.328999999999994</c:v>
                </c:pt>
                <c:pt idx="300">
                  <c:v>93.881</c:v>
                </c:pt>
                <c:pt idx="301">
                  <c:v>94.521000000000001</c:v>
                </c:pt>
                <c:pt idx="302">
                  <c:v>92.510999999999996</c:v>
                </c:pt>
                <c:pt idx="303">
                  <c:v>91.233000000000004</c:v>
                </c:pt>
                <c:pt idx="304">
                  <c:v>90.501999999999995</c:v>
                </c:pt>
                <c:pt idx="305">
                  <c:v>91.141999999999996</c:v>
                </c:pt>
                <c:pt idx="306">
                  <c:v>90.227999999999994</c:v>
                </c:pt>
                <c:pt idx="307">
                  <c:v>88.128</c:v>
                </c:pt>
                <c:pt idx="308">
                  <c:v>88.858000000000004</c:v>
                </c:pt>
                <c:pt idx="309">
                  <c:v>90.137</c:v>
                </c:pt>
                <c:pt idx="310">
                  <c:v>91.688999999999993</c:v>
                </c:pt>
                <c:pt idx="311">
                  <c:v>93.516000000000005</c:v>
                </c:pt>
                <c:pt idx="312">
                  <c:v>93.698999999999998</c:v>
                </c:pt>
                <c:pt idx="313">
                  <c:v>94.337999999999994</c:v>
                </c:pt>
                <c:pt idx="314">
                  <c:v>93.150999999999996</c:v>
                </c:pt>
                <c:pt idx="315">
                  <c:v>94.521000000000001</c:v>
                </c:pt>
                <c:pt idx="316">
                  <c:v>94.063999999999993</c:v>
                </c:pt>
                <c:pt idx="317">
                  <c:v>91.781000000000006</c:v>
                </c:pt>
                <c:pt idx="318">
                  <c:v>91.507000000000005</c:v>
                </c:pt>
                <c:pt idx="319">
                  <c:v>92.876999999999995</c:v>
                </c:pt>
                <c:pt idx="320">
                  <c:v>92.694000000000003</c:v>
                </c:pt>
                <c:pt idx="321">
                  <c:v>92.968000000000004</c:v>
                </c:pt>
                <c:pt idx="322">
                  <c:v>87.123000000000005</c:v>
                </c:pt>
                <c:pt idx="323">
                  <c:v>87.763000000000005</c:v>
                </c:pt>
                <c:pt idx="324">
                  <c:v>88.766999999999996</c:v>
                </c:pt>
                <c:pt idx="325">
                  <c:v>90.775999999999996</c:v>
                </c:pt>
                <c:pt idx="326">
                  <c:v>90.137</c:v>
                </c:pt>
                <c:pt idx="327">
                  <c:v>92.055000000000007</c:v>
                </c:pt>
                <c:pt idx="328">
                  <c:v>94.063999999999993</c:v>
                </c:pt>
                <c:pt idx="329">
                  <c:v>93.881</c:v>
                </c:pt>
                <c:pt idx="330">
                  <c:v>94.337999999999994</c:v>
                </c:pt>
                <c:pt idx="331">
                  <c:v>94.155000000000001</c:v>
                </c:pt>
                <c:pt idx="332">
                  <c:v>93.79</c:v>
                </c:pt>
                <c:pt idx="333">
                  <c:v>91.507000000000005</c:v>
                </c:pt>
                <c:pt idx="334">
                  <c:v>92.146000000000001</c:v>
                </c:pt>
                <c:pt idx="335">
                  <c:v>93.606999999999999</c:v>
                </c:pt>
                <c:pt idx="336">
                  <c:v>93.972999999999999</c:v>
                </c:pt>
                <c:pt idx="337">
                  <c:v>91.415999999999997</c:v>
                </c:pt>
                <c:pt idx="338">
                  <c:v>94.063999999999993</c:v>
                </c:pt>
                <c:pt idx="339">
                  <c:v>95.067999999999998</c:v>
                </c:pt>
                <c:pt idx="340">
                  <c:v>96.256</c:v>
                </c:pt>
                <c:pt idx="341">
                  <c:v>95.341999999999999</c:v>
                </c:pt>
                <c:pt idx="342">
                  <c:v>95.981999999999999</c:v>
                </c:pt>
                <c:pt idx="343">
                  <c:v>95.981999999999999</c:v>
                </c:pt>
                <c:pt idx="344">
                  <c:v>95.251000000000005</c:v>
                </c:pt>
                <c:pt idx="345">
                  <c:v>95.981999999999999</c:v>
                </c:pt>
                <c:pt idx="346">
                  <c:v>97.716999999999999</c:v>
                </c:pt>
                <c:pt idx="347">
                  <c:v>100.09099999999999</c:v>
                </c:pt>
                <c:pt idx="348">
                  <c:v>97.716999999999999</c:v>
                </c:pt>
                <c:pt idx="349">
                  <c:v>97.991</c:v>
                </c:pt>
                <c:pt idx="350">
                  <c:v>95.799000000000007</c:v>
                </c:pt>
                <c:pt idx="351">
                  <c:v>96.894999999999996</c:v>
                </c:pt>
                <c:pt idx="352">
                  <c:v>97.991</c:v>
                </c:pt>
                <c:pt idx="353">
                  <c:v>94.521000000000001</c:v>
                </c:pt>
                <c:pt idx="354">
                  <c:v>95.707999999999998</c:v>
                </c:pt>
                <c:pt idx="355">
                  <c:v>95.89</c:v>
                </c:pt>
                <c:pt idx="356">
                  <c:v>95.981999999999999</c:v>
                </c:pt>
                <c:pt idx="357">
                  <c:v>95.981999999999999</c:v>
                </c:pt>
                <c:pt idx="358">
                  <c:v>94.429000000000002</c:v>
                </c:pt>
                <c:pt idx="359">
                  <c:v>94.977000000000004</c:v>
                </c:pt>
                <c:pt idx="360">
                  <c:v>93.881</c:v>
                </c:pt>
                <c:pt idx="361">
                  <c:v>92.784999999999997</c:v>
                </c:pt>
                <c:pt idx="362">
                  <c:v>92.694000000000003</c:v>
                </c:pt>
                <c:pt idx="363">
                  <c:v>93.972999999999999</c:v>
                </c:pt>
                <c:pt idx="364">
                  <c:v>93.881</c:v>
                </c:pt>
                <c:pt idx="365">
                  <c:v>94.429000000000002</c:v>
                </c:pt>
                <c:pt idx="366">
                  <c:v>94.611999999999995</c:v>
                </c:pt>
                <c:pt idx="367">
                  <c:v>94.611999999999995</c:v>
                </c:pt>
                <c:pt idx="368">
                  <c:v>94.063999999999993</c:v>
                </c:pt>
                <c:pt idx="369">
                  <c:v>94.885999999999996</c:v>
                </c:pt>
                <c:pt idx="370">
                  <c:v>98.355999999999995</c:v>
                </c:pt>
                <c:pt idx="371">
                  <c:v>105.571</c:v>
                </c:pt>
                <c:pt idx="372">
                  <c:v>105.845</c:v>
                </c:pt>
                <c:pt idx="373">
                  <c:v>105.114</c:v>
                </c:pt>
                <c:pt idx="374">
                  <c:v>104.749</c:v>
                </c:pt>
                <c:pt idx="375">
                  <c:v>104.84</c:v>
                </c:pt>
                <c:pt idx="376">
                  <c:v>104.566</c:v>
                </c:pt>
                <c:pt idx="377">
                  <c:v>103.47</c:v>
                </c:pt>
                <c:pt idx="378">
                  <c:v>105.205</c:v>
                </c:pt>
                <c:pt idx="379">
                  <c:v>105.479</c:v>
                </c:pt>
                <c:pt idx="380">
                  <c:v>102.922</c:v>
                </c:pt>
                <c:pt idx="381">
                  <c:v>103.744</c:v>
                </c:pt>
                <c:pt idx="382">
                  <c:v>107.306</c:v>
                </c:pt>
                <c:pt idx="383">
                  <c:v>104.658</c:v>
                </c:pt>
                <c:pt idx="384">
                  <c:v>106.758</c:v>
                </c:pt>
                <c:pt idx="385">
                  <c:v>107.489</c:v>
                </c:pt>
                <c:pt idx="386">
                  <c:v>104.658</c:v>
                </c:pt>
                <c:pt idx="387">
                  <c:v>105.114</c:v>
                </c:pt>
                <c:pt idx="388">
                  <c:v>107.76300000000001</c:v>
                </c:pt>
                <c:pt idx="389">
                  <c:v>107.123</c:v>
                </c:pt>
                <c:pt idx="390">
                  <c:v>107.854</c:v>
                </c:pt>
                <c:pt idx="391">
                  <c:v>108.767</c:v>
                </c:pt>
                <c:pt idx="392">
                  <c:v>107.854</c:v>
                </c:pt>
                <c:pt idx="393">
                  <c:v>107.39700000000001</c:v>
                </c:pt>
                <c:pt idx="394">
                  <c:v>104.658</c:v>
                </c:pt>
                <c:pt idx="395">
                  <c:v>104.20099999999999</c:v>
                </c:pt>
                <c:pt idx="396">
                  <c:v>101.279</c:v>
                </c:pt>
                <c:pt idx="397">
                  <c:v>101.553</c:v>
                </c:pt>
                <c:pt idx="398">
                  <c:v>101.91800000000001</c:v>
                </c:pt>
                <c:pt idx="399">
                  <c:v>103.836</c:v>
                </c:pt>
                <c:pt idx="400">
                  <c:v>105.023</c:v>
                </c:pt>
                <c:pt idx="401">
                  <c:v>103.196</c:v>
                </c:pt>
                <c:pt idx="402">
                  <c:v>104.658</c:v>
                </c:pt>
                <c:pt idx="403">
                  <c:v>103.288</c:v>
                </c:pt>
                <c:pt idx="404">
                  <c:v>101.735</c:v>
                </c:pt>
                <c:pt idx="405">
                  <c:v>102.374</c:v>
                </c:pt>
                <c:pt idx="406">
                  <c:v>104.566</c:v>
                </c:pt>
                <c:pt idx="407">
                  <c:v>102.46599999999999</c:v>
                </c:pt>
                <c:pt idx="408">
                  <c:v>104.11</c:v>
                </c:pt>
                <c:pt idx="409">
                  <c:v>104.384</c:v>
                </c:pt>
                <c:pt idx="410">
                  <c:v>96.53</c:v>
                </c:pt>
                <c:pt idx="411">
                  <c:v>91.233000000000004</c:v>
                </c:pt>
                <c:pt idx="412">
                  <c:v>94.429000000000002</c:v>
                </c:pt>
                <c:pt idx="413">
                  <c:v>100.548</c:v>
                </c:pt>
                <c:pt idx="414">
                  <c:v>98.813000000000002</c:v>
                </c:pt>
                <c:pt idx="415">
                  <c:v>100.36499999999999</c:v>
                </c:pt>
                <c:pt idx="416">
                  <c:v>103.92700000000001</c:v>
                </c:pt>
                <c:pt idx="417">
                  <c:v>103.92700000000001</c:v>
                </c:pt>
                <c:pt idx="418">
                  <c:v>101.279</c:v>
                </c:pt>
                <c:pt idx="419">
                  <c:v>95.707999999999998</c:v>
                </c:pt>
              </c:numCache>
            </c:numRef>
          </c:val>
          <c:smooth val="0"/>
          <c:extLst>
            <c:ext xmlns:c16="http://schemas.microsoft.com/office/drawing/2014/chart" uri="{C3380CC4-5D6E-409C-BE32-E72D297353CC}">
              <c16:uniqueId val="{00000000-A04A-4130-808C-DEB44BF2AF0D}"/>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'SBO Index National'!$D$1</c:f>
              <c:strCache>
                <c:ptCount val="1"/>
                <c:pt idx="0">
                  <c:v>SBO Index - National YoY</c:v>
                </c:pt>
              </c:strCache>
            </c:strRef>
          </c:tx>
          <c:spPr>
            <a:ln w="19050" cap="rnd">
              <a:solidFill>
                <a:schemeClr val="accent4">
                  <a:lumMod val="40000"/>
                  <a:lumOff val="60000"/>
                </a:schemeClr>
              </a:solidFill>
              <a:round/>
            </a:ln>
            <a:effectLst/>
          </c:spPr>
          <c:marker>
            <c:symbol val="none"/>
          </c:marker>
          <c:cat>
            <c:numRef>
              <c:f>'SBO Index National'!$A$2:$A$2999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 Index National'!$D$2:$D$2999</c:f>
              <c:numCache>
                <c:formatCode>0.000</c:formatCode>
                <c:ptCount val="2998"/>
                <c:pt idx="12">
                  <c:v>-0.54800000000000182</c:v>
                </c:pt>
                <c:pt idx="13">
                  <c:v>0.63899999999999579</c:v>
                </c:pt>
                <c:pt idx="14">
                  <c:v>-0.36599999999999966</c:v>
                </c:pt>
                <c:pt idx="15">
                  <c:v>-0.9129999999999967</c:v>
                </c:pt>
                <c:pt idx="16">
                  <c:v>-2.3739999999999952</c:v>
                </c:pt>
                <c:pt idx="17">
                  <c:v>0.63899999999999579</c:v>
                </c:pt>
                <c:pt idx="18">
                  <c:v>2.0090000000000003</c:v>
                </c:pt>
                <c:pt idx="19">
                  <c:v>6.7579999999999956</c:v>
                </c:pt>
                <c:pt idx="20">
                  <c:v>4.9309999999999974</c:v>
                </c:pt>
                <c:pt idx="21">
                  <c:v>1.5519999999999925</c:v>
                </c:pt>
                <c:pt idx="22">
                  <c:v>1.0949999999999989</c:v>
                </c:pt>
                <c:pt idx="23">
                  <c:v>-0.73099999999999454</c:v>
                </c:pt>
                <c:pt idx="24">
                  <c:v>0.64000000000000057</c:v>
                </c:pt>
                <c:pt idx="25">
                  <c:v>-1.4609999999999985</c:v>
                </c:pt>
                <c:pt idx="26">
                  <c:v>0.54800000000000182</c:v>
                </c:pt>
                <c:pt idx="27">
                  <c:v>0.73099999999999454</c:v>
                </c:pt>
                <c:pt idx="28">
                  <c:v>1.0039999999999907</c:v>
                </c:pt>
                <c:pt idx="29">
                  <c:v>-0.45600000000000307</c:v>
                </c:pt>
                <c:pt idx="30">
                  <c:v>-2.0999999999999943</c:v>
                </c:pt>
                <c:pt idx="31">
                  <c:v>-2.1009999999999991</c:v>
                </c:pt>
                <c:pt idx="32">
                  <c:v>-1.7349999999999994</c:v>
                </c:pt>
                <c:pt idx="33">
                  <c:v>0.73099999999999454</c:v>
                </c:pt>
                <c:pt idx="34">
                  <c:v>2.8319999999999936</c:v>
                </c:pt>
                <c:pt idx="35">
                  <c:v>0.54800000000000182</c:v>
                </c:pt>
                <c:pt idx="36">
                  <c:v>0.82200000000000273</c:v>
                </c:pt>
                <c:pt idx="37">
                  <c:v>2.8310000000000031</c:v>
                </c:pt>
                <c:pt idx="38">
                  <c:v>-0.36499999999999488</c:v>
                </c:pt>
                <c:pt idx="39">
                  <c:v>-2.8319999999999936</c:v>
                </c:pt>
                <c:pt idx="40">
                  <c:v>-3.2869999999999919</c:v>
                </c:pt>
                <c:pt idx="41">
                  <c:v>-2.1919999999999931</c:v>
                </c:pt>
                <c:pt idx="42">
                  <c:v>-0.73099999999999454</c:v>
                </c:pt>
                <c:pt idx="43">
                  <c:v>-1.9180000000000064</c:v>
                </c:pt>
                <c:pt idx="44">
                  <c:v>1.1869999999999976</c:v>
                </c:pt>
                <c:pt idx="45">
                  <c:v>-0.82199999999998852</c:v>
                </c:pt>
                <c:pt idx="46">
                  <c:v>-1.8269999999999982</c:v>
                </c:pt>
                <c:pt idx="47">
                  <c:v>-0.27400000000000091</c:v>
                </c:pt>
                <c:pt idx="48">
                  <c:v>-2.0099999999999909</c:v>
                </c:pt>
                <c:pt idx="49">
                  <c:v>-2.6490000000000009</c:v>
                </c:pt>
                <c:pt idx="50">
                  <c:v>-0.91300000000001091</c:v>
                </c:pt>
                <c:pt idx="51">
                  <c:v>1.0960000000000036</c:v>
                </c:pt>
                <c:pt idx="52">
                  <c:v>1.8259999999999934</c:v>
                </c:pt>
                <c:pt idx="53">
                  <c:v>-0.64000000000000057</c:v>
                </c:pt>
                <c:pt idx="54">
                  <c:v>-1.4609999999999985</c:v>
                </c:pt>
                <c:pt idx="55">
                  <c:v>-4.6569999999999965</c:v>
                </c:pt>
                <c:pt idx="56">
                  <c:v>-8.8579999999999899</c:v>
                </c:pt>
                <c:pt idx="57">
                  <c:v>-10.046000000000006</c:v>
                </c:pt>
                <c:pt idx="58">
                  <c:v>-8.1280000000000001</c:v>
                </c:pt>
                <c:pt idx="59">
                  <c:v>-8.5840000000000032</c:v>
                </c:pt>
                <c:pt idx="60">
                  <c:v>-8.0360000000000014</c:v>
                </c:pt>
                <c:pt idx="61">
                  <c:v>-3.835000000000008</c:v>
                </c:pt>
                <c:pt idx="62">
                  <c:v>-0.18299999999999272</c:v>
                </c:pt>
                <c:pt idx="63">
                  <c:v>1.0049999999999955</c:v>
                </c:pt>
                <c:pt idx="64">
                  <c:v>9.1000000000008185E-2</c:v>
                </c:pt>
                <c:pt idx="65">
                  <c:v>1.0049999999999955</c:v>
                </c:pt>
                <c:pt idx="66">
                  <c:v>2.7399999999999949</c:v>
                </c:pt>
                <c:pt idx="67">
                  <c:v>3.561000000000007</c:v>
                </c:pt>
                <c:pt idx="68">
                  <c:v>6.2099999999999937</c:v>
                </c:pt>
                <c:pt idx="69">
                  <c:v>6.3930000000000007</c:v>
                </c:pt>
                <c:pt idx="70">
                  <c:v>3.6530000000000058</c:v>
                </c:pt>
                <c:pt idx="71">
                  <c:v>4.2000000000000028</c:v>
                </c:pt>
                <c:pt idx="72">
                  <c:v>5.4789999999999992</c:v>
                </c:pt>
                <c:pt idx="73">
                  <c:v>3.01400000000001</c:v>
                </c:pt>
                <c:pt idx="74">
                  <c:v>-0.18300000000000693</c:v>
                </c:pt>
                <c:pt idx="75">
                  <c:v>0.36499999999999488</c:v>
                </c:pt>
                <c:pt idx="76">
                  <c:v>1.4619999999999891</c:v>
                </c:pt>
                <c:pt idx="77">
                  <c:v>1.7349999999999994</c:v>
                </c:pt>
                <c:pt idx="78">
                  <c:v>-1.4609999999999985</c:v>
                </c:pt>
                <c:pt idx="79">
                  <c:v>1.2789999999999964</c:v>
                </c:pt>
                <c:pt idx="80">
                  <c:v>-0.63899999999999579</c:v>
                </c:pt>
                <c:pt idx="81">
                  <c:v>0.27400000000000091</c:v>
                </c:pt>
                <c:pt idx="82">
                  <c:v>5.0229999999999961</c:v>
                </c:pt>
                <c:pt idx="83">
                  <c:v>4.7489999999999952</c:v>
                </c:pt>
                <c:pt idx="84">
                  <c:v>3.9269999999999925</c:v>
                </c:pt>
                <c:pt idx="85">
                  <c:v>0</c:v>
                </c:pt>
                <c:pt idx="86">
                  <c:v>-2.5569999999999879</c:v>
                </c:pt>
                <c:pt idx="87">
                  <c:v>-5.0229999999999961</c:v>
                </c:pt>
                <c:pt idx="88">
                  <c:v>-7.3059999999999974</c:v>
                </c:pt>
                <c:pt idx="89">
                  <c:v>-8.2189999999999941</c:v>
                </c:pt>
                <c:pt idx="90">
                  <c:v>-5.2060000000000031</c:v>
                </c:pt>
                <c:pt idx="91">
                  <c:v>-7.3970000000000056</c:v>
                </c:pt>
                <c:pt idx="92">
                  <c:v>-4.8400000000000034</c:v>
                </c:pt>
                <c:pt idx="93">
                  <c:v>-3.3790000000000049</c:v>
                </c:pt>
                <c:pt idx="94">
                  <c:v>-1.7349999999999994</c:v>
                </c:pt>
                <c:pt idx="95">
                  <c:v>-2.6479999999999961</c:v>
                </c:pt>
                <c:pt idx="96">
                  <c:v>-1.1869999999999976</c:v>
                </c:pt>
                <c:pt idx="97">
                  <c:v>1.5519999999999925</c:v>
                </c:pt>
                <c:pt idx="98">
                  <c:v>2.6490000000000009</c:v>
                </c:pt>
                <c:pt idx="99">
                  <c:v>2.465999999999994</c:v>
                </c:pt>
                <c:pt idx="100">
                  <c:v>4.8400000000000034</c:v>
                </c:pt>
                <c:pt idx="101">
                  <c:v>5.6619999999999919</c:v>
                </c:pt>
                <c:pt idx="102">
                  <c:v>4.7489999999999952</c:v>
                </c:pt>
                <c:pt idx="103">
                  <c:v>6.4840000000000089</c:v>
                </c:pt>
                <c:pt idx="104">
                  <c:v>5.0220000000000056</c:v>
                </c:pt>
                <c:pt idx="105">
                  <c:v>5.2970000000000113</c:v>
                </c:pt>
                <c:pt idx="106">
                  <c:v>4.9309999999999974</c:v>
                </c:pt>
                <c:pt idx="107">
                  <c:v>3.0139999999999958</c:v>
                </c:pt>
                <c:pt idx="108">
                  <c:v>2.3739999999999952</c:v>
                </c:pt>
                <c:pt idx="109">
                  <c:v>1.5529999999999973</c:v>
                </c:pt>
                <c:pt idx="110">
                  <c:v>1.4609999999999985</c:v>
                </c:pt>
                <c:pt idx="111">
                  <c:v>2.0090000000000003</c:v>
                </c:pt>
                <c:pt idx="112">
                  <c:v>1.0960000000000036</c:v>
                </c:pt>
                <c:pt idx="113">
                  <c:v>0.82200000000000273</c:v>
                </c:pt>
                <c:pt idx="114">
                  <c:v>1.3700000000000045</c:v>
                </c:pt>
                <c:pt idx="115">
                  <c:v>1.3699999999999903</c:v>
                </c:pt>
                <c:pt idx="116">
                  <c:v>2.8319999999999936</c:v>
                </c:pt>
                <c:pt idx="117">
                  <c:v>1.3699999999999903</c:v>
                </c:pt>
                <c:pt idx="118">
                  <c:v>-1.7349999999999994</c:v>
                </c:pt>
                <c:pt idx="119">
                  <c:v>-0.64000000000000057</c:v>
                </c:pt>
                <c:pt idx="120">
                  <c:v>-2.282999999999987</c:v>
                </c:pt>
                <c:pt idx="121">
                  <c:v>-1.2789999999999964</c:v>
                </c:pt>
                <c:pt idx="122">
                  <c:v>-0.73100000000000875</c:v>
                </c:pt>
                <c:pt idx="123">
                  <c:v>-0.36499999999999488</c:v>
                </c:pt>
                <c:pt idx="124">
                  <c:v>-0.82200000000000273</c:v>
                </c:pt>
                <c:pt idx="125">
                  <c:v>1.8269999999999982</c:v>
                </c:pt>
                <c:pt idx="126">
                  <c:v>-0.18300000000000693</c:v>
                </c:pt>
                <c:pt idx="127">
                  <c:v>-0.18299999999999272</c:v>
                </c:pt>
                <c:pt idx="128">
                  <c:v>-1.0960000000000036</c:v>
                </c:pt>
                <c:pt idx="129">
                  <c:v>-9.1999999999998749E-2</c:v>
                </c:pt>
                <c:pt idx="130">
                  <c:v>-2.921999999999997</c:v>
                </c:pt>
                <c:pt idx="131">
                  <c:v>-0.54799999999998761</c:v>
                </c:pt>
                <c:pt idx="132">
                  <c:v>1.3699999999999903</c:v>
                </c:pt>
                <c:pt idx="133">
                  <c:v>1.7349999999999994</c:v>
                </c:pt>
                <c:pt idx="134">
                  <c:v>-0.27400000000000091</c:v>
                </c:pt>
                <c:pt idx="135">
                  <c:v>0.82200000000000273</c:v>
                </c:pt>
                <c:pt idx="136">
                  <c:v>1.9179999999999922</c:v>
                </c:pt>
                <c:pt idx="137">
                  <c:v>1.2780000000000058</c:v>
                </c:pt>
                <c:pt idx="138">
                  <c:v>3.9270000000000067</c:v>
                </c:pt>
                <c:pt idx="139">
                  <c:v>3.7439999999999998</c:v>
                </c:pt>
                <c:pt idx="140">
                  <c:v>2.1910000000000025</c:v>
                </c:pt>
                <c:pt idx="141">
                  <c:v>2.6490000000000009</c:v>
                </c:pt>
                <c:pt idx="142">
                  <c:v>4.3829999999999956</c:v>
                </c:pt>
                <c:pt idx="143">
                  <c:v>2.5569999999999879</c:v>
                </c:pt>
                <c:pt idx="144">
                  <c:v>1.1869999999999976</c:v>
                </c:pt>
                <c:pt idx="145">
                  <c:v>0</c:v>
                </c:pt>
                <c:pt idx="146">
                  <c:v>1.1869999999999976</c:v>
                </c:pt>
                <c:pt idx="147">
                  <c:v>2.3739999999999952</c:v>
                </c:pt>
                <c:pt idx="148">
                  <c:v>0.91300000000001091</c:v>
                </c:pt>
                <c:pt idx="149">
                  <c:v>-1.9180000000000064</c:v>
                </c:pt>
                <c:pt idx="150">
                  <c:v>-2.2830000000000013</c:v>
                </c:pt>
                <c:pt idx="151">
                  <c:v>-1.7349999999999994</c:v>
                </c:pt>
                <c:pt idx="152">
                  <c:v>-3.195999999999998</c:v>
                </c:pt>
                <c:pt idx="153">
                  <c:v>-3.9269999999999925</c:v>
                </c:pt>
                <c:pt idx="154">
                  <c:v>-2.5570000000000022</c:v>
                </c:pt>
                <c:pt idx="155">
                  <c:v>-0.82099999999999795</c:v>
                </c:pt>
                <c:pt idx="156">
                  <c:v>-1.6430000000000007</c:v>
                </c:pt>
                <c:pt idx="157">
                  <c:v>-1.1869999999999976</c:v>
                </c:pt>
                <c:pt idx="158">
                  <c:v>-0.82099999999999795</c:v>
                </c:pt>
                <c:pt idx="159">
                  <c:v>-1.8259999999999934</c:v>
                </c:pt>
                <c:pt idx="160">
                  <c:v>-2.0090000000000003</c:v>
                </c:pt>
                <c:pt idx="161">
                  <c:v>-0.18200000000000216</c:v>
                </c:pt>
                <c:pt idx="162">
                  <c:v>-0.54800000000000182</c:v>
                </c:pt>
                <c:pt idx="163">
                  <c:v>-1.5520000000000067</c:v>
                </c:pt>
                <c:pt idx="164">
                  <c:v>2.8310000000000031</c:v>
                </c:pt>
                <c:pt idx="165">
                  <c:v>1.3699999999999903</c:v>
                </c:pt>
                <c:pt idx="166">
                  <c:v>2.1920000000000073</c:v>
                </c:pt>
                <c:pt idx="167">
                  <c:v>1.4609999999999985</c:v>
                </c:pt>
                <c:pt idx="168">
                  <c:v>2.9220000000000113</c:v>
                </c:pt>
                <c:pt idx="169">
                  <c:v>0.27400000000000091</c:v>
                </c:pt>
                <c:pt idx="170">
                  <c:v>0.82099999999999795</c:v>
                </c:pt>
                <c:pt idx="171">
                  <c:v>-0.91300000000001091</c:v>
                </c:pt>
                <c:pt idx="172">
                  <c:v>0.45599999999998886</c:v>
                </c:pt>
                <c:pt idx="173">
                  <c:v>-2.1919999999999931</c:v>
                </c:pt>
                <c:pt idx="174">
                  <c:v>0.45700000000000784</c:v>
                </c:pt>
                <c:pt idx="175">
                  <c:v>1.1870000000000118</c:v>
                </c:pt>
                <c:pt idx="176">
                  <c:v>-1.2780000000000058</c:v>
                </c:pt>
                <c:pt idx="177">
                  <c:v>-2.0099999999999909</c:v>
                </c:pt>
                <c:pt idx="178">
                  <c:v>-3.6530000000000058</c:v>
                </c:pt>
                <c:pt idx="179">
                  <c:v>-6.3019999999999925</c:v>
                </c:pt>
                <c:pt idx="180">
                  <c:v>-7.0320000000000107</c:v>
                </c:pt>
                <c:pt idx="181">
                  <c:v>-2.4660000000000082</c:v>
                </c:pt>
                <c:pt idx="182">
                  <c:v>-3.3789999999999907</c:v>
                </c:pt>
                <c:pt idx="183">
                  <c:v>-2.0099999999999909</c:v>
                </c:pt>
                <c:pt idx="184">
                  <c:v>-0.9129999999999967</c:v>
                </c:pt>
                <c:pt idx="185">
                  <c:v>-0.73099999999999454</c:v>
                </c:pt>
                <c:pt idx="186">
                  <c:v>-2.5570000000000022</c:v>
                </c:pt>
                <c:pt idx="187">
                  <c:v>-0.45700000000000784</c:v>
                </c:pt>
                <c:pt idx="188">
                  <c:v>-4.840999999999994</c:v>
                </c:pt>
                <c:pt idx="189">
                  <c:v>-3.105000000000004</c:v>
                </c:pt>
                <c:pt idx="190">
                  <c:v>-0.18299999999999272</c:v>
                </c:pt>
                <c:pt idx="191">
                  <c:v>3.6529999999999916</c:v>
                </c:pt>
                <c:pt idx="192">
                  <c:v>4.2920000000000016</c:v>
                </c:pt>
                <c:pt idx="193">
                  <c:v>1.9180000000000064</c:v>
                </c:pt>
                <c:pt idx="194">
                  <c:v>5.8449999999999989</c:v>
                </c:pt>
                <c:pt idx="195">
                  <c:v>3.7449999999999903</c:v>
                </c:pt>
                <c:pt idx="196">
                  <c:v>2.7400000000000091</c:v>
                </c:pt>
                <c:pt idx="197">
                  <c:v>4.9319999999999879</c:v>
                </c:pt>
                <c:pt idx="198">
                  <c:v>1.0039999999999907</c:v>
                </c:pt>
                <c:pt idx="199">
                  <c:v>9.1999999999998749E-2</c:v>
                </c:pt>
                <c:pt idx="200">
                  <c:v>4.7489999999999952</c:v>
                </c:pt>
                <c:pt idx="201">
                  <c:v>4.1099999999999994</c:v>
                </c:pt>
                <c:pt idx="202">
                  <c:v>2.5579999999999927</c:v>
                </c:pt>
                <c:pt idx="203">
                  <c:v>-1.8259999999999934</c:v>
                </c:pt>
                <c:pt idx="204">
                  <c:v>-1.6439999999999912</c:v>
                </c:pt>
                <c:pt idx="205">
                  <c:v>-4.0180000000000007</c:v>
                </c:pt>
                <c:pt idx="206">
                  <c:v>-8.9500000000000028</c:v>
                </c:pt>
                <c:pt idx="207">
                  <c:v>-2.1919999999999931</c:v>
                </c:pt>
                <c:pt idx="208">
                  <c:v>-2.0090000000000003</c:v>
                </c:pt>
                <c:pt idx="209">
                  <c:v>-0.73099999999999454</c:v>
                </c:pt>
                <c:pt idx="210">
                  <c:v>1.0960000000000036</c:v>
                </c:pt>
                <c:pt idx="211">
                  <c:v>3.0130000000000052</c:v>
                </c:pt>
                <c:pt idx="212">
                  <c:v>0.82200000000000273</c:v>
                </c:pt>
                <c:pt idx="213">
                  <c:v>3.5619999999999976</c:v>
                </c:pt>
                <c:pt idx="214">
                  <c:v>3.561000000000007</c:v>
                </c:pt>
                <c:pt idx="215">
                  <c:v>8.402000000000001</c:v>
                </c:pt>
                <c:pt idx="216">
                  <c:v>6.6670000000000016</c:v>
                </c:pt>
                <c:pt idx="217">
                  <c:v>6.3919999999999959</c:v>
                </c:pt>
                <c:pt idx="218">
                  <c:v>7.8539999999999992</c:v>
                </c:pt>
                <c:pt idx="219">
                  <c:v>5.3880000000000052</c:v>
                </c:pt>
                <c:pt idx="220">
                  <c:v>4.2009999999999934</c:v>
                </c:pt>
                <c:pt idx="221">
                  <c:v>1.6440000000000055</c:v>
                </c:pt>
                <c:pt idx="222">
                  <c:v>5.296999999999997</c:v>
                </c:pt>
                <c:pt idx="223">
                  <c:v>-1.6440000000000055</c:v>
                </c:pt>
                <c:pt idx="224">
                  <c:v>2.6490000000000009</c:v>
                </c:pt>
                <c:pt idx="225">
                  <c:v>0</c:v>
                </c:pt>
                <c:pt idx="226">
                  <c:v>2.1919999999999931</c:v>
                </c:pt>
                <c:pt idx="227">
                  <c:v>-0.82200000000000273</c:v>
                </c:pt>
                <c:pt idx="228">
                  <c:v>-2.1920000000000073</c:v>
                </c:pt>
                <c:pt idx="229">
                  <c:v>1.0050000000000097</c:v>
                </c:pt>
                <c:pt idx="230">
                  <c:v>-9.0999999999993975E-2</c:v>
                </c:pt>
                <c:pt idx="231">
                  <c:v>-5.5710000000000122</c:v>
                </c:pt>
                <c:pt idx="232">
                  <c:v>-3.6530000000000058</c:v>
                </c:pt>
                <c:pt idx="233">
                  <c:v>-2.1920000000000073</c:v>
                </c:pt>
                <c:pt idx="234">
                  <c:v>-4.8399999999999892</c:v>
                </c:pt>
                <c:pt idx="235">
                  <c:v>-2.0090000000000003</c:v>
                </c:pt>
                <c:pt idx="236">
                  <c:v>-4.4749999999999943</c:v>
                </c:pt>
                <c:pt idx="237">
                  <c:v>-0.18299999999999272</c:v>
                </c:pt>
                <c:pt idx="238">
                  <c:v>-6.4839999999999947</c:v>
                </c:pt>
                <c:pt idx="239">
                  <c:v>-4.7489999999999952</c:v>
                </c:pt>
                <c:pt idx="240">
                  <c:v>-2.5570000000000022</c:v>
                </c:pt>
                <c:pt idx="241">
                  <c:v>-2.1920000000000073</c:v>
                </c:pt>
                <c:pt idx="242">
                  <c:v>-4.4750000000000085</c:v>
                </c:pt>
                <c:pt idx="243">
                  <c:v>0.27400000000000091</c:v>
                </c:pt>
                <c:pt idx="244">
                  <c:v>-2.282999999999987</c:v>
                </c:pt>
                <c:pt idx="245">
                  <c:v>-4.1089999999999947</c:v>
                </c:pt>
                <c:pt idx="246">
                  <c:v>-3.01400000000001</c:v>
                </c:pt>
                <c:pt idx="247">
                  <c:v>-5.0229999999999961</c:v>
                </c:pt>
                <c:pt idx="248">
                  <c:v>-0.54800000000000182</c:v>
                </c:pt>
                <c:pt idx="249">
                  <c:v>-3.01400000000001</c:v>
                </c:pt>
                <c:pt idx="250">
                  <c:v>-1.4609999999999985</c:v>
                </c:pt>
                <c:pt idx="251">
                  <c:v>-4.8400000000000034</c:v>
                </c:pt>
                <c:pt idx="252">
                  <c:v>-2.1919999999999931</c:v>
                </c:pt>
                <c:pt idx="253">
                  <c:v>-3.2869999999999919</c:v>
                </c:pt>
                <c:pt idx="254">
                  <c:v>-0.72999999999998977</c:v>
                </c:pt>
                <c:pt idx="255">
                  <c:v>-3.2869999999999919</c:v>
                </c:pt>
                <c:pt idx="256">
                  <c:v>-1.3700000000000045</c:v>
                </c:pt>
                <c:pt idx="257">
                  <c:v>-0.73100000000000875</c:v>
                </c:pt>
                <c:pt idx="258">
                  <c:v>-0.45599999999998886</c:v>
                </c:pt>
                <c:pt idx="259">
                  <c:v>0.45699999999999363</c:v>
                </c:pt>
                <c:pt idx="260">
                  <c:v>-2.1920000000000073</c:v>
                </c:pt>
                <c:pt idx="261">
                  <c:v>-4.5660000000000025</c:v>
                </c:pt>
                <c:pt idx="262">
                  <c:v>-5.3880000000000052</c:v>
                </c:pt>
                <c:pt idx="263">
                  <c:v>-1.9180000000000064</c:v>
                </c:pt>
                <c:pt idx="264">
                  <c:v>-7.1230000000000047</c:v>
                </c:pt>
                <c:pt idx="265">
                  <c:v>-5.2970000000000113</c:v>
                </c:pt>
                <c:pt idx="266">
                  <c:v>-7.6720000000000113</c:v>
                </c:pt>
                <c:pt idx="267">
                  <c:v>-5.296999999999997</c:v>
                </c:pt>
                <c:pt idx="268">
                  <c:v>-7.8539999999999992</c:v>
                </c:pt>
                <c:pt idx="269">
                  <c:v>-6.7579999999999956</c:v>
                </c:pt>
                <c:pt idx="270">
                  <c:v>-9.4070000000000107</c:v>
                </c:pt>
                <c:pt idx="271">
                  <c:v>-5.2049999999999983</c:v>
                </c:pt>
                <c:pt idx="272">
                  <c:v>-4.3840000000000003</c:v>
                </c:pt>
                <c:pt idx="273">
                  <c:v>-8.6759999999999877</c:v>
                </c:pt>
                <c:pt idx="274">
                  <c:v>-6.5759999999999934</c:v>
                </c:pt>
                <c:pt idx="275">
                  <c:v>-9.4059999999999917</c:v>
                </c:pt>
                <c:pt idx="276">
                  <c:v>-7.6709999999999923</c:v>
                </c:pt>
                <c:pt idx="277">
                  <c:v>-10.319999999999993</c:v>
                </c:pt>
                <c:pt idx="278">
                  <c:v>-8.583999999999989</c:v>
                </c:pt>
                <c:pt idx="279">
                  <c:v>-4.6580000000000013</c:v>
                </c:pt>
                <c:pt idx="280">
                  <c:v>-0.45700000000000784</c:v>
                </c:pt>
                <c:pt idx="281">
                  <c:v>-1.3700000000000045</c:v>
                </c:pt>
                <c:pt idx="282">
                  <c:v>-1.7349999999999994</c:v>
                </c:pt>
                <c:pt idx="283">
                  <c:v>-2.5579999999999927</c:v>
                </c:pt>
                <c:pt idx="284">
                  <c:v>-4.2009999999999934</c:v>
                </c:pt>
                <c:pt idx="285">
                  <c:v>1.6439999999999912</c:v>
                </c:pt>
                <c:pt idx="286">
                  <c:v>0.54799999999998761</c:v>
                </c:pt>
                <c:pt idx="287">
                  <c:v>2.7390000000000043</c:v>
                </c:pt>
                <c:pt idx="288">
                  <c:v>5.2049999999999983</c:v>
                </c:pt>
                <c:pt idx="289">
                  <c:v>5.480000000000004</c:v>
                </c:pt>
                <c:pt idx="290">
                  <c:v>5.7530000000000001</c:v>
                </c:pt>
                <c:pt idx="291">
                  <c:v>3.7449999999999903</c:v>
                </c:pt>
                <c:pt idx="292">
                  <c:v>3.3790000000000049</c:v>
                </c:pt>
                <c:pt idx="293">
                  <c:v>1.1870000000000118</c:v>
                </c:pt>
                <c:pt idx="294">
                  <c:v>1.6440000000000055</c:v>
                </c:pt>
                <c:pt idx="295">
                  <c:v>0.18299999999999272</c:v>
                </c:pt>
                <c:pt idx="296">
                  <c:v>0.36599999999999966</c:v>
                </c:pt>
                <c:pt idx="297">
                  <c:v>2.5570000000000022</c:v>
                </c:pt>
                <c:pt idx="298">
                  <c:v>4.9320000000000022</c:v>
                </c:pt>
                <c:pt idx="299">
                  <c:v>4.657999999999987</c:v>
                </c:pt>
                <c:pt idx="300">
                  <c:v>4.7489999999999952</c:v>
                </c:pt>
                <c:pt idx="301">
                  <c:v>6.4839999999999947</c:v>
                </c:pt>
                <c:pt idx="302">
                  <c:v>5.1139999999999901</c:v>
                </c:pt>
                <c:pt idx="303">
                  <c:v>0.63900000000001</c:v>
                </c:pt>
                <c:pt idx="304">
                  <c:v>-1.3700000000000045</c:v>
                </c:pt>
                <c:pt idx="305">
                  <c:v>1.73599999999999</c:v>
                </c:pt>
                <c:pt idx="306">
                  <c:v>1.8259999999999934</c:v>
                </c:pt>
                <c:pt idx="307">
                  <c:v>-0.63899999999999579</c:v>
                </c:pt>
                <c:pt idx="308">
                  <c:v>-9.1999999999998749E-2</c:v>
                </c:pt>
                <c:pt idx="309">
                  <c:v>-1.4609999999999985</c:v>
                </c:pt>
                <c:pt idx="310">
                  <c:v>-1.1880000000000024</c:v>
                </c:pt>
                <c:pt idx="311">
                  <c:v>1.1870000000000118</c:v>
                </c:pt>
                <c:pt idx="312">
                  <c:v>-0.18200000000000216</c:v>
                </c:pt>
                <c:pt idx="313">
                  <c:v>-0.18300000000000693</c:v>
                </c:pt>
                <c:pt idx="314">
                  <c:v>0.64000000000000057</c:v>
                </c:pt>
                <c:pt idx="315">
                  <c:v>3.2879999999999967</c:v>
                </c:pt>
                <c:pt idx="316">
                  <c:v>3.5619999999999976</c:v>
                </c:pt>
                <c:pt idx="317">
                  <c:v>0.63900000000001</c:v>
                </c:pt>
                <c:pt idx="318">
                  <c:v>1.2790000000000106</c:v>
                </c:pt>
                <c:pt idx="319">
                  <c:v>4.7489999999999952</c:v>
                </c:pt>
                <c:pt idx="320">
                  <c:v>3.8359999999999985</c:v>
                </c:pt>
                <c:pt idx="321">
                  <c:v>2.8310000000000031</c:v>
                </c:pt>
                <c:pt idx="322">
                  <c:v>-4.5659999999999883</c:v>
                </c:pt>
                <c:pt idx="323">
                  <c:v>-5.7530000000000001</c:v>
                </c:pt>
                <c:pt idx="324">
                  <c:v>-4.9320000000000022</c:v>
                </c:pt>
                <c:pt idx="325">
                  <c:v>-3.5619999999999976</c:v>
                </c:pt>
                <c:pt idx="326">
                  <c:v>-3.0139999999999958</c:v>
                </c:pt>
                <c:pt idx="327">
                  <c:v>-2.465999999999994</c:v>
                </c:pt>
                <c:pt idx="328">
                  <c:v>0</c:v>
                </c:pt>
                <c:pt idx="329">
                  <c:v>2.0999999999999943</c:v>
                </c:pt>
                <c:pt idx="330">
                  <c:v>2.8309999999999889</c:v>
                </c:pt>
                <c:pt idx="331">
                  <c:v>1.2780000000000058</c:v>
                </c:pt>
                <c:pt idx="332">
                  <c:v>1.0960000000000036</c:v>
                </c:pt>
                <c:pt idx="333">
                  <c:v>-1.4609999999999985</c:v>
                </c:pt>
                <c:pt idx="334">
                  <c:v>5.0229999999999961</c:v>
                </c:pt>
                <c:pt idx="335">
                  <c:v>5.8439999999999941</c:v>
                </c:pt>
                <c:pt idx="336">
                  <c:v>5.2060000000000031</c:v>
                </c:pt>
                <c:pt idx="337">
                  <c:v>0.64000000000000057</c:v>
                </c:pt>
                <c:pt idx="338">
                  <c:v>3.9269999999999925</c:v>
                </c:pt>
                <c:pt idx="339">
                  <c:v>3.012999999999991</c:v>
                </c:pt>
                <c:pt idx="340">
                  <c:v>2.1920000000000073</c:v>
                </c:pt>
                <c:pt idx="341">
                  <c:v>1.4609999999999985</c:v>
                </c:pt>
                <c:pt idx="342">
                  <c:v>1.6440000000000055</c:v>
                </c:pt>
                <c:pt idx="343">
                  <c:v>1.8269999999999982</c:v>
                </c:pt>
                <c:pt idx="344">
                  <c:v>1.4609999999999985</c:v>
                </c:pt>
                <c:pt idx="345">
                  <c:v>4.4749999999999943</c:v>
                </c:pt>
                <c:pt idx="346">
                  <c:v>5.570999999999998</c:v>
                </c:pt>
                <c:pt idx="347">
                  <c:v>6.4839999999999947</c:v>
                </c:pt>
                <c:pt idx="348">
                  <c:v>3.7439999999999998</c:v>
                </c:pt>
                <c:pt idx="349">
                  <c:v>6.5750000000000028</c:v>
                </c:pt>
                <c:pt idx="350">
                  <c:v>1.7350000000000136</c:v>
                </c:pt>
                <c:pt idx="351">
                  <c:v>1.8269999999999982</c:v>
                </c:pt>
                <c:pt idx="352">
                  <c:v>1.7349999999999994</c:v>
                </c:pt>
                <c:pt idx="353">
                  <c:v>-0.82099999999999795</c:v>
                </c:pt>
                <c:pt idx="354">
                  <c:v>-0.27400000000000091</c:v>
                </c:pt>
                <c:pt idx="355">
                  <c:v>-9.1999999999998749E-2</c:v>
                </c:pt>
                <c:pt idx="356">
                  <c:v>0.73099999999999454</c:v>
                </c:pt>
                <c:pt idx="357">
                  <c:v>0</c:v>
                </c:pt>
                <c:pt idx="358">
                  <c:v>-3.2879999999999967</c:v>
                </c:pt>
                <c:pt idx="359">
                  <c:v>-5.1139999999999901</c:v>
                </c:pt>
                <c:pt idx="360">
                  <c:v>-3.8359999999999985</c:v>
                </c:pt>
                <c:pt idx="361">
                  <c:v>-5.2060000000000031</c:v>
                </c:pt>
                <c:pt idx="362">
                  <c:v>-3.105000000000004</c:v>
                </c:pt>
                <c:pt idx="363">
                  <c:v>-2.921999999999997</c:v>
                </c:pt>
                <c:pt idx="364">
                  <c:v>-4.1099999999999994</c:v>
                </c:pt>
                <c:pt idx="365">
                  <c:v>-9.1999999999998749E-2</c:v>
                </c:pt>
                <c:pt idx="366">
                  <c:v>-1.0960000000000036</c:v>
                </c:pt>
                <c:pt idx="367">
                  <c:v>-1.2780000000000058</c:v>
                </c:pt>
                <c:pt idx="368">
                  <c:v>-1.9180000000000064</c:v>
                </c:pt>
                <c:pt idx="369">
                  <c:v>-1.0960000000000036</c:v>
                </c:pt>
                <c:pt idx="370">
                  <c:v>3.9269999999999925</c:v>
                </c:pt>
                <c:pt idx="371">
                  <c:v>10.593999999999994</c:v>
                </c:pt>
                <c:pt idx="372">
                  <c:v>11.963999999999999</c:v>
                </c:pt>
                <c:pt idx="373">
                  <c:v>12.329000000000008</c:v>
                </c:pt>
                <c:pt idx="374">
                  <c:v>12.054999999999993</c:v>
                </c:pt>
                <c:pt idx="375">
                  <c:v>10.867000000000004</c:v>
                </c:pt>
                <c:pt idx="376">
                  <c:v>10.685000000000002</c:v>
                </c:pt>
                <c:pt idx="377">
                  <c:v>9.0409999999999968</c:v>
                </c:pt>
                <c:pt idx="378">
                  <c:v>10.593000000000004</c:v>
                </c:pt>
                <c:pt idx="379">
                  <c:v>10.867000000000004</c:v>
                </c:pt>
                <c:pt idx="380">
                  <c:v>8.8580000000000041</c:v>
                </c:pt>
                <c:pt idx="381">
                  <c:v>8.8580000000000041</c:v>
                </c:pt>
                <c:pt idx="382">
                  <c:v>8.9500000000000028</c:v>
                </c:pt>
                <c:pt idx="383">
                  <c:v>-0.9129999999999967</c:v>
                </c:pt>
                <c:pt idx="384">
                  <c:v>0.9129999999999967</c:v>
                </c:pt>
                <c:pt idx="385">
                  <c:v>2.375</c:v>
                </c:pt>
                <c:pt idx="386">
                  <c:v>-9.0999999999993975E-2</c:v>
                </c:pt>
                <c:pt idx="387">
                  <c:v>0.27400000000000091</c:v>
                </c:pt>
                <c:pt idx="388">
                  <c:v>3.1970000000000027</c:v>
                </c:pt>
                <c:pt idx="389">
                  <c:v>3.6530000000000058</c:v>
                </c:pt>
                <c:pt idx="390">
                  <c:v>2.6490000000000009</c:v>
                </c:pt>
                <c:pt idx="391">
                  <c:v>3.2879999999999967</c:v>
                </c:pt>
                <c:pt idx="392">
                  <c:v>4.9320000000000022</c:v>
                </c:pt>
                <c:pt idx="393">
                  <c:v>3.6530000000000058</c:v>
                </c:pt>
                <c:pt idx="394">
                  <c:v>-2.6479999999999961</c:v>
                </c:pt>
                <c:pt idx="395">
                  <c:v>-0.45700000000000784</c:v>
                </c:pt>
                <c:pt idx="396">
                  <c:v>-5.4789999999999992</c:v>
                </c:pt>
                <c:pt idx="397">
                  <c:v>-5.936000000000007</c:v>
                </c:pt>
                <c:pt idx="398">
                  <c:v>-2.7399999999999949</c:v>
                </c:pt>
                <c:pt idx="399">
                  <c:v>-1.2780000000000058</c:v>
                </c:pt>
                <c:pt idx="400">
                  <c:v>-2.7400000000000091</c:v>
                </c:pt>
                <c:pt idx="401">
                  <c:v>-3.9270000000000067</c:v>
                </c:pt>
                <c:pt idx="402">
                  <c:v>-3.195999999999998</c:v>
                </c:pt>
                <c:pt idx="403">
                  <c:v>-5.4789999999999992</c:v>
                </c:pt>
                <c:pt idx="404">
                  <c:v>-6.1189999999999998</c:v>
                </c:pt>
                <c:pt idx="405">
                  <c:v>-5.0230000000000103</c:v>
                </c:pt>
                <c:pt idx="406">
                  <c:v>-9.1999999999998749E-2</c:v>
                </c:pt>
                <c:pt idx="407">
                  <c:v>-1.7349999999999994</c:v>
                </c:pt>
                <c:pt idx="408">
                  <c:v>2.8310000000000031</c:v>
                </c:pt>
                <c:pt idx="409">
                  <c:v>2.8310000000000031</c:v>
                </c:pt>
                <c:pt idx="410">
                  <c:v>-5.3880000000000052</c:v>
                </c:pt>
                <c:pt idx="411">
                  <c:v>-12.602999999999994</c:v>
                </c:pt>
                <c:pt idx="412">
                  <c:v>-10.593999999999994</c:v>
                </c:pt>
                <c:pt idx="413">
                  <c:v>-2.6479999999999961</c:v>
                </c:pt>
                <c:pt idx="414">
                  <c:v>-5.8449999999999989</c:v>
                </c:pt>
                <c:pt idx="415">
                  <c:v>-2.9230000000000018</c:v>
                </c:pt>
                <c:pt idx="416">
                  <c:v>2.1920000000000073</c:v>
                </c:pt>
                <c:pt idx="417">
                  <c:v>1.5530000000000115</c:v>
                </c:pt>
                <c:pt idx="418">
                  <c:v>-3.2870000000000061</c:v>
                </c:pt>
                <c:pt idx="419">
                  <c:v>-6.7579999999999956</c:v>
                </c:pt>
              </c:numCache>
            </c:numRef>
          </c:val>
          <c:smooth val="0"/>
          <c:extLst>
            <c:ext xmlns:c16="http://schemas.microsoft.com/office/drawing/2014/chart" uri="{C3380CC4-5D6E-409C-BE32-E72D297353CC}">
              <c16:uniqueId val="{00000000-2545-435D-9567-215DA2290B9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'SBO Index National'!$D$1</c:f>
              <c:strCache>
                <c:ptCount val="1"/>
                <c:pt idx="0">
                  <c:v>SBO Index - National YoY</c:v>
                </c:pt>
              </c:strCache>
            </c:strRef>
          </c:tx>
          <c:spPr>
            <a:ln w="19050" cap="rnd">
              <a:solidFill>
                <a:schemeClr val="accent4">
                  <a:lumMod val="40000"/>
                  <a:lumOff val="60000"/>
                </a:schemeClr>
              </a:solidFill>
              <a:round/>
            </a:ln>
            <a:effectLst/>
          </c:spPr>
          <c:marker>
            <c:symbol val="none"/>
          </c:marker>
          <c:cat>
            <c:numRef>
              <c:f>'SBO Index National'!$A$2:$A$2998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 Index National'!$D$2:$D$2998</c:f>
              <c:numCache>
                <c:formatCode>0.000</c:formatCode>
                <c:ptCount val="2997"/>
                <c:pt idx="12">
                  <c:v>-0.54800000000000182</c:v>
                </c:pt>
                <c:pt idx="13">
                  <c:v>0.63899999999999579</c:v>
                </c:pt>
                <c:pt idx="14">
                  <c:v>-0.36599999999999966</c:v>
                </c:pt>
                <c:pt idx="15">
                  <c:v>-0.9129999999999967</c:v>
                </c:pt>
                <c:pt idx="16">
                  <c:v>-2.3739999999999952</c:v>
                </c:pt>
                <c:pt idx="17">
                  <c:v>0.63899999999999579</c:v>
                </c:pt>
                <c:pt idx="18">
                  <c:v>2.0090000000000003</c:v>
                </c:pt>
                <c:pt idx="19">
                  <c:v>6.7579999999999956</c:v>
                </c:pt>
                <c:pt idx="20">
                  <c:v>4.9309999999999974</c:v>
                </c:pt>
                <c:pt idx="21">
                  <c:v>1.5519999999999925</c:v>
                </c:pt>
                <c:pt idx="22">
                  <c:v>1.0949999999999989</c:v>
                </c:pt>
                <c:pt idx="23">
                  <c:v>-0.73099999999999454</c:v>
                </c:pt>
                <c:pt idx="24">
                  <c:v>0.64000000000000057</c:v>
                </c:pt>
                <c:pt idx="25">
                  <c:v>-1.4609999999999985</c:v>
                </c:pt>
                <c:pt idx="26">
                  <c:v>0.54800000000000182</c:v>
                </c:pt>
                <c:pt idx="27">
                  <c:v>0.73099999999999454</c:v>
                </c:pt>
                <c:pt idx="28">
                  <c:v>1.0039999999999907</c:v>
                </c:pt>
                <c:pt idx="29">
                  <c:v>-0.45600000000000307</c:v>
                </c:pt>
                <c:pt idx="30">
                  <c:v>-2.0999999999999943</c:v>
                </c:pt>
                <c:pt idx="31">
                  <c:v>-2.1009999999999991</c:v>
                </c:pt>
                <c:pt idx="32">
                  <c:v>-1.7349999999999994</c:v>
                </c:pt>
                <c:pt idx="33">
                  <c:v>0.73099999999999454</c:v>
                </c:pt>
                <c:pt idx="34">
                  <c:v>2.8319999999999936</c:v>
                </c:pt>
                <c:pt idx="35">
                  <c:v>0.54800000000000182</c:v>
                </c:pt>
                <c:pt idx="36">
                  <c:v>0.82200000000000273</c:v>
                </c:pt>
                <c:pt idx="37">
                  <c:v>2.8310000000000031</c:v>
                </c:pt>
                <c:pt idx="38">
                  <c:v>-0.36499999999999488</c:v>
                </c:pt>
                <c:pt idx="39">
                  <c:v>-2.8319999999999936</c:v>
                </c:pt>
                <c:pt idx="40">
                  <c:v>-3.2869999999999919</c:v>
                </c:pt>
                <c:pt idx="41">
                  <c:v>-2.1919999999999931</c:v>
                </c:pt>
                <c:pt idx="42">
                  <c:v>-0.73099999999999454</c:v>
                </c:pt>
                <c:pt idx="43">
                  <c:v>-1.9180000000000064</c:v>
                </c:pt>
                <c:pt idx="44">
                  <c:v>1.1869999999999976</c:v>
                </c:pt>
                <c:pt idx="45">
                  <c:v>-0.82199999999998852</c:v>
                </c:pt>
                <c:pt idx="46">
                  <c:v>-1.8269999999999982</c:v>
                </c:pt>
                <c:pt idx="47">
                  <c:v>-0.27400000000000091</c:v>
                </c:pt>
                <c:pt idx="48">
                  <c:v>-2.0099999999999909</c:v>
                </c:pt>
                <c:pt idx="49">
                  <c:v>-2.6490000000000009</c:v>
                </c:pt>
                <c:pt idx="50">
                  <c:v>-0.91300000000001091</c:v>
                </c:pt>
                <c:pt idx="51">
                  <c:v>1.0960000000000036</c:v>
                </c:pt>
                <c:pt idx="52">
                  <c:v>1.8259999999999934</c:v>
                </c:pt>
                <c:pt idx="53">
                  <c:v>-0.64000000000000057</c:v>
                </c:pt>
                <c:pt idx="54">
                  <c:v>-1.4609999999999985</c:v>
                </c:pt>
                <c:pt idx="55">
                  <c:v>-4.6569999999999965</c:v>
                </c:pt>
                <c:pt idx="56">
                  <c:v>-8.8579999999999899</c:v>
                </c:pt>
                <c:pt idx="57">
                  <c:v>-10.046000000000006</c:v>
                </c:pt>
                <c:pt idx="58">
                  <c:v>-8.1280000000000001</c:v>
                </c:pt>
                <c:pt idx="59">
                  <c:v>-8.5840000000000032</c:v>
                </c:pt>
                <c:pt idx="60">
                  <c:v>-8.0360000000000014</c:v>
                </c:pt>
                <c:pt idx="61">
                  <c:v>-3.835000000000008</c:v>
                </c:pt>
                <c:pt idx="62">
                  <c:v>-0.18299999999999272</c:v>
                </c:pt>
                <c:pt idx="63">
                  <c:v>1.0049999999999955</c:v>
                </c:pt>
                <c:pt idx="64">
                  <c:v>9.1000000000008185E-2</c:v>
                </c:pt>
                <c:pt idx="65">
                  <c:v>1.0049999999999955</c:v>
                </c:pt>
                <c:pt idx="66">
                  <c:v>2.7399999999999949</c:v>
                </c:pt>
                <c:pt idx="67">
                  <c:v>3.561000000000007</c:v>
                </c:pt>
                <c:pt idx="68">
                  <c:v>6.2099999999999937</c:v>
                </c:pt>
                <c:pt idx="69">
                  <c:v>6.3930000000000007</c:v>
                </c:pt>
                <c:pt idx="70">
                  <c:v>3.6530000000000058</c:v>
                </c:pt>
                <c:pt idx="71">
                  <c:v>4.2000000000000028</c:v>
                </c:pt>
                <c:pt idx="72">
                  <c:v>5.4789999999999992</c:v>
                </c:pt>
                <c:pt idx="73">
                  <c:v>3.01400000000001</c:v>
                </c:pt>
                <c:pt idx="74">
                  <c:v>-0.18300000000000693</c:v>
                </c:pt>
                <c:pt idx="75">
                  <c:v>0.36499999999999488</c:v>
                </c:pt>
                <c:pt idx="76">
                  <c:v>1.4619999999999891</c:v>
                </c:pt>
                <c:pt idx="77">
                  <c:v>1.7349999999999994</c:v>
                </c:pt>
                <c:pt idx="78">
                  <c:v>-1.4609999999999985</c:v>
                </c:pt>
                <c:pt idx="79">
                  <c:v>1.2789999999999964</c:v>
                </c:pt>
                <c:pt idx="80">
                  <c:v>-0.63899999999999579</c:v>
                </c:pt>
                <c:pt idx="81">
                  <c:v>0.27400000000000091</c:v>
                </c:pt>
                <c:pt idx="82">
                  <c:v>5.0229999999999961</c:v>
                </c:pt>
                <c:pt idx="83">
                  <c:v>4.7489999999999952</c:v>
                </c:pt>
                <c:pt idx="84">
                  <c:v>3.9269999999999925</c:v>
                </c:pt>
                <c:pt idx="85">
                  <c:v>0</c:v>
                </c:pt>
                <c:pt idx="86">
                  <c:v>-2.5569999999999879</c:v>
                </c:pt>
                <c:pt idx="87">
                  <c:v>-5.0229999999999961</c:v>
                </c:pt>
                <c:pt idx="88">
                  <c:v>-7.3059999999999974</c:v>
                </c:pt>
                <c:pt idx="89">
                  <c:v>-8.2189999999999941</c:v>
                </c:pt>
                <c:pt idx="90">
                  <c:v>-5.2060000000000031</c:v>
                </c:pt>
                <c:pt idx="91">
                  <c:v>-7.3970000000000056</c:v>
                </c:pt>
                <c:pt idx="92">
                  <c:v>-4.8400000000000034</c:v>
                </c:pt>
                <c:pt idx="93">
                  <c:v>-3.3790000000000049</c:v>
                </c:pt>
                <c:pt idx="94">
                  <c:v>-1.7349999999999994</c:v>
                </c:pt>
                <c:pt idx="95">
                  <c:v>-2.6479999999999961</c:v>
                </c:pt>
                <c:pt idx="96">
                  <c:v>-1.1869999999999976</c:v>
                </c:pt>
                <c:pt idx="97">
                  <c:v>1.5519999999999925</c:v>
                </c:pt>
                <c:pt idx="98">
                  <c:v>2.6490000000000009</c:v>
                </c:pt>
                <c:pt idx="99">
                  <c:v>2.465999999999994</c:v>
                </c:pt>
                <c:pt idx="100">
                  <c:v>4.8400000000000034</c:v>
                </c:pt>
                <c:pt idx="101">
                  <c:v>5.6619999999999919</c:v>
                </c:pt>
                <c:pt idx="102">
                  <c:v>4.7489999999999952</c:v>
                </c:pt>
                <c:pt idx="103">
                  <c:v>6.4840000000000089</c:v>
                </c:pt>
                <c:pt idx="104">
                  <c:v>5.0220000000000056</c:v>
                </c:pt>
                <c:pt idx="105">
                  <c:v>5.2970000000000113</c:v>
                </c:pt>
                <c:pt idx="106">
                  <c:v>4.9309999999999974</c:v>
                </c:pt>
                <c:pt idx="107">
                  <c:v>3.0139999999999958</c:v>
                </c:pt>
                <c:pt idx="108">
                  <c:v>2.3739999999999952</c:v>
                </c:pt>
                <c:pt idx="109">
                  <c:v>1.5529999999999973</c:v>
                </c:pt>
                <c:pt idx="110">
                  <c:v>1.4609999999999985</c:v>
                </c:pt>
                <c:pt idx="111">
                  <c:v>2.0090000000000003</c:v>
                </c:pt>
                <c:pt idx="112">
                  <c:v>1.0960000000000036</c:v>
                </c:pt>
                <c:pt idx="113">
                  <c:v>0.82200000000000273</c:v>
                </c:pt>
                <c:pt idx="114">
                  <c:v>1.3700000000000045</c:v>
                </c:pt>
                <c:pt idx="115">
                  <c:v>1.3699999999999903</c:v>
                </c:pt>
                <c:pt idx="116">
                  <c:v>2.8319999999999936</c:v>
                </c:pt>
                <c:pt idx="117">
                  <c:v>1.3699999999999903</c:v>
                </c:pt>
                <c:pt idx="118">
                  <c:v>-1.7349999999999994</c:v>
                </c:pt>
                <c:pt idx="119">
                  <c:v>-0.64000000000000057</c:v>
                </c:pt>
                <c:pt idx="120">
                  <c:v>-2.282999999999987</c:v>
                </c:pt>
                <c:pt idx="121">
                  <c:v>-1.2789999999999964</c:v>
                </c:pt>
                <c:pt idx="122">
                  <c:v>-0.73100000000000875</c:v>
                </c:pt>
                <c:pt idx="123">
                  <c:v>-0.36499999999999488</c:v>
                </c:pt>
                <c:pt idx="124">
                  <c:v>-0.82200000000000273</c:v>
                </c:pt>
                <c:pt idx="125">
                  <c:v>1.8269999999999982</c:v>
                </c:pt>
                <c:pt idx="126">
                  <c:v>-0.18300000000000693</c:v>
                </c:pt>
                <c:pt idx="127">
                  <c:v>-0.18299999999999272</c:v>
                </c:pt>
                <c:pt idx="128">
                  <c:v>-1.0960000000000036</c:v>
                </c:pt>
                <c:pt idx="129">
                  <c:v>-9.1999999999998749E-2</c:v>
                </c:pt>
                <c:pt idx="130">
                  <c:v>-2.921999999999997</c:v>
                </c:pt>
                <c:pt idx="131">
                  <c:v>-0.54799999999998761</c:v>
                </c:pt>
                <c:pt idx="132">
                  <c:v>1.3699999999999903</c:v>
                </c:pt>
                <c:pt idx="133">
                  <c:v>1.7349999999999994</c:v>
                </c:pt>
                <c:pt idx="134">
                  <c:v>-0.27400000000000091</c:v>
                </c:pt>
                <c:pt idx="135">
                  <c:v>0.82200000000000273</c:v>
                </c:pt>
                <c:pt idx="136">
                  <c:v>1.9179999999999922</c:v>
                </c:pt>
                <c:pt idx="137">
                  <c:v>1.2780000000000058</c:v>
                </c:pt>
                <c:pt idx="138">
                  <c:v>3.9270000000000067</c:v>
                </c:pt>
                <c:pt idx="139">
                  <c:v>3.7439999999999998</c:v>
                </c:pt>
                <c:pt idx="140">
                  <c:v>2.1910000000000025</c:v>
                </c:pt>
                <c:pt idx="141">
                  <c:v>2.6490000000000009</c:v>
                </c:pt>
                <c:pt idx="142">
                  <c:v>4.3829999999999956</c:v>
                </c:pt>
                <c:pt idx="143">
                  <c:v>2.5569999999999879</c:v>
                </c:pt>
                <c:pt idx="144">
                  <c:v>1.1869999999999976</c:v>
                </c:pt>
                <c:pt idx="145">
                  <c:v>0</c:v>
                </c:pt>
                <c:pt idx="146">
                  <c:v>1.1869999999999976</c:v>
                </c:pt>
                <c:pt idx="147">
                  <c:v>2.3739999999999952</c:v>
                </c:pt>
                <c:pt idx="148">
                  <c:v>0.91300000000001091</c:v>
                </c:pt>
                <c:pt idx="149">
                  <c:v>-1.9180000000000064</c:v>
                </c:pt>
                <c:pt idx="150">
                  <c:v>-2.2830000000000013</c:v>
                </c:pt>
                <c:pt idx="151">
                  <c:v>-1.7349999999999994</c:v>
                </c:pt>
                <c:pt idx="152">
                  <c:v>-3.195999999999998</c:v>
                </c:pt>
                <c:pt idx="153">
                  <c:v>-3.9269999999999925</c:v>
                </c:pt>
                <c:pt idx="154">
                  <c:v>-2.5570000000000022</c:v>
                </c:pt>
                <c:pt idx="155">
                  <c:v>-0.82099999999999795</c:v>
                </c:pt>
                <c:pt idx="156">
                  <c:v>-1.6430000000000007</c:v>
                </c:pt>
                <c:pt idx="157">
                  <c:v>-1.1869999999999976</c:v>
                </c:pt>
                <c:pt idx="158">
                  <c:v>-0.82099999999999795</c:v>
                </c:pt>
                <c:pt idx="159">
                  <c:v>-1.8259999999999934</c:v>
                </c:pt>
                <c:pt idx="160">
                  <c:v>-2.0090000000000003</c:v>
                </c:pt>
                <c:pt idx="161">
                  <c:v>-0.18200000000000216</c:v>
                </c:pt>
                <c:pt idx="162">
                  <c:v>-0.54800000000000182</c:v>
                </c:pt>
                <c:pt idx="163">
                  <c:v>-1.5520000000000067</c:v>
                </c:pt>
                <c:pt idx="164">
                  <c:v>2.8310000000000031</c:v>
                </c:pt>
                <c:pt idx="165">
                  <c:v>1.3699999999999903</c:v>
                </c:pt>
                <c:pt idx="166">
                  <c:v>2.1920000000000073</c:v>
                </c:pt>
                <c:pt idx="167">
                  <c:v>1.4609999999999985</c:v>
                </c:pt>
                <c:pt idx="168">
                  <c:v>2.9220000000000113</c:v>
                </c:pt>
                <c:pt idx="169">
                  <c:v>0.27400000000000091</c:v>
                </c:pt>
                <c:pt idx="170">
                  <c:v>0.82099999999999795</c:v>
                </c:pt>
                <c:pt idx="171">
                  <c:v>-0.91300000000001091</c:v>
                </c:pt>
                <c:pt idx="172">
                  <c:v>0.45599999999998886</c:v>
                </c:pt>
                <c:pt idx="173">
                  <c:v>-2.1919999999999931</c:v>
                </c:pt>
                <c:pt idx="174">
                  <c:v>0.45700000000000784</c:v>
                </c:pt>
                <c:pt idx="175">
                  <c:v>1.1870000000000118</c:v>
                </c:pt>
                <c:pt idx="176">
                  <c:v>-1.2780000000000058</c:v>
                </c:pt>
                <c:pt idx="177">
                  <c:v>-2.0099999999999909</c:v>
                </c:pt>
                <c:pt idx="178">
                  <c:v>-3.6530000000000058</c:v>
                </c:pt>
                <c:pt idx="179">
                  <c:v>-6.3019999999999925</c:v>
                </c:pt>
                <c:pt idx="180">
                  <c:v>-7.0320000000000107</c:v>
                </c:pt>
                <c:pt idx="181">
                  <c:v>-2.4660000000000082</c:v>
                </c:pt>
                <c:pt idx="182">
                  <c:v>-3.3789999999999907</c:v>
                </c:pt>
                <c:pt idx="183">
                  <c:v>-2.0099999999999909</c:v>
                </c:pt>
                <c:pt idx="184">
                  <c:v>-0.9129999999999967</c:v>
                </c:pt>
                <c:pt idx="185">
                  <c:v>-0.73099999999999454</c:v>
                </c:pt>
                <c:pt idx="186">
                  <c:v>-2.5570000000000022</c:v>
                </c:pt>
                <c:pt idx="187">
                  <c:v>-0.45700000000000784</c:v>
                </c:pt>
                <c:pt idx="188">
                  <c:v>-4.840999999999994</c:v>
                </c:pt>
                <c:pt idx="189">
                  <c:v>-3.105000000000004</c:v>
                </c:pt>
                <c:pt idx="190">
                  <c:v>-0.18299999999999272</c:v>
                </c:pt>
                <c:pt idx="191">
                  <c:v>3.6529999999999916</c:v>
                </c:pt>
                <c:pt idx="192">
                  <c:v>4.2920000000000016</c:v>
                </c:pt>
                <c:pt idx="193">
                  <c:v>1.9180000000000064</c:v>
                </c:pt>
                <c:pt idx="194">
                  <c:v>5.8449999999999989</c:v>
                </c:pt>
                <c:pt idx="195">
                  <c:v>3.7449999999999903</c:v>
                </c:pt>
                <c:pt idx="196">
                  <c:v>2.7400000000000091</c:v>
                </c:pt>
                <c:pt idx="197">
                  <c:v>4.9319999999999879</c:v>
                </c:pt>
                <c:pt idx="198">
                  <c:v>1.0039999999999907</c:v>
                </c:pt>
                <c:pt idx="199">
                  <c:v>9.1999999999998749E-2</c:v>
                </c:pt>
                <c:pt idx="200">
                  <c:v>4.7489999999999952</c:v>
                </c:pt>
                <c:pt idx="201">
                  <c:v>4.1099999999999994</c:v>
                </c:pt>
                <c:pt idx="202">
                  <c:v>2.5579999999999927</c:v>
                </c:pt>
                <c:pt idx="203">
                  <c:v>-1.8259999999999934</c:v>
                </c:pt>
                <c:pt idx="204">
                  <c:v>-1.6439999999999912</c:v>
                </c:pt>
                <c:pt idx="205">
                  <c:v>-4.0180000000000007</c:v>
                </c:pt>
                <c:pt idx="206">
                  <c:v>-8.9500000000000028</c:v>
                </c:pt>
                <c:pt idx="207">
                  <c:v>-2.1919999999999931</c:v>
                </c:pt>
                <c:pt idx="208">
                  <c:v>-2.0090000000000003</c:v>
                </c:pt>
                <c:pt idx="209">
                  <c:v>-0.73099999999999454</c:v>
                </c:pt>
                <c:pt idx="210">
                  <c:v>1.0960000000000036</c:v>
                </c:pt>
                <c:pt idx="211">
                  <c:v>3.0130000000000052</c:v>
                </c:pt>
                <c:pt idx="212">
                  <c:v>0.82200000000000273</c:v>
                </c:pt>
                <c:pt idx="213">
                  <c:v>3.5619999999999976</c:v>
                </c:pt>
                <c:pt idx="214">
                  <c:v>3.561000000000007</c:v>
                </c:pt>
                <c:pt idx="215">
                  <c:v>8.402000000000001</c:v>
                </c:pt>
                <c:pt idx="216">
                  <c:v>6.6670000000000016</c:v>
                </c:pt>
                <c:pt idx="217">
                  <c:v>6.3919999999999959</c:v>
                </c:pt>
                <c:pt idx="218">
                  <c:v>7.8539999999999992</c:v>
                </c:pt>
                <c:pt idx="219">
                  <c:v>5.3880000000000052</c:v>
                </c:pt>
                <c:pt idx="220">
                  <c:v>4.2009999999999934</c:v>
                </c:pt>
                <c:pt idx="221">
                  <c:v>1.6440000000000055</c:v>
                </c:pt>
                <c:pt idx="222">
                  <c:v>5.296999999999997</c:v>
                </c:pt>
                <c:pt idx="223">
                  <c:v>-1.6440000000000055</c:v>
                </c:pt>
                <c:pt idx="224">
                  <c:v>2.6490000000000009</c:v>
                </c:pt>
                <c:pt idx="225">
                  <c:v>0</c:v>
                </c:pt>
                <c:pt idx="226">
                  <c:v>2.1919999999999931</c:v>
                </c:pt>
                <c:pt idx="227">
                  <c:v>-0.82200000000000273</c:v>
                </c:pt>
                <c:pt idx="228">
                  <c:v>-2.1920000000000073</c:v>
                </c:pt>
                <c:pt idx="229">
                  <c:v>1.0050000000000097</c:v>
                </c:pt>
                <c:pt idx="230">
                  <c:v>-9.0999999999993975E-2</c:v>
                </c:pt>
                <c:pt idx="231">
                  <c:v>-5.5710000000000122</c:v>
                </c:pt>
                <c:pt idx="232">
                  <c:v>-3.6530000000000058</c:v>
                </c:pt>
                <c:pt idx="233">
                  <c:v>-2.1920000000000073</c:v>
                </c:pt>
                <c:pt idx="234">
                  <c:v>-4.8399999999999892</c:v>
                </c:pt>
                <c:pt idx="235">
                  <c:v>-2.0090000000000003</c:v>
                </c:pt>
                <c:pt idx="236">
                  <c:v>-4.4749999999999943</c:v>
                </c:pt>
                <c:pt idx="237">
                  <c:v>-0.18299999999999272</c:v>
                </c:pt>
                <c:pt idx="238">
                  <c:v>-6.4839999999999947</c:v>
                </c:pt>
                <c:pt idx="239">
                  <c:v>-4.7489999999999952</c:v>
                </c:pt>
                <c:pt idx="240">
                  <c:v>-2.5570000000000022</c:v>
                </c:pt>
                <c:pt idx="241">
                  <c:v>-2.1920000000000073</c:v>
                </c:pt>
                <c:pt idx="242">
                  <c:v>-4.4750000000000085</c:v>
                </c:pt>
                <c:pt idx="243">
                  <c:v>0.27400000000000091</c:v>
                </c:pt>
                <c:pt idx="244">
                  <c:v>-2.282999999999987</c:v>
                </c:pt>
                <c:pt idx="245">
                  <c:v>-4.1089999999999947</c:v>
                </c:pt>
                <c:pt idx="246">
                  <c:v>-3.01400000000001</c:v>
                </c:pt>
                <c:pt idx="247">
                  <c:v>-5.0229999999999961</c:v>
                </c:pt>
                <c:pt idx="248">
                  <c:v>-0.54800000000000182</c:v>
                </c:pt>
                <c:pt idx="249">
                  <c:v>-3.01400000000001</c:v>
                </c:pt>
                <c:pt idx="250">
                  <c:v>-1.4609999999999985</c:v>
                </c:pt>
                <c:pt idx="251">
                  <c:v>-4.8400000000000034</c:v>
                </c:pt>
                <c:pt idx="252">
                  <c:v>-2.1919999999999931</c:v>
                </c:pt>
                <c:pt idx="253">
                  <c:v>-3.2869999999999919</c:v>
                </c:pt>
                <c:pt idx="254">
                  <c:v>-0.72999999999998977</c:v>
                </c:pt>
                <c:pt idx="255">
                  <c:v>-3.2869999999999919</c:v>
                </c:pt>
                <c:pt idx="256">
                  <c:v>-1.3700000000000045</c:v>
                </c:pt>
                <c:pt idx="257">
                  <c:v>-0.73100000000000875</c:v>
                </c:pt>
                <c:pt idx="258">
                  <c:v>-0.45599999999998886</c:v>
                </c:pt>
                <c:pt idx="259">
                  <c:v>0.45699999999999363</c:v>
                </c:pt>
                <c:pt idx="260">
                  <c:v>-2.1920000000000073</c:v>
                </c:pt>
                <c:pt idx="261">
                  <c:v>-4.5660000000000025</c:v>
                </c:pt>
                <c:pt idx="262">
                  <c:v>-5.3880000000000052</c:v>
                </c:pt>
                <c:pt idx="263">
                  <c:v>-1.9180000000000064</c:v>
                </c:pt>
                <c:pt idx="264">
                  <c:v>-7.1230000000000047</c:v>
                </c:pt>
                <c:pt idx="265">
                  <c:v>-5.2970000000000113</c:v>
                </c:pt>
                <c:pt idx="266">
                  <c:v>-7.6720000000000113</c:v>
                </c:pt>
                <c:pt idx="267">
                  <c:v>-5.296999999999997</c:v>
                </c:pt>
                <c:pt idx="268">
                  <c:v>-7.8539999999999992</c:v>
                </c:pt>
                <c:pt idx="269">
                  <c:v>-6.7579999999999956</c:v>
                </c:pt>
                <c:pt idx="270">
                  <c:v>-9.4070000000000107</c:v>
                </c:pt>
                <c:pt idx="271">
                  <c:v>-5.2049999999999983</c:v>
                </c:pt>
                <c:pt idx="272">
                  <c:v>-4.3840000000000003</c:v>
                </c:pt>
                <c:pt idx="273">
                  <c:v>-8.6759999999999877</c:v>
                </c:pt>
                <c:pt idx="274">
                  <c:v>-6.5759999999999934</c:v>
                </c:pt>
                <c:pt idx="275">
                  <c:v>-9.4059999999999917</c:v>
                </c:pt>
                <c:pt idx="276">
                  <c:v>-7.6709999999999923</c:v>
                </c:pt>
                <c:pt idx="277">
                  <c:v>-10.319999999999993</c:v>
                </c:pt>
                <c:pt idx="278">
                  <c:v>-8.583999999999989</c:v>
                </c:pt>
                <c:pt idx="279">
                  <c:v>-4.6580000000000013</c:v>
                </c:pt>
                <c:pt idx="280">
                  <c:v>-0.45700000000000784</c:v>
                </c:pt>
                <c:pt idx="281">
                  <c:v>-1.3700000000000045</c:v>
                </c:pt>
                <c:pt idx="282">
                  <c:v>-1.7349999999999994</c:v>
                </c:pt>
                <c:pt idx="283">
                  <c:v>-2.5579999999999927</c:v>
                </c:pt>
                <c:pt idx="284">
                  <c:v>-4.2009999999999934</c:v>
                </c:pt>
                <c:pt idx="285">
                  <c:v>1.6439999999999912</c:v>
                </c:pt>
                <c:pt idx="286">
                  <c:v>0.54799999999998761</c:v>
                </c:pt>
                <c:pt idx="287">
                  <c:v>2.7390000000000043</c:v>
                </c:pt>
                <c:pt idx="288">
                  <c:v>5.2049999999999983</c:v>
                </c:pt>
                <c:pt idx="289">
                  <c:v>5.480000000000004</c:v>
                </c:pt>
                <c:pt idx="290">
                  <c:v>5.7530000000000001</c:v>
                </c:pt>
                <c:pt idx="291">
                  <c:v>3.7449999999999903</c:v>
                </c:pt>
                <c:pt idx="292">
                  <c:v>3.3790000000000049</c:v>
                </c:pt>
                <c:pt idx="293">
                  <c:v>1.1870000000000118</c:v>
                </c:pt>
                <c:pt idx="294">
                  <c:v>1.6440000000000055</c:v>
                </c:pt>
                <c:pt idx="295">
                  <c:v>0.18299999999999272</c:v>
                </c:pt>
                <c:pt idx="296">
                  <c:v>0.36599999999999966</c:v>
                </c:pt>
                <c:pt idx="297">
                  <c:v>2.5570000000000022</c:v>
                </c:pt>
                <c:pt idx="298">
                  <c:v>4.9320000000000022</c:v>
                </c:pt>
                <c:pt idx="299">
                  <c:v>4.657999999999987</c:v>
                </c:pt>
                <c:pt idx="300">
                  <c:v>4.7489999999999952</c:v>
                </c:pt>
                <c:pt idx="301">
                  <c:v>6.4839999999999947</c:v>
                </c:pt>
                <c:pt idx="302">
                  <c:v>5.1139999999999901</c:v>
                </c:pt>
                <c:pt idx="303">
                  <c:v>0.63900000000001</c:v>
                </c:pt>
                <c:pt idx="304">
                  <c:v>-1.3700000000000045</c:v>
                </c:pt>
                <c:pt idx="305">
                  <c:v>1.73599999999999</c:v>
                </c:pt>
                <c:pt idx="306">
                  <c:v>1.8259999999999934</c:v>
                </c:pt>
                <c:pt idx="307">
                  <c:v>-0.63899999999999579</c:v>
                </c:pt>
                <c:pt idx="308">
                  <c:v>-9.1999999999998749E-2</c:v>
                </c:pt>
                <c:pt idx="309">
                  <c:v>-1.4609999999999985</c:v>
                </c:pt>
                <c:pt idx="310">
                  <c:v>-1.1880000000000024</c:v>
                </c:pt>
                <c:pt idx="311">
                  <c:v>1.1870000000000118</c:v>
                </c:pt>
                <c:pt idx="312">
                  <c:v>-0.18200000000000216</c:v>
                </c:pt>
                <c:pt idx="313">
                  <c:v>-0.18300000000000693</c:v>
                </c:pt>
                <c:pt idx="314">
                  <c:v>0.64000000000000057</c:v>
                </c:pt>
                <c:pt idx="315">
                  <c:v>3.2879999999999967</c:v>
                </c:pt>
                <c:pt idx="316">
                  <c:v>3.5619999999999976</c:v>
                </c:pt>
                <c:pt idx="317">
                  <c:v>0.63900000000001</c:v>
                </c:pt>
                <c:pt idx="318">
                  <c:v>1.2790000000000106</c:v>
                </c:pt>
                <c:pt idx="319">
                  <c:v>4.7489999999999952</c:v>
                </c:pt>
                <c:pt idx="320">
                  <c:v>3.8359999999999985</c:v>
                </c:pt>
                <c:pt idx="321">
                  <c:v>2.8310000000000031</c:v>
                </c:pt>
                <c:pt idx="322">
                  <c:v>-4.5659999999999883</c:v>
                </c:pt>
                <c:pt idx="323">
                  <c:v>-5.7530000000000001</c:v>
                </c:pt>
                <c:pt idx="324">
                  <c:v>-4.9320000000000022</c:v>
                </c:pt>
                <c:pt idx="325">
                  <c:v>-3.5619999999999976</c:v>
                </c:pt>
                <c:pt idx="326">
                  <c:v>-3.0139999999999958</c:v>
                </c:pt>
                <c:pt idx="327">
                  <c:v>-2.465999999999994</c:v>
                </c:pt>
                <c:pt idx="328">
                  <c:v>0</c:v>
                </c:pt>
                <c:pt idx="329">
                  <c:v>2.0999999999999943</c:v>
                </c:pt>
                <c:pt idx="330">
                  <c:v>2.8309999999999889</c:v>
                </c:pt>
                <c:pt idx="331">
                  <c:v>1.2780000000000058</c:v>
                </c:pt>
                <c:pt idx="332">
                  <c:v>1.0960000000000036</c:v>
                </c:pt>
                <c:pt idx="333">
                  <c:v>-1.4609999999999985</c:v>
                </c:pt>
                <c:pt idx="334">
                  <c:v>5.0229999999999961</c:v>
                </c:pt>
                <c:pt idx="335">
                  <c:v>5.8439999999999941</c:v>
                </c:pt>
                <c:pt idx="336">
                  <c:v>5.2060000000000031</c:v>
                </c:pt>
                <c:pt idx="337">
                  <c:v>0.64000000000000057</c:v>
                </c:pt>
                <c:pt idx="338">
                  <c:v>3.9269999999999925</c:v>
                </c:pt>
                <c:pt idx="339">
                  <c:v>3.012999999999991</c:v>
                </c:pt>
                <c:pt idx="340">
                  <c:v>2.1920000000000073</c:v>
                </c:pt>
                <c:pt idx="341">
                  <c:v>1.4609999999999985</c:v>
                </c:pt>
                <c:pt idx="342">
                  <c:v>1.6440000000000055</c:v>
                </c:pt>
                <c:pt idx="343">
                  <c:v>1.8269999999999982</c:v>
                </c:pt>
                <c:pt idx="344">
                  <c:v>1.4609999999999985</c:v>
                </c:pt>
                <c:pt idx="345">
                  <c:v>4.4749999999999943</c:v>
                </c:pt>
                <c:pt idx="346">
                  <c:v>5.570999999999998</c:v>
                </c:pt>
                <c:pt idx="347">
                  <c:v>6.4839999999999947</c:v>
                </c:pt>
                <c:pt idx="348">
                  <c:v>3.7439999999999998</c:v>
                </c:pt>
                <c:pt idx="349">
                  <c:v>6.5750000000000028</c:v>
                </c:pt>
                <c:pt idx="350">
                  <c:v>1.7350000000000136</c:v>
                </c:pt>
                <c:pt idx="351">
                  <c:v>1.8269999999999982</c:v>
                </c:pt>
                <c:pt idx="352">
                  <c:v>1.7349999999999994</c:v>
                </c:pt>
                <c:pt idx="353">
                  <c:v>-0.82099999999999795</c:v>
                </c:pt>
                <c:pt idx="354">
                  <c:v>-0.27400000000000091</c:v>
                </c:pt>
                <c:pt idx="355">
                  <c:v>-9.1999999999998749E-2</c:v>
                </c:pt>
                <c:pt idx="356">
                  <c:v>0.73099999999999454</c:v>
                </c:pt>
                <c:pt idx="357">
                  <c:v>0</c:v>
                </c:pt>
                <c:pt idx="358">
                  <c:v>-3.2879999999999967</c:v>
                </c:pt>
                <c:pt idx="359">
                  <c:v>-5.1139999999999901</c:v>
                </c:pt>
                <c:pt idx="360">
                  <c:v>-3.8359999999999985</c:v>
                </c:pt>
                <c:pt idx="361">
                  <c:v>-5.2060000000000031</c:v>
                </c:pt>
                <c:pt idx="362">
                  <c:v>-3.105000000000004</c:v>
                </c:pt>
                <c:pt idx="363">
                  <c:v>-2.921999999999997</c:v>
                </c:pt>
                <c:pt idx="364">
                  <c:v>-4.1099999999999994</c:v>
                </c:pt>
                <c:pt idx="365">
                  <c:v>-9.1999999999998749E-2</c:v>
                </c:pt>
                <c:pt idx="366">
                  <c:v>-1.0960000000000036</c:v>
                </c:pt>
                <c:pt idx="367">
                  <c:v>-1.2780000000000058</c:v>
                </c:pt>
                <c:pt idx="368">
                  <c:v>-1.9180000000000064</c:v>
                </c:pt>
                <c:pt idx="369">
                  <c:v>-1.0960000000000036</c:v>
                </c:pt>
                <c:pt idx="370">
                  <c:v>3.9269999999999925</c:v>
                </c:pt>
                <c:pt idx="371">
                  <c:v>10.593999999999994</c:v>
                </c:pt>
                <c:pt idx="372">
                  <c:v>11.963999999999999</c:v>
                </c:pt>
                <c:pt idx="373">
                  <c:v>12.329000000000008</c:v>
                </c:pt>
                <c:pt idx="374">
                  <c:v>12.054999999999993</c:v>
                </c:pt>
                <c:pt idx="375">
                  <c:v>10.867000000000004</c:v>
                </c:pt>
                <c:pt idx="376">
                  <c:v>10.685000000000002</c:v>
                </c:pt>
                <c:pt idx="377">
                  <c:v>9.0409999999999968</c:v>
                </c:pt>
                <c:pt idx="378">
                  <c:v>10.593000000000004</c:v>
                </c:pt>
                <c:pt idx="379">
                  <c:v>10.867000000000004</c:v>
                </c:pt>
                <c:pt idx="380">
                  <c:v>8.8580000000000041</c:v>
                </c:pt>
                <c:pt idx="381">
                  <c:v>8.8580000000000041</c:v>
                </c:pt>
                <c:pt idx="382">
                  <c:v>8.9500000000000028</c:v>
                </c:pt>
                <c:pt idx="383">
                  <c:v>-0.9129999999999967</c:v>
                </c:pt>
                <c:pt idx="384">
                  <c:v>0.9129999999999967</c:v>
                </c:pt>
                <c:pt idx="385">
                  <c:v>2.375</c:v>
                </c:pt>
                <c:pt idx="386">
                  <c:v>-9.0999999999993975E-2</c:v>
                </c:pt>
                <c:pt idx="387">
                  <c:v>0.27400000000000091</c:v>
                </c:pt>
                <c:pt idx="388">
                  <c:v>3.1970000000000027</c:v>
                </c:pt>
                <c:pt idx="389">
                  <c:v>3.6530000000000058</c:v>
                </c:pt>
                <c:pt idx="390">
                  <c:v>2.6490000000000009</c:v>
                </c:pt>
                <c:pt idx="391">
                  <c:v>3.2879999999999967</c:v>
                </c:pt>
                <c:pt idx="392">
                  <c:v>4.9320000000000022</c:v>
                </c:pt>
                <c:pt idx="393">
                  <c:v>3.6530000000000058</c:v>
                </c:pt>
                <c:pt idx="394">
                  <c:v>-2.6479999999999961</c:v>
                </c:pt>
                <c:pt idx="395">
                  <c:v>-0.45700000000000784</c:v>
                </c:pt>
                <c:pt idx="396">
                  <c:v>-5.4789999999999992</c:v>
                </c:pt>
                <c:pt idx="397">
                  <c:v>-5.936000000000007</c:v>
                </c:pt>
                <c:pt idx="398">
                  <c:v>-2.7399999999999949</c:v>
                </c:pt>
                <c:pt idx="399">
                  <c:v>-1.2780000000000058</c:v>
                </c:pt>
                <c:pt idx="400">
                  <c:v>-2.7400000000000091</c:v>
                </c:pt>
                <c:pt idx="401">
                  <c:v>-3.9270000000000067</c:v>
                </c:pt>
                <c:pt idx="402">
                  <c:v>-3.195999999999998</c:v>
                </c:pt>
                <c:pt idx="403">
                  <c:v>-5.4789999999999992</c:v>
                </c:pt>
                <c:pt idx="404">
                  <c:v>-6.1189999999999998</c:v>
                </c:pt>
                <c:pt idx="405">
                  <c:v>-5.0230000000000103</c:v>
                </c:pt>
                <c:pt idx="406">
                  <c:v>-9.1999999999998749E-2</c:v>
                </c:pt>
                <c:pt idx="407">
                  <c:v>-1.7349999999999994</c:v>
                </c:pt>
                <c:pt idx="408">
                  <c:v>2.8310000000000031</c:v>
                </c:pt>
                <c:pt idx="409">
                  <c:v>2.8310000000000031</c:v>
                </c:pt>
                <c:pt idx="410">
                  <c:v>-5.3880000000000052</c:v>
                </c:pt>
                <c:pt idx="411">
                  <c:v>-12.602999999999994</c:v>
                </c:pt>
                <c:pt idx="412">
                  <c:v>-10.593999999999994</c:v>
                </c:pt>
                <c:pt idx="413">
                  <c:v>-2.6479999999999961</c:v>
                </c:pt>
                <c:pt idx="414">
                  <c:v>-5.8449999999999989</c:v>
                </c:pt>
                <c:pt idx="415">
                  <c:v>-2.9230000000000018</c:v>
                </c:pt>
                <c:pt idx="416">
                  <c:v>2.1920000000000073</c:v>
                </c:pt>
                <c:pt idx="417">
                  <c:v>1.5530000000000115</c:v>
                </c:pt>
                <c:pt idx="418">
                  <c:v>-3.2870000000000061</c:v>
                </c:pt>
                <c:pt idx="419">
                  <c:v>-6.7579999999999956</c:v>
                </c:pt>
              </c:numCache>
            </c:numRef>
          </c:val>
          <c:smooth val="0"/>
          <c:extLst>
            <c:ext xmlns:c16="http://schemas.microsoft.com/office/drawing/2014/chart" uri="{C3380CC4-5D6E-409C-BE32-E72D297353CC}">
              <c16:uniqueId val="{00000000-DEF0-4B53-BD48-B6A29CD63FF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'SBO Index National'!$C$1</c:f>
              <c:strCache>
                <c:ptCount val="1"/>
                <c:pt idx="0">
                  <c:v>SBO Index - National - 3mma</c:v>
                </c:pt>
              </c:strCache>
            </c:strRef>
          </c:tx>
          <c:spPr>
            <a:ln w="19050" cap="rnd">
              <a:solidFill>
                <a:schemeClr val="bg1"/>
              </a:solidFill>
              <a:round/>
            </a:ln>
            <a:effectLst/>
          </c:spPr>
          <c:marker>
            <c:symbol val="none"/>
          </c:marker>
          <c:cat>
            <c:numRef>
              <c:f>'SBO Index National'!$A$2:$A$2999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 Index National'!$C$2:$C$2999</c:f>
              <c:numCache>
                <c:formatCode>0.000</c:formatCode>
                <c:ptCount val="2998"/>
                <c:pt idx="2">
                  <c:v>100.51766666666667</c:v>
                </c:pt>
                <c:pt idx="3">
                  <c:v>100.883</c:v>
                </c:pt>
                <c:pt idx="4">
                  <c:v>101.76566666666668</c:v>
                </c:pt>
                <c:pt idx="5">
                  <c:v>101.61333333333334</c:v>
                </c:pt>
                <c:pt idx="6">
                  <c:v>101.15666666666668</c:v>
                </c:pt>
                <c:pt idx="7">
                  <c:v>99.421666666666667</c:v>
                </c:pt>
                <c:pt idx="8">
                  <c:v>98.203999999999994</c:v>
                </c:pt>
                <c:pt idx="9">
                  <c:v>98.143333333333331</c:v>
                </c:pt>
                <c:pt idx="10">
                  <c:v>98.326000000000008</c:v>
                </c:pt>
                <c:pt idx="11">
                  <c:v>99.330666666666673</c:v>
                </c:pt>
                <c:pt idx="12">
                  <c:v>99.3</c:v>
                </c:pt>
                <c:pt idx="13">
                  <c:v>100.18266666666666</c:v>
                </c:pt>
                <c:pt idx="14">
                  <c:v>100.426</c:v>
                </c:pt>
                <c:pt idx="15">
                  <c:v>100.66966666666667</c:v>
                </c:pt>
                <c:pt idx="16">
                  <c:v>100.548</c:v>
                </c:pt>
                <c:pt idx="17">
                  <c:v>100.73066666666666</c:v>
                </c:pt>
                <c:pt idx="18">
                  <c:v>101.248</c:v>
                </c:pt>
                <c:pt idx="19">
                  <c:v>102.557</c:v>
                </c:pt>
                <c:pt idx="20">
                  <c:v>102.76999999999998</c:v>
                </c:pt>
                <c:pt idx="21">
                  <c:v>102.557</c:v>
                </c:pt>
                <c:pt idx="22">
                  <c:v>100.85199999999999</c:v>
                </c:pt>
                <c:pt idx="23">
                  <c:v>99.969333333333338</c:v>
                </c:pt>
                <c:pt idx="24">
                  <c:v>99.634666666666661</c:v>
                </c:pt>
                <c:pt idx="25">
                  <c:v>99.665333333333322</c:v>
                </c:pt>
                <c:pt idx="26">
                  <c:v>100.33499999999999</c:v>
                </c:pt>
                <c:pt idx="27">
                  <c:v>100.60899999999999</c:v>
                </c:pt>
                <c:pt idx="28">
                  <c:v>101.30900000000001</c:v>
                </c:pt>
                <c:pt idx="29">
                  <c:v>101.157</c:v>
                </c:pt>
                <c:pt idx="30">
                  <c:v>100.73066666666666</c:v>
                </c:pt>
                <c:pt idx="31">
                  <c:v>101.00466666666667</c:v>
                </c:pt>
                <c:pt idx="32">
                  <c:v>100.79133333333334</c:v>
                </c:pt>
                <c:pt idx="33">
                  <c:v>101.52199999999999</c:v>
                </c:pt>
                <c:pt idx="34">
                  <c:v>101.46133333333334</c:v>
                </c:pt>
                <c:pt idx="35">
                  <c:v>101.33966666666667</c:v>
                </c:pt>
                <c:pt idx="36">
                  <c:v>101.03533333333333</c:v>
                </c:pt>
                <c:pt idx="37">
                  <c:v>101.06566666666667</c:v>
                </c:pt>
                <c:pt idx="38">
                  <c:v>101.431</c:v>
                </c:pt>
                <c:pt idx="39">
                  <c:v>100.48700000000001</c:v>
                </c:pt>
                <c:pt idx="40">
                  <c:v>99.147666666666666</c:v>
                </c:pt>
                <c:pt idx="41">
                  <c:v>98.38666666666667</c:v>
                </c:pt>
                <c:pt idx="42">
                  <c:v>98.660666666666671</c:v>
                </c:pt>
                <c:pt idx="43">
                  <c:v>99.391000000000005</c:v>
                </c:pt>
                <c:pt idx="44">
                  <c:v>100.30400000000002</c:v>
                </c:pt>
                <c:pt idx="45">
                  <c:v>101.00433333333332</c:v>
                </c:pt>
                <c:pt idx="46">
                  <c:v>100.974</c:v>
                </c:pt>
                <c:pt idx="47">
                  <c:v>100.36533333333334</c:v>
                </c:pt>
                <c:pt idx="48">
                  <c:v>99.665000000000006</c:v>
                </c:pt>
                <c:pt idx="49">
                  <c:v>99.421333333333337</c:v>
                </c:pt>
                <c:pt idx="50">
                  <c:v>99.573666666666668</c:v>
                </c:pt>
                <c:pt idx="51">
                  <c:v>99.665000000000006</c:v>
                </c:pt>
                <c:pt idx="52">
                  <c:v>99.817333333333337</c:v>
                </c:pt>
                <c:pt idx="53">
                  <c:v>99.147333333333336</c:v>
                </c:pt>
                <c:pt idx="54">
                  <c:v>98.569000000000003</c:v>
                </c:pt>
                <c:pt idx="55">
                  <c:v>97.138333333333321</c:v>
                </c:pt>
                <c:pt idx="56">
                  <c:v>95.312000000000012</c:v>
                </c:pt>
                <c:pt idx="57">
                  <c:v>93.150666666666666</c:v>
                </c:pt>
                <c:pt idx="58">
                  <c:v>91.963333333333324</c:v>
                </c:pt>
                <c:pt idx="59">
                  <c:v>91.445999999999984</c:v>
                </c:pt>
                <c:pt idx="60">
                  <c:v>91.415666666666667</c:v>
                </c:pt>
                <c:pt idx="61">
                  <c:v>92.602999999999994</c:v>
                </c:pt>
                <c:pt idx="62">
                  <c:v>95.555666666666681</c:v>
                </c:pt>
                <c:pt idx="63">
                  <c:v>98.660666666666657</c:v>
                </c:pt>
                <c:pt idx="64">
                  <c:v>100.12166666666667</c:v>
                </c:pt>
                <c:pt idx="65">
                  <c:v>99.847666666666669</c:v>
                </c:pt>
                <c:pt idx="66">
                  <c:v>99.847666666666669</c:v>
                </c:pt>
                <c:pt idx="67">
                  <c:v>99.573666666666668</c:v>
                </c:pt>
                <c:pt idx="68">
                  <c:v>99.48233333333333</c:v>
                </c:pt>
                <c:pt idx="69">
                  <c:v>98.538666666666657</c:v>
                </c:pt>
                <c:pt idx="70">
                  <c:v>97.381999999999991</c:v>
                </c:pt>
                <c:pt idx="71">
                  <c:v>96.194666666666663</c:v>
                </c:pt>
                <c:pt idx="72">
                  <c:v>95.859666666666669</c:v>
                </c:pt>
                <c:pt idx="73">
                  <c:v>96.834000000000003</c:v>
                </c:pt>
                <c:pt idx="74">
                  <c:v>98.325666666666677</c:v>
                </c:pt>
                <c:pt idx="75">
                  <c:v>99.725999999999999</c:v>
                </c:pt>
                <c:pt idx="76">
                  <c:v>100.66966666666667</c:v>
                </c:pt>
                <c:pt idx="77">
                  <c:v>101.03500000000001</c:v>
                </c:pt>
                <c:pt idx="78">
                  <c:v>100.42633333333333</c:v>
                </c:pt>
                <c:pt idx="79">
                  <c:v>100.09133333333334</c:v>
                </c:pt>
                <c:pt idx="80">
                  <c:v>99.208666666666659</c:v>
                </c:pt>
                <c:pt idx="81">
                  <c:v>98.84333333333332</c:v>
                </c:pt>
                <c:pt idx="82">
                  <c:v>98.934666666666658</c:v>
                </c:pt>
                <c:pt idx="83">
                  <c:v>99.543333333333337</c:v>
                </c:pt>
                <c:pt idx="84">
                  <c:v>100.426</c:v>
                </c:pt>
                <c:pt idx="85">
                  <c:v>99.725999999999999</c:v>
                </c:pt>
                <c:pt idx="86">
                  <c:v>98.782333333333327</c:v>
                </c:pt>
                <c:pt idx="87">
                  <c:v>97.199333333333342</c:v>
                </c:pt>
                <c:pt idx="88">
                  <c:v>95.707666666666668</c:v>
                </c:pt>
                <c:pt idx="89">
                  <c:v>94.185666666666677</c:v>
                </c:pt>
                <c:pt idx="90">
                  <c:v>93.516000000000005</c:v>
                </c:pt>
                <c:pt idx="91">
                  <c:v>93.150666666666666</c:v>
                </c:pt>
                <c:pt idx="92">
                  <c:v>93.394333333333336</c:v>
                </c:pt>
                <c:pt idx="93">
                  <c:v>93.637999999999991</c:v>
                </c:pt>
                <c:pt idx="94">
                  <c:v>95.61666666666666</c:v>
                </c:pt>
                <c:pt idx="95">
                  <c:v>96.956000000000003</c:v>
                </c:pt>
                <c:pt idx="96">
                  <c:v>98.569333333333319</c:v>
                </c:pt>
                <c:pt idx="97">
                  <c:v>98.964999999999989</c:v>
                </c:pt>
                <c:pt idx="98">
                  <c:v>99.786999999999992</c:v>
                </c:pt>
                <c:pt idx="99">
                  <c:v>99.421666666666667</c:v>
                </c:pt>
                <c:pt idx="100">
                  <c:v>99.025999999999996</c:v>
                </c:pt>
                <c:pt idx="101">
                  <c:v>98.508333333333326</c:v>
                </c:pt>
                <c:pt idx="102">
                  <c:v>98.599666666666664</c:v>
                </c:pt>
                <c:pt idx="103">
                  <c:v>98.782333333333327</c:v>
                </c:pt>
                <c:pt idx="104">
                  <c:v>98.812666666666658</c:v>
                </c:pt>
                <c:pt idx="105">
                  <c:v>99.23899999999999</c:v>
                </c:pt>
                <c:pt idx="106">
                  <c:v>100.7</c:v>
                </c:pt>
                <c:pt idx="107">
                  <c:v>101.37</c:v>
                </c:pt>
                <c:pt idx="108">
                  <c:v>102.009</c:v>
                </c:pt>
                <c:pt idx="109">
                  <c:v>101.27866666666667</c:v>
                </c:pt>
                <c:pt idx="110">
                  <c:v>101.58300000000001</c:v>
                </c:pt>
                <c:pt idx="111">
                  <c:v>101.096</c:v>
                </c:pt>
                <c:pt idx="112">
                  <c:v>100.548</c:v>
                </c:pt>
                <c:pt idx="113">
                  <c:v>99.817333333333337</c:v>
                </c:pt>
                <c:pt idx="114">
                  <c:v>99.695666666666668</c:v>
                </c:pt>
                <c:pt idx="115">
                  <c:v>99.969666666666669</c:v>
                </c:pt>
                <c:pt idx="116">
                  <c:v>100.67</c:v>
                </c:pt>
                <c:pt idx="117">
                  <c:v>101.09633333333333</c:v>
                </c:pt>
                <c:pt idx="118">
                  <c:v>101.52233333333334</c:v>
                </c:pt>
                <c:pt idx="119">
                  <c:v>101.03500000000001</c:v>
                </c:pt>
                <c:pt idx="120">
                  <c:v>100.45633333333335</c:v>
                </c:pt>
                <c:pt idx="121">
                  <c:v>99.878</c:v>
                </c:pt>
                <c:pt idx="122">
                  <c:v>100.152</c:v>
                </c:pt>
                <c:pt idx="123">
                  <c:v>100.30433333333333</c:v>
                </c:pt>
                <c:pt idx="124">
                  <c:v>99.908666666666662</c:v>
                </c:pt>
                <c:pt idx="125">
                  <c:v>100.03066666666666</c:v>
                </c:pt>
                <c:pt idx="126">
                  <c:v>99.969666666666669</c:v>
                </c:pt>
                <c:pt idx="127">
                  <c:v>100.45666666666666</c:v>
                </c:pt>
                <c:pt idx="128">
                  <c:v>100.18266666666666</c:v>
                </c:pt>
                <c:pt idx="129">
                  <c:v>100.63933333333334</c:v>
                </c:pt>
                <c:pt idx="130">
                  <c:v>100.15233333333333</c:v>
                </c:pt>
                <c:pt idx="131">
                  <c:v>99.847666666666669</c:v>
                </c:pt>
                <c:pt idx="132">
                  <c:v>99.75633333333333</c:v>
                </c:pt>
                <c:pt idx="133">
                  <c:v>100.73033333333335</c:v>
                </c:pt>
                <c:pt idx="134">
                  <c:v>101.09566666666666</c:v>
                </c:pt>
                <c:pt idx="135">
                  <c:v>101.06533333333334</c:v>
                </c:pt>
                <c:pt idx="136">
                  <c:v>100.73066666666666</c:v>
                </c:pt>
                <c:pt idx="137">
                  <c:v>101.37</c:v>
                </c:pt>
                <c:pt idx="138">
                  <c:v>102.34400000000001</c:v>
                </c:pt>
                <c:pt idx="139">
                  <c:v>103.43966666666665</c:v>
                </c:pt>
                <c:pt idx="140">
                  <c:v>103.46999999999998</c:v>
                </c:pt>
                <c:pt idx="141">
                  <c:v>103.50066666666667</c:v>
                </c:pt>
                <c:pt idx="142">
                  <c:v>103.22666666666665</c:v>
                </c:pt>
                <c:pt idx="143">
                  <c:v>103.04399999999998</c:v>
                </c:pt>
                <c:pt idx="144">
                  <c:v>102.46533333333332</c:v>
                </c:pt>
                <c:pt idx="145">
                  <c:v>101.97833333333334</c:v>
                </c:pt>
                <c:pt idx="146">
                  <c:v>101.88699999999999</c:v>
                </c:pt>
                <c:pt idx="147">
                  <c:v>102.25233333333331</c:v>
                </c:pt>
                <c:pt idx="148">
                  <c:v>102.22199999999999</c:v>
                </c:pt>
                <c:pt idx="149">
                  <c:v>101.82633333333332</c:v>
                </c:pt>
                <c:pt idx="150">
                  <c:v>101.248</c:v>
                </c:pt>
                <c:pt idx="151">
                  <c:v>101.461</c:v>
                </c:pt>
                <c:pt idx="152">
                  <c:v>101.06533333333334</c:v>
                </c:pt>
                <c:pt idx="153">
                  <c:v>100.548</c:v>
                </c:pt>
                <c:pt idx="154">
                  <c:v>100</c:v>
                </c:pt>
                <c:pt idx="155">
                  <c:v>100.60899999999999</c:v>
                </c:pt>
                <c:pt idx="156">
                  <c:v>100.79166666666667</c:v>
                </c:pt>
                <c:pt idx="157">
                  <c:v>100.76133333333333</c:v>
                </c:pt>
                <c:pt idx="158">
                  <c:v>100.67</c:v>
                </c:pt>
                <c:pt idx="159">
                  <c:v>100.97433333333333</c:v>
                </c:pt>
                <c:pt idx="160">
                  <c:v>100.67</c:v>
                </c:pt>
                <c:pt idx="161">
                  <c:v>100.48733333333332</c:v>
                </c:pt>
                <c:pt idx="162">
                  <c:v>100.33499999999999</c:v>
                </c:pt>
                <c:pt idx="163">
                  <c:v>100.70033333333333</c:v>
                </c:pt>
                <c:pt idx="164">
                  <c:v>101.30900000000001</c:v>
                </c:pt>
                <c:pt idx="165">
                  <c:v>101.431</c:v>
                </c:pt>
                <c:pt idx="166">
                  <c:v>102.13100000000001</c:v>
                </c:pt>
                <c:pt idx="167">
                  <c:v>102.28333333333335</c:v>
                </c:pt>
                <c:pt idx="168">
                  <c:v>102.98333333333333</c:v>
                </c:pt>
                <c:pt idx="169">
                  <c:v>102.31366666666668</c:v>
                </c:pt>
                <c:pt idx="170">
                  <c:v>102.00900000000001</c:v>
                </c:pt>
                <c:pt idx="171">
                  <c:v>101.03500000000001</c:v>
                </c:pt>
                <c:pt idx="172">
                  <c:v>100.79133333333333</c:v>
                </c:pt>
                <c:pt idx="173">
                  <c:v>99.604333333333329</c:v>
                </c:pt>
                <c:pt idx="174">
                  <c:v>99.908666666666662</c:v>
                </c:pt>
                <c:pt idx="175">
                  <c:v>100.51766666666667</c:v>
                </c:pt>
                <c:pt idx="176">
                  <c:v>101.431</c:v>
                </c:pt>
                <c:pt idx="177">
                  <c:v>100.73066666666666</c:v>
                </c:pt>
                <c:pt idx="178">
                  <c:v>99.817333333333337</c:v>
                </c:pt>
                <c:pt idx="179">
                  <c:v>98.295000000000002</c:v>
                </c:pt>
                <c:pt idx="180">
                  <c:v>97.320999999999984</c:v>
                </c:pt>
                <c:pt idx="181">
                  <c:v>97.046999999999983</c:v>
                </c:pt>
                <c:pt idx="182">
                  <c:v>97.716666666666654</c:v>
                </c:pt>
                <c:pt idx="183">
                  <c:v>98.416666666666671</c:v>
                </c:pt>
                <c:pt idx="184">
                  <c:v>98.690666666666672</c:v>
                </c:pt>
                <c:pt idx="185">
                  <c:v>98.386333333333326</c:v>
                </c:pt>
                <c:pt idx="186">
                  <c:v>98.508333333333326</c:v>
                </c:pt>
                <c:pt idx="187">
                  <c:v>99.269333333333336</c:v>
                </c:pt>
                <c:pt idx="188">
                  <c:v>98.812666666666658</c:v>
                </c:pt>
                <c:pt idx="189">
                  <c:v>97.929666666666662</c:v>
                </c:pt>
                <c:pt idx="190">
                  <c:v>97.10766666666666</c:v>
                </c:pt>
                <c:pt idx="191">
                  <c:v>98.416666666666671</c:v>
                </c:pt>
                <c:pt idx="192">
                  <c:v>99.908333333333346</c:v>
                </c:pt>
                <c:pt idx="193">
                  <c:v>100.33466666666668</c:v>
                </c:pt>
                <c:pt idx="194">
                  <c:v>101.73500000000001</c:v>
                </c:pt>
                <c:pt idx="195">
                  <c:v>102.25266666666666</c:v>
                </c:pt>
                <c:pt idx="196">
                  <c:v>102.80066666666666</c:v>
                </c:pt>
                <c:pt idx="197">
                  <c:v>102.19200000000001</c:v>
                </c:pt>
                <c:pt idx="198">
                  <c:v>101.40033333333334</c:v>
                </c:pt>
                <c:pt idx="199">
                  <c:v>101.27866666666667</c:v>
                </c:pt>
                <c:pt idx="200">
                  <c:v>100.76100000000001</c:v>
                </c:pt>
                <c:pt idx="201">
                  <c:v>100.91333333333334</c:v>
                </c:pt>
                <c:pt idx="202">
                  <c:v>100.91333333333334</c:v>
                </c:pt>
                <c:pt idx="203">
                  <c:v>100.03066666666666</c:v>
                </c:pt>
                <c:pt idx="204">
                  <c:v>99.604333333333329</c:v>
                </c:pt>
                <c:pt idx="205">
                  <c:v>97.838666666666654</c:v>
                </c:pt>
                <c:pt idx="206">
                  <c:v>96.864333333333335</c:v>
                </c:pt>
                <c:pt idx="207">
                  <c:v>97.199333333333342</c:v>
                </c:pt>
                <c:pt idx="208">
                  <c:v>98.416999999999987</c:v>
                </c:pt>
                <c:pt idx="209">
                  <c:v>100.548</c:v>
                </c:pt>
                <c:pt idx="210">
                  <c:v>100.85233333333333</c:v>
                </c:pt>
                <c:pt idx="211">
                  <c:v>102.40466666666667</c:v>
                </c:pt>
                <c:pt idx="212">
                  <c:v>102.40466666666667</c:v>
                </c:pt>
                <c:pt idx="213">
                  <c:v>103.379</c:v>
                </c:pt>
                <c:pt idx="214">
                  <c:v>103.56166666666667</c:v>
                </c:pt>
                <c:pt idx="215">
                  <c:v>105.20566666666666</c:v>
                </c:pt>
                <c:pt idx="216">
                  <c:v>105.81433333333332</c:v>
                </c:pt>
                <c:pt idx="217">
                  <c:v>104.99233333333332</c:v>
                </c:pt>
                <c:pt idx="218">
                  <c:v>103.83533333333332</c:v>
                </c:pt>
                <c:pt idx="219">
                  <c:v>103.74399999999999</c:v>
                </c:pt>
                <c:pt idx="220">
                  <c:v>104.23133333333334</c:v>
                </c:pt>
                <c:pt idx="221">
                  <c:v>104.29233333333333</c:v>
                </c:pt>
                <c:pt idx="222">
                  <c:v>104.56633333333333</c:v>
                </c:pt>
                <c:pt idx="223">
                  <c:v>104.17033333333332</c:v>
                </c:pt>
                <c:pt idx="224">
                  <c:v>104.50533333333334</c:v>
                </c:pt>
                <c:pt idx="225">
                  <c:v>103.714</c:v>
                </c:pt>
                <c:pt idx="226">
                  <c:v>105.17533333333334</c:v>
                </c:pt>
                <c:pt idx="227">
                  <c:v>105.66233333333332</c:v>
                </c:pt>
                <c:pt idx="228">
                  <c:v>105.54033333333332</c:v>
                </c:pt>
                <c:pt idx="229">
                  <c:v>104.32266666666668</c:v>
                </c:pt>
                <c:pt idx="230">
                  <c:v>103.40933333333334</c:v>
                </c:pt>
                <c:pt idx="231">
                  <c:v>102.19166666666666</c:v>
                </c:pt>
                <c:pt idx="232">
                  <c:v>101.12633333333333</c:v>
                </c:pt>
                <c:pt idx="233">
                  <c:v>100.48700000000001</c:v>
                </c:pt>
                <c:pt idx="234">
                  <c:v>101.00466666666667</c:v>
                </c:pt>
                <c:pt idx="235">
                  <c:v>101.15666666666668</c:v>
                </c:pt>
                <c:pt idx="236">
                  <c:v>100.73066666666666</c:v>
                </c:pt>
                <c:pt idx="237">
                  <c:v>101.49166666666667</c:v>
                </c:pt>
                <c:pt idx="238">
                  <c:v>101.46133333333334</c:v>
                </c:pt>
                <c:pt idx="239">
                  <c:v>101.85700000000001</c:v>
                </c:pt>
                <c:pt idx="240">
                  <c:v>100.94366666666667</c:v>
                </c:pt>
                <c:pt idx="241">
                  <c:v>101.15666666666668</c:v>
                </c:pt>
                <c:pt idx="242">
                  <c:v>100.33466666666668</c:v>
                </c:pt>
                <c:pt idx="243">
                  <c:v>100.06066666666668</c:v>
                </c:pt>
                <c:pt idx="244">
                  <c:v>98.964999999999989</c:v>
                </c:pt>
                <c:pt idx="245">
                  <c:v>98.447666666666649</c:v>
                </c:pt>
                <c:pt idx="246">
                  <c:v>97.86933333333333</c:v>
                </c:pt>
                <c:pt idx="247">
                  <c:v>97.108000000000004</c:v>
                </c:pt>
                <c:pt idx="248">
                  <c:v>97.868999999999986</c:v>
                </c:pt>
                <c:pt idx="249">
                  <c:v>98.63</c:v>
                </c:pt>
                <c:pt idx="250">
                  <c:v>99.786999999999992</c:v>
                </c:pt>
                <c:pt idx="251">
                  <c:v>98.751999999999995</c:v>
                </c:pt>
                <c:pt idx="252">
                  <c:v>98.112666666666669</c:v>
                </c:pt>
                <c:pt idx="253">
                  <c:v>97.716999999999999</c:v>
                </c:pt>
                <c:pt idx="254">
                  <c:v>98.265000000000001</c:v>
                </c:pt>
                <c:pt idx="255">
                  <c:v>97.626000000000019</c:v>
                </c:pt>
                <c:pt idx="256">
                  <c:v>97.169333333333341</c:v>
                </c:pt>
                <c:pt idx="257">
                  <c:v>96.651666666666657</c:v>
                </c:pt>
                <c:pt idx="258">
                  <c:v>97.01700000000001</c:v>
                </c:pt>
                <c:pt idx="259">
                  <c:v>96.864666666666665</c:v>
                </c:pt>
                <c:pt idx="260">
                  <c:v>97.138666666666666</c:v>
                </c:pt>
                <c:pt idx="261">
                  <c:v>96.529666666666671</c:v>
                </c:pt>
                <c:pt idx="262">
                  <c:v>95.73833333333333</c:v>
                </c:pt>
                <c:pt idx="263">
                  <c:v>94.794666666666672</c:v>
                </c:pt>
                <c:pt idx="264">
                  <c:v>93.302999999999997</c:v>
                </c:pt>
                <c:pt idx="265">
                  <c:v>92.937666666666658</c:v>
                </c:pt>
                <c:pt idx="266">
                  <c:v>91.567666666666653</c:v>
                </c:pt>
                <c:pt idx="267">
                  <c:v>91.537333333333322</c:v>
                </c:pt>
                <c:pt idx="268">
                  <c:v>90.228333333333339</c:v>
                </c:pt>
                <c:pt idx="269">
                  <c:v>90.015333333333331</c:v>
                </c:pt>
                <c:pt idx="270">
                  <c:v>89.010666666666665</c:v>
                </c:pt>
                <c:pt idx="271">
                  <c:v>89.74133333333333</c:v>
                </c:pt>
                <c:pt idx="272">
                  <c:v>90.806666666666658</c:v>
                </c:pt>
                <c:pt idx="273">
                  <c:v>90.441333333333333</c:v>
                </c:pt>
                <c:pt idx="274">
                  <c:v>89.192999999999998</c:v>
                </c:pt>
                <c:pt idx="275">
                  <c:v>86.575333333333333</c:v>
                </c:pt>
                <c:pt idx="276">
                  <c:v>85.418666666666681</c:v>
                </c:pt>
                <c:pt idx="277">
                  <c:v>83.805333333333337</c:v>
                </c:pt>
                <c:pt idx="278">
                  <c:v>82.709333333333333</c:v>
                </c:pt>
                <c:pt idx="279">
                  <c:v>83.683333333333337</c:v>
                </c:pt>
                <c:pt idx="280">
                  <c:v>85.661999999999992</c:v>
                </c:pt>
                <c:pt idx="281">
                  <c:v>87.853666666666655</c:v>
                </c:pt>
                <c:pt idx="282">
                  <c:v>87.823333333333323</c:v>
                </c:pt>
                <c:pt idx="283">
                  <c:v>87.853666666666655</c:v>
                </c:pt>
                <c:pt idx="284">
                  <c:v>87.975333333333325</c:v>
                </c:pt>
                <c:pt idx="285">
                  <c:v>88.736333333333334</c:v>
                </c:pt>
                <c:pt idx="286">
                  <c:v>88.523333333333326</c:v>
                </c:pt>
                <c:pt idx="287">
                  <c:v>88.218999999999994</c:v>
                </c:pt>
                <c:pt idx="288">
                  <c:v>88.249333333333325</c:v>
                </c:pt>
                <c:pt idx="289">
                  <c:v>88.280000000000015</c:v>
                </c:pt>
                <c:pt idx="290">
                  <c:v>88.188666666666677</c:v>
                </c:pt>
                <c:pt idx="291">
                  <c:v>88.676000000000002</c:v>
                </c:pt>
                <c:pt idx="292">
                  <c:v>89.954333333333338</c:v>
                </c:pt>
                <c:pt idx="293">
                  <c:v>90.624000000000009</c:v>
                </c:pt>
                <c:pt idx="294">
                  <c:v>89.893333333333331</c:v>
                </c:pt>
                <c:pt idx="295">
                  <c:v>88.858333333333334</c:v>
                </c:pt>
                <c:pt idx="296">
                  <c:v>88.706333333333319</c:v>
                </c:pt>
                <c:pt idx="297">
                  <c:v>89.771666666666661</c:v>
                </c:pt>
                <c:pt idx="298">
                  <c:v>91.141666666666666</c:v>
                </c:pt>
                <c:pt idx="299">
                  <c:v>92.267999999999986</c:v>
                </c:pt>
                <c:pt idx="300">
                  <c:v>93.028999999999996</c:v>
                </c:pt>
                <c:pt idx="301">
                  <c:v>93.576999999999998</c:v>
                </c:pt>
                <c:pt idx="302">
                  <c:v>93.637666666666675</c:v>
                </c:pt>
                <c:pt idx="303">
                  <c:v>92.754999999999995</c:v>
                </c:pt>
                <c:pt idx="304">
                  <c:v>91.415333333333322</c:v>
                </c:pt>
                <c:pt idx="305">
                  <c:v>90.959000000000003</c:v>
                </c:pt>
                <c:pt idx="306">
                  <c:v>90.624000000000009</c:v>
                </c:pt>
                <c:pt idx="307">
                  <c:v>89.832666666666668</c:v>
                </c:pt>
                <c:pt idx="308">
                  <c:v>89.071333333333328</c:v>
                </c:pt>
                <c:pt idx="309">
                  <c:v>89.040999999999997</c:v>
                </c:pt>
                <c:pt idx="310">
                  <c:v>90.227999999999994</c:v>
                </c:pt>
                <c:pt idx="311">
                  <c:v>91.780666666666662</c:v>
                </c:pt>
                <c:pt idx="312">
                  <c:v>92.968000000000004</c:v>
                </c:pt>
                <c:pt idx="313">
                  <c:v>93.850999999999999</c:v>
                </c:pt>
                <c:pt idx="314">
                  <c:v>93.729333333333329</c:v>
                </c:pt>
                <c:pt idx="315">
                  <c:v>94.00333333333333</c:v>
                </c:pt>
                <c:pt idx="316">
                  <c:v>93.911999999999992</c:v>
                </c:pt>
                <c:pt idx="317">
                  <c:v>93.455333333333328</c:v>
                </c:pt>
                <c:pt idx="318">
                  <c:v>92.450666666666663</c:v>
                </c:pt>
                <c:pt idx="319">
                  <c:v>92.055000000000007</c:v>
                </c:pt>
                <c:pt idx="320">
                  <c:v>92.359333333333339</c:v>
                </c:pt>
                <c:pt idx="321">
                  <c:v>92.846333333333334</c:v>
                </c:pt>
                <c:pt idx="322">
                  <c:v>90.928333333333342</c:v>
                </c:pt>
                <c:pt idx="323">
                  <c:v>89.284666666666681</c:v>
                </c:pt>
                <c:pt idx="324">
                  <c:v>87.884333333333345</c:v>
                </c:pt>
                <c:pt idx="325">
                  <c:v>89.10199999999999</c:v>
                </c:pt>
                <c:pt idx="326">
                  <c:v>89.893333333333331</c:v>
                </c:pt>
                <c:pt idx="327">
                  <c:v>90.989333333333335</c:v>
                </c:pt>
                <c:pt idx="328">
                  <c:v>92.085333333333324</c:v>
                </c:pt>
                <c:pt idx="329">
                  <c:v>93.333333333333329</c:v>
                </c:pt>
                <c:pt idx="330">
                  <c:v>94.094333333333338</c:v>
                </c:pt>
                <c:pt idx="331">
                  <c:v>94.12466666666667</c:v>
                </c:pt>
                <c:pt idx="332">
                  <c:v>94.094333333333338</c:v>
                </c:pt>
                <c:pt idx="333">
                  <c:v>93.150666666666666</c:v>
                </c:pt>
                <c:pt idx="334">
                  <c:v>92.481000000000009</c:v>
                </c:pt>
                <c:pt idx="335">
                  <c:v>92.42</c:v>
                </c:pt>
                <c:pt idx="336">
                  <c:v>93.242000000000004</c:v>
                </c:pt>
                <c:pt idx="337">
                  <c:v>92.998666666666665</c:v>
                </c:pt>
                <c:pt idx="338">
                  <c:v>93.150999999999996</c:v>
                </c:pt>
                <c:pt idx="339">
                  <c:v>93.516000000000005</c:v>
                </c:pt>
                <c:pt idx="340">
                  <c:v>95.129333333333349</c:v>
                </c:pt>
                <c:pt idx="341">
                  <c:v>95.555333333333337</c:v>
                </c:pt>
                <c:pt idx="342">
                  <c:v>95.860000000000014</c:v>
                </c:pt>
                <c:pt idx="343">
                  <c:v>95.768666666666675</c:v>
                </c:pt>
                <c:pt idx="344">
                  <c:v>95.738333333333344</c:v>
                </c:pt>
                <c:pt idx="345">
                  <c:v>95.738333333333344</c:v>
                </c:pt>
                <c:pt idx="346">
                  <c:v>96.316666666666663</c:v>
                </c:pt>
                <c:pt idx="347">
                  <c:v>97.93</c:v>
                </c:pt>
                <c:pt idx="348">
                  <c:v>98.508333333333326</c:v>
                </c:pt>
                <c:pt idx="349">
                  <c:v>98.599666666666664</c:v>
                </c:pt>
                <c:pt idx="350">
                  <c:v>97.168999999999997</c:v>
                </c:pt>
                <c:pt idx="351">
                  <c:v>96.894999999999996</c:v>
                </c:pt>
                <c:pt idx="352">
                  <c:v>96.894999999999996</c:v>
                </c:pt>
                <c:pt idx="353">
                  <c:v>96.468999999999994</c:v>
                </c:pt>
                <c:pt idx="354">
                  <c:v>96.073333333333338</c:v>
                </c:pt>
                <c:pt idx="355">
                  <c:v>95.37299999999999</c:v>
                </c:pt>
                <c:pt idx="356">
                  <c:v>95.860000000000014</c:v>
                </c:pt>
                <c:pt idx="357">
                  <c:v>95.951333333333352</c:v>
                </c:pt>
                <c:pt idx="358">
                  <c:v>95.464333333333343</c:v>
                </c:pt>
                <c:pt idx="359">
                  <c:v>95.129333333333349</c:v>
                </c:pt>
                <c:pt idx="360">
                  <c:v>94.429000000000016</c:v>
                </c:pt>
                <c:pt idx="361">
                  <c:v>93.881000000000014</c:v>
                </c:pt>
                <c:pt idx="362">
                  <c:v>93.12</c:v>
                </c:pt>
                <c:pt idx="363">
                  <c:v>93.150666666666666</c:v>
                </c:pt>
                <c:pt idx="364">
                  <c:v>93.516000000000005</c:v>
                </c:pt>
                <c:pt idx="365">
                  <c:v>94.094333333333338</c:v>
                </c:pt>
                <c:pt idx="366">
                  <c:v>94.307333333333347</c:v>
                </c:pt>
                <c:pt idx="367">
                  <c:v>94.551000000000002</c:v>
                </c:pt>
                <c:pt idx="368">
                  <c:v>94.429333333333332</c:v>
                </c:pt>
                <c:pt idx="369">
                  <c:v>94.520666666666671</c:v>
                </c:pt>
                <c:pt idx="370">
                  <c:v>95.768666666666661</c:v>
                </c:pt>
                <c:pt idx="371">
                  <c:v>99.604333333333329</c:v>
                </c:pt>
                <c:pt idx="372">
                  <c:v>103.25733333333334</c:v>
                </c:pt>
                <c:pt idx="373">
                  <c:v>105.50999999999999</c:v>
                </c:pt>
                <c:pt idx="374">
                  <c:v>105.23599999999999</c:v>
                </c:pt>
                <c:pt idx="375">
                  <c:v>104.901</c:v>
                </c:pt>
                <c:pt idx="376">
                  <c:v>104.71833333333332</c:v>
                </c:pt>
                <c:pt idx="377">
                  <c:v>104.29199999999999</c:v>
                </c:pt>
                <c:pt idx="378">
                  <c:v>104.41366666666666</c:v>
                </c:pt>
                <c:pt idx="379">
                  <c:v>104.718</c:v>
                </c:pt>
                <c:pt idx="380">
                  <c:v>104.53533333333333</c:v>
                </c:pt>
                <c:pt idx="381">
                  <c:v>104.04833333333333</c:v>
                </c:pt>
                <c:pt idx="382">
                  <c:v>104.65733333333333</c:v>
                </c:pt>
                <c:pt idx="383">
                  <c:v>105.236</c:v>
                </c:pt>
                <c:pt idx="384">
                  <c:v>106.24066666666666</c:v>
                </c:pt>
                <c:pt idx="385">
                  <c:v>106.30166666666666</c:v>
                </c:pt>
                <c:pt idx="386">
                  <c:v>106.30166666666668</c:v>
                </c:pt>
                <c:pt idx="387">
                  <c:v>105.75366666666666</c:v>
                </c:pt>
                <c:pt idx="388">
                  <c:v>105.84499999999998</c:v>
                </c:pt>
                <c:pt idx="389">
                  <c:v>106.66666666666667</c:v>
                </c:pt>
                <c:pt idx="390">
                  <c:v>107.58</c:v>
                </c:pt>
                <c:pt idx="391">
                  <c:v>107.91466666666668</c:v>
                </c:pt>
                <c:pt idx="392">
                  <c:v>108.15833333333332</c:v>
                </c:pt>
                <c:pt idx="393">
                  <c:v>108.00599999999999</c:v>
                </c:pt>
                <c:pt idx="394">
                  <c:v>106.63633333333333</c:v>
                </c:pt>
                <c:pt idx="395">
                  <c:v>105.41866666666665</c:v>
                </c:pt>
                <c:pt idx="396">
                  <c:v>103.37933333333332</c:v>
                </c:pt>
                <c:pt idx="397">
                  <c:v>102.34433333333334</c:v>
                </c:pt>
                <c:pt idx="398">
                  <c:v>101.58333333333333</c:v>
                </c:pt>
                <c:pt idx="399">
                  <c:v>102.43566666666668</c:v>
                </c:pt>
                <c:pt idx="400">
                  <c:v>103.59233333333334</c:v>
                </c:pt>
                <c:pt idx="401">
                  <c:v>104.01833333333332</c:v>
                </c:pt>
                <c:pt idx="402">
                  <c:v>104.29233333333333</c:v>
                </c:pt>
                <c:pt idx="403">
                  <c:v>103.714</c:v>
                </c:pt>
                <c:pt idx="404">
                  <c:v>103.22699999999999</c:v>
                </c:pt>
                <c:pt idx="405">
                  <c:v>102.46566666666666</c:v>
                </c:pt>
                <c:pt idx="406">
                  <c:v>102.89166666666665</c:v>
                </c:pt>
                <c:pt idx="407">
                  <c:v>103.13533333333334</c:v>
                </c:pt>
                <c:pt idx="408">
                  <c:v>103.714</c:v>
                </c:pt>
                <c:pt idx="409">
                  <c:v>103.65333333333332</c:v>
                </c:pt>
                <c:pt idx="410">
                  <c:v>101.67466666666667</c:v>
                </c:pt>
                <c:pt idx="411">
                  <c:v>97.382333333333335</c:v>
                </c:pt>
                <c:pt idx="412">
                  <c:v>94.064000000000007</c:v>
                </c:pt>
                <c:pt idx="413">
                  <c:v>95.40333333333335</c:v>
                </c:pt>
                <c:pt idx="414">
                  <c:v>97.93</c:v>
                </c:pt>
                <c:pt idx="415">
                  <c:v>99.908666666666662</c:v>
                </c:pt>
                <c:pt idx="416">
                  <c:v>101.03500000000001</c:v>
                </c:pt>
                <c:pt idx="417">
                  <c:v>102.73966666666666</c:v>
                </c:pt>
                <c:pt idx="418">
                  <c:v>103.04433333333334</c:v>
                </c:pt>
                <c:pt idx="419">
                  <c:v>100.30466666666666</c:v>
                </c:pt>
              </c:numCache>
            </c:numRef>
          </c:val>
          <c:smooth val="0"/>
          <c:extLst>
            <c:ext xmlns:c16="http://schemas.microsoft.com/office/drawing/2014/chart" uri="{C3380CC4-5D6E-409C-BE32-E72D297353CC}">
              <c16:uniqueId val="{00000000-674A-40DD-B211-331C381AA8E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'SBO Index National'!$E$1</c:f>
              <c:strCache>
                <c:ptCount val="1"/>
                <c:pt idx="0">
                  <c:v>SBO Index - National - 3mma YoY</c:v>
                </c:pt>
              </c:strCache>
            </c:strRef>
          </c:tx>
          <c:spPr>
            <a:ln w="19050" cap="rnd">
              <a:solidFill>
                <a:schemeClr val="bg1"/>
              </a:solidFill>
              <a:round/>
            </a:ln>
            <a:effectLst/>
          </c:spPr>
          <c:marker>
            <c:symbol val="none"/>
          </c:marker>
          <c:cat>
            <c:numRef>
              <c:f>'SBO Index National'!$A$2:$A$2999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 Index National'!$E$2:$E$2999</c:f>
              <c:numCache>
                <c:formatCode>0.000</c:formatCode>
                <c:ptCount val="2998"/>
                <c:pt idx="14">
                  <c:v>-9.1666666666668561E-2</c:v>
                </c:pt>
                <c:pt idx="15">
                  <c:v>-0.21333333333332405</c:v>
                </c:pt>
                <c:pt idx="16">
                  <c:v>-1.2176666666666733</c:v>
                </c:pt>
                <c:pt idx="17">
                  <c:v>-0.88266666666667959</c:v>
                </c:pt>
                <c:pt idx="18">
                  <c:v>9.1333333333324163E-2</c:v>
                </c:pt>
                <c:pt idx="19">
                  <c:v>3.1353333333333353</c:v>
                </c:pt>
                <c:pt idx="20">
                  <c:v>4.5659999999999883</c:v>
                </c:pt>
                <c:pt idx="21">
                  <c:v>4.4136666666666713</c:v>
                </c:pt>
                <c:pt idx="22">
                  <c:v>2.525999999999982</c:v>
                </c:pt>
                <c:pt idx="23">
                  <c:v>0.63866666666666561</c:v>
                </c:pt>
                <c:pt idx="24">
                  <c:v>0.33466666666666356</c:v>
                </c:pt>
                <c:pt idx="25">
                  <c:v>-0.51733333333334031</c:v>
                </c:pt>
                <c:pt idx="26">
                  <c:v>-9.1000000000008185E-2</c:v>
                </c:pt>
                <c:pt idx="27">
                  <c:v>-6.0666666666676861E-2</c:v>
                </c:pt>
                <c:pt idx="28">
                  <c:v>0.76100000000000989</c:v>
                </c:pt>
                <c:pt idx="29">
                  <c:v>0.42633333333333212</c:v>
                </c:pt>
                <c:pt idx="30">
                  <c:v>-0.51733333333334031</c:v>
                </c:pt>
                <c:pt idx="31">
                  <c:v>-1.5523333333333369</c:v>
                </c:pt>
                <c:pt idx="32">
                  <c:v>-1.9786666666666406</c:v>
                </c:pt>
                <c:pt idx="33">
                  <c:v>-1.0350000000000108</c:v>
                </c:pt>
                <c:pt idx="34">
                  <c:v>0.60933333333335327</c:v>
                </c:pt>
                <c:pt idx="35">
                  <c:v>1.3703333333333347</c:v>
                </c:pt>
                <c:pt idx="36">
                  <c:v>1.4006666666666661</c:v>
                </c:pt>
                <c:pt idx="37">
                  <c:v>1.4003333333333501</c:v>
                </c:pt>
                <c:pt idx="38">
                  <c:v>1.0960000000000036</c:v>
                </c:pt>
                <c:pt idx="39">
                  <c:v>-0.12199999999998568</c:v>
                </c:pt>
                <c:pt idx="40">
                  <c:v>-2.1613333333333458</c:v>
                </c:pt>
                <c:pt idx="41">
                  <c:v>-2.7703333333333262</c:v>
                </c:pt>
                <c:pt idx="42">
                  <c:v>-2.0699999999999932</c:v>
                </c:pt>
                <c:pt idx="43">
                  <c:v>-1.6136666666666599</c:v>
                </c:pt>
                <c:pt idx="44">
                  <c:v>-0.48733333333332496</c:v>
                </c:pt>
                <c:pt idx="45">
                  <c:v>-0.51766666666667049</c:v>
                </c:pt>
                <c:pt idx="46">
                  <c:v>-0.48733333333333917</c:v>
                </c:pt>
                <c:pt idx="47">
                  <c:v>-0.97433333333333394</c:v>
                </c:pt>
                <c:pt idx="48">
                  <c:v>-1.3703333333333205</c:v>
                </c:pt>
                <c:pt idx="49">
                  <c:v>-1.6443333333333356</c:v>
                </c:pt>
                <c:pt idx="50">
                  <c:v>-1.8573333333333295</c:v>
                </c:pt>
                <c:pt idx="51">
                  <c:v>-0.82200000000000273</c:v>
                </c:pt>
                <c:pt idx="52">
                  <c:v>0.66966666666667152</c:v>
                </c:pt>
                <c:pt idx="53">
                  <c:v>0.76066666666666549</c:v>
                </c:pt>
                <c:pt idx="54">
                  <c:v>-9.1666666666668561E-2</c:v>
                </c:pt>
                <c:pt idx="55">
                  <c:v>-2.2526666666666841</c:v>
                </c:pt>
                <c:pt idx="56">
                  <c:v>-4.9920000000000044</c:v>
                </c:pt>
                <c:pt idx="57">
                  <c:v>-7.8536666666666548</c:v>
                </c:pt>
                <c:pt idx="58">
                  <c:v>-9.0106666666666797</c:v>
                </c:pt>
                <c:pt idx="59">
                  <c:v>-8.9193333333333555</c:v>
                </c:pt>
                <c:pt idx="60">
                  <c:v>-8.2493333333333396</c:v>
                </c:pt>
                <c:pt idx="61">
                  <c:v>-6.8183333333333422</c:v>
                </c:pt>
                <c:pt idx="62">
                  <c:v>-4.0179999999999865</c:v>
                </c:pt>
                <c:pt idx="63">
                  <c:v>-1.0043333333333493</c:v>
                </c:pt>
                <c:pt idx="64">
                  <c:v>0.30433333333333223</c:v>
                </c:pt>
                <c:pt idx="65">
                  <c:v>0.70033333333333303</c:v>
                </c:pt>
                <c:pt idx="66">
                  <c:v>1.2786666666666662</c:v>
                </c:pt>
                <c:pt idx="67">
                  <c:v>2.4353333333333467</c:v>
                </c:pt>
                <c:pt idx="68">
                  <c:v>4.1703333333333177</c:v>
                </c:pt>
                <c:pt idx="69">
                  <c:v>5.387999999999991</c:v>
                </c:pt>
                <c:pt idx="70">
                  <c:v>5.4186666666666667</c:v>
                </c:pt>
                <c:pt idx="71">
                  <c:v>4.7486666666666792</c:v>
                </c:pt>
                <c:pt idx="72">
                  <c:v>4.4440000000000026</c:v>
                </c:pt>
                <c:pt idx="73">
                  <c:v>4.2310000000000088</c:v>
                </c:pt>
                <c:pt idx="74">
                  <c:v>2.769999999999996</c:v>
                </c:pt>
                <c:pt idx="75">
                  <c:v>1.0653333333333421</c:v>
                </c:pt>
                <c:pt idx="76">
                  <c:v>0.54800000000000182</c:v>
                </c:pt>
                <c:pt idx="77">
                  <c:v>1.187333333333342</c:v>
                </c:pt>
                <c:pt idx="78">
                  <c:v>0.57866666666666333</c:v>
                </c:pt>
                <c:pt idx="79">
                  <c:v>0.51766666666667049</c:v>
                </c:pt>
                <c:pt idx="80">
                  <c:v>-0.27366666666667072</c:v>
                </c:pt>
                <c:pt idx="81">
                  <c:v>0.30466666666666242</c:v>
                </c:pt>
                <c:pt idx="82">
                  <c:v>1.5526666666666671</c:v>
                </c:pt>
                <c:pt idx="83">
                  <c:v>3.3486666666666736</c:v>
                </c:pt>
                <c:pt idx="84">
                  <c:v>4.5663333333333327</c:v>
                </c:pt>
                <c:pt idx="85">
                  <c:v>2.8919999999999959</c:v>
                </c:pt>
                <c:pt idx="86">
                  <c:v>0.45666666666664923</c:v>
                </c:pt>
                <c:pt idx="87">
                  <c:v>-2.5266666666666566</c:v>
                </c:pt>
                <c:pt idx="88">
                  <c:v>-4.9620000000000033</c:v>
                </c:pt>
                <c:pt idx="89">
                  <c:v>-6.8493333333333339</c:v>
                </c:pt>
                <c:pt idx="90">
                  <c:v>-6.9103333333333268</c:v>
                </c:pt>
                <c:pt idx="91">
                  <c:v>-6.9406666666666723</c:v>
                </c:pt>
                <c:pt idx="92">
                  <c:v>-5.8143333333333231</c:v>
                </c:pt>
                <c:pt idx="93">
                  <c:v>-5.2053333333333285</c:v>
                </c:pt>
                <c:pt idx="94">
                  <c:v>-3.3179999999999978</c:v>
                </c:pt>
                <c:pt idx="95">
                  <c:v>-2.5873333333333335</c:v>
                </c:pt>
                <c:pt idx="96">
                  <c:v>-1.8566666666666833</c:v>
                </c:pt>
                <c:pt idx="97">
                  <c:v>-0.76100000000000989</c:v>
                </c:pt>
                <c:pt idx="98">
                  <c:v>1.0046666666666653</c:v>
                </c:pt>
                <c:pt idx="99">
                  <c:v>2.2223333333333244</c:v>
                </c:pt>
                <c:pt idx="100">
                  <c:v>3.318333333333328</c:v>
                </c:pt>
                <c:pt idx="101">
                  <c:v>4.3226666666666489</c:v>
                </c:pt>
                <c:pt idx="102">
                  <c:v>5.0836666666666588</c:v>
                </c:pt>
                <c:pt idx="103">
                  <c:v>5.6316666666666606</c:v>
                </c:pt>
                <c:pt idx="104">
                  <c:v>5.4183333333333223</c:v>
                </c:pt>
                <c:pt idx="105">
                  <c:v>5.6009999999999991</c:v>
                </c:pt>
                <c:pt idx="106">
                  <c:v>5.0833333333333428</c:v>
                </c:pt>
                <c:pt idx="107">
                  <c:v>4.4140000000000015</c:v>
                </c:pt>
                <c:pt idx="108">
                  <c:v>3.4396666666666817</c:v>
                </c:pt>
                <c:pt idx="109">
                  <c:v>2.313666666666677</c:v>
                </c:pt>
                <c:pt idx="110">
                  <c:v>1.7960000000000207</c:v>
                </c:pt>
                <c:pt idx="111">
                  <c:v>1.6743333333333368</c:v>
                </c:pt>
                <c:pt idx="112">
                  <c:v>1.5220000000000056</c:v>
                </c:pt>
                <c:pt idx="113">
                  <c:v>1.3090000000000117</c:v>
                </c:pt>
                <c:pt idx="114">
                  <c:v>1.0960000000000036</c:v>
                </c:pt>
                <c:pt idx="115">
                  <c:v>1.187333333333342</c:v>
                </c:pt>
                <c:pt idx="116">
                  <c:v>1.8573333333333437</c:v>
                </c:pt>
                <c:pt idx="117">
                  <c:v>1.8573333333333437</c:v>
                </c:pt>
                <c:pt idx="118">
                  <c:v>0.82233333333333292</c:v>
                </c:pt>
                <c:pt idx="119">
                  <c:v>-0.33499999999999375</c:v>
                </c:pt>
                <c:pt idx="120">
                  <c:v>-1.5526666666666529</c:v>
                </c:pt>
                <c:pt idx="121">
                  <c:v>-1.4006666666666661</c:v>
                </c:pt>
                <c:pt idx="122">
                  <c:v>-1.4310000000000116</c:v>
                </c:pt>
                <c:pt idx="123">
                  <c:v>-0.7916666666666714</c:v>
                </c:pt>
                <c:pt idx="124">
                  <c:v>-0.63933333333334019</c:v>
                </c:pt>
                <c:pt idx="125">
                  <c:v>0.21333333333332405</c:v>
                </c:pt>
                <c:pt idx="126">
                  <c:v>0.27400000000000091</c:v>
                </c:pt>
                <c:pt idx="127">
                  <c:v>0.48699999999999477</c:v>
                </c:pt>
                <c:pt idx="128">
                  <c:v>-0.48733333333333917</c:v>
                </c:pt>
                <c:pt idx="129">
                  <c:v>-0.45699999999999363</c:v>
                </c:pt>
                <c:pt idx="130">
                  <c:v>-1.3700000000000045</c:v>
                </c:pt>
                <c:pt idx="131">
                  <c:v>-1.187333333333342</c:v>
                </c:pt>
                <c:pt idx="132">
                  <c:v>-0.70000000000001705</c:v>
                </c:pt>
                <c:pt idx="133">
                  <c:v>0.85233333333334826</c:v>
                </c:pt>
                <c:pt idx="134">
                  <c:v>0.94366666666665822</c:v>
                </c:pt>
                <c:pt idx="135">
                  <c:v>0.76100000000000989</c:v>
                </c:pt>
                <c:pt idx="136">
                  <c:v>0.82200000000000273</c:v>
                </c:pt>
                <c:pt idx="137">
                  <c:v>1.339333333333343</c:v>
                </c:pt>
                <c:pt idx="138">
                  <c:v>2.3743333333333396</c:v>
                </c:pt>
                <c:pt idx="139">
                  <c:v>2.9829999999999899</c:v>
                </c:pt>
                <c:pt idx="140">
                  <c:v>3.2873333333333221</c:v>
                </c:pt>
                <c:pt idx="141">
                  <c:v>2.8613333333333344</c:v>
                </c:pt>
                <c:pt idx="142">
                  <c:v>3.074333333333314</c:v>
                </c:pt>
                <c:pt idx="143">
                  <c:v>3.1963333333333139</c:v>
                </c:pt>
                <c:pt idx="144">
                  <c:v>2.708999999999989</c:v>
                </c:pt>
                <c:pt idx="145">
                  <c:v>1.2479999999999905</c:v>
                </c:pt>
                <c:pt idx="146">
                  <c:v>0.791333333333327</c:v>
                </c:pt>
                <c:pt idx="147">
                  <c:v>1.1869999999999692</c:v>
                </c:pt>
                <c:pt idx="148">
                  <c:v>1.4913333333333298</c:v>
                </c:pt>
                <c:pt idx="149">
                  <c:v>0.45633333333331905</c:v>
                </c:pt>
                <c:pt idx="150">
                  <c:v>-1.0960000000000036</c:v>
                </c:pt>
                <c:pt idx="151">
                  <c:v>-1.9786666666666548</c:v>
                </c:pt>
                <c:pt idx="152">
                  <c:v>-2.4046666666666425</c:v>
                </c:pt>
                <c:pt idx="153">
                  <c:v>-2.9526666666666728</c:v>
                </c:pt>
                <c:pt idx="154">
                  <c:v>-3.2266666666666453</c:v>
                </c:pt>
                <c:pt idx="155">
                  <c:v>-2.4349999999999881</c:v>
                </c:pt>
                <c:pt idx="156">
                  <c:v>-1.673666666666648</c:v>
                </c:pt>
                <c:pt idx="157">
                  <c:v>-1.217000000000013</c:v>
                </c:pt>
                <c:pt idx="158">
                  <c:v>-1.2169999999999845</c:v>
                </c:pt>
                <c:pt idx="159">
                  <c:v>-1.2779999999999774</c:v>
                </c:pt>
                <c:pt idx="160">
                  <c:v>-1.5519999999999925</c:v>
                </c:pt>
                <c:pt idx="161">
                  <c:v>-1.3389999999999986</c:v>
                </c:pt>
                <c:pt idx="162">
                  <c:v>-0.91300000000001091</c:v>
                </c:pt>
                <c:pt idx="163">
                  <c:v>-0.76066666666666549</c:v>
                </c:pt>
                <c:pt idx="164">
                  <c:v>0.24366666666666958</c:v>
                </c:pt>
                <c:pt idx="165">
                  <c:v>0.88299999999999557</c:v>
                </c:pt>
                <c:pt idx="166">
                  <c:v>2.1310000000000144</c:v>
                </c:pt>
                <c:pt idx="167">
                  <c:v>1.674333333333351</c:v>
                </c:pt>
                <c:pt idx="168">
                  <c:v>2.1916666666666629</c:v>
                </c:pt>
                <c:pt idx="169">
                  <c:v>1.5523333333333511</c:v>
                </c:pt>
                <c:pt idx="170">
                  <c:v>1.3390000000000128</c:v>
                </c:pt>
                <c:pt idx="171">
                  <c:v>6.0666666666676861E-2</c:v>
                </c:pt>
                <c:pt idx="172">
                  <c:v>0.1213333333333253</c:v>
                </c:pt>
                <c:pt idx="173">
                  <c:v>-0.88299999999999557</c:v>
                </c:pt>
                <c:pt idx="174">
                  <c:v>-0.42633333333333212</c:v>
                </c:pt>
                <c:pt idx="175">
                  <c:v>-0.18266666666666254</c:v>
                </c:pt>
                <c:pt idx="176">
                  <c:v>0.12199999999998568</c:v>
                </c:pt>
                <c:pt idx="177">
                  <c:v>-0.70033333333333303</c:v>
                </c:pt>
                <c:pt idx="178">
                  <c:v>-2.313666666666677</c:v>
                </c:pt>
                <c:pt idx="179">
                  <c:v>-3.9883333333333439</c:v>
                </c:pt>
                <c:pt idx="180">
                  <c:v>-5.6623333333333505</c:v>
                </c:pt>
                <c:pt idx="181">
                  <c:v>-5.2666666666666941</c:v>
                </c:pt>
                <c:pt idx="182">
                  <c:v>-4.2923333333333602</c:v>
                </c:pt>
                <c:pt idx="183">
                  <c:v>-2.6183333333333394</c:v>
                </c:pt>
                <c:pt idx="184">
                  <c:v>-2.1006666666666547</c:v>
                </c:pt>
                <c:pt idx="185">
                  <c:v>-1.2180000000000035</c:v>
                </c:pt>
                <c:pt idx="186">
                  <c:v>-1.4003333333333359</c:v>
                </c:pt>
                <c:pt idx="187">
                  <c:v>-1.2483333333333348</c:v>
                </c:pt>
                <c:pt idx="188">
                  <c:v>-2.6183333333333394</c:v>
                </c:pt>
                <c:pt idx="189">
                  <c:v>-2.8010000000000019</c:v>
                </c:pt>
                <c:pt idx="190">
                  <c:v>-2.7096666666666778</c:v>
                </c:pt>
                <c:pt idx="191">
                  <c:v>0.1216666666666697</c:v>
                </c:pt>
                <c:pt idx="192">
                  <c:v>2.5873333333333619</c:v>
                </c:pt>
                <c:pt idx="193">
                  <c:v>3.2876666666666949</c:v>
                </c:pt>
                <c:pt idx="194">
                  <c:v>4.0183333333333593</c:v>
                </c:pt>
                <c:pt idx="195">
                  <c:v>3.8359999999999843</c:v>
                </c:pt>
                <c:pt idx="196">
                  <c:v>4.1099999999999852</c:v>
                </c:pt>
                <c:pt idx="197">
                  <c:v>3.8056666666666814</c:v>
                </c:pt>
                <c:pt idx="198">
                  <c:v>2.8920000000000101</c:v>
                </c:pt>
                <c:pt idx="199">
                  <c:v>2.0093333333333305</c:v>
                </c:pt>
                <c:pt idx="200">
                  <c:v>1.9483333333333519</c:v>
                </c:pt>
                <c:pt idx="201">
                  <c:v>2.9836666666666787</c:v>
                </c:pt>
                <c:pt idx="202">
                  <c:v>3.8056666666666814</c:v>
                </c:pt>
                <c:pt idx="203">
                  <c:v>1.6139999999999901</c:v>
                </c:pt>
                <c:pt idx="204">
                  <c:v>-0.30400000000001626</c:v>
                </c:pt>
                <c:pt idx="205">
                  <c:v>-2.4960000000000235</c:v>
                </c:pt>
                <c:pt idx="206">
                  <c:v>-4.8706666666666791</c:v>
                </c:pt>
                <c:pt idx="207">
                  <c:v>-5.0533333333333132</c:v>
                </c:pt>
                <c:pt idx="208">
                  <c:v>-4.3836666666666702</c:v>
                </c:pt>
                <c:pt idx="209">
                  <c:v>-1.6440000000000055</c:v>
                </c:pt>
                <c:pt idx="210">
                  <c:v>-0.54800000000000182</c:v>
                </c:pt>
                <c:pt idx="211">
                  <c:v>1.1260000000000048</c:v>
                </c:pt>
                <c:pt idx="212">
                  <c:v>1.6436666666666611</c:v>
                </c:pt>
                <c:pt idx="213">
                  <c:v>2.4656666666666638</c:v>
                </c:pt>
                <c:pt idx="214">
                  <c:v>2.6483333333333263</c:v>
                </c:pt>
                <c:pt idx="215">
                  <c:v>5.1749999999999972</c:v>
                </c:pt>
                <c:pt idx="216">
                  <c:v>6.2099999999999937</c:v>
                </c:pt>
                <c:pt idx="217">
                  <c:v>7.1536666666666662</c:v>
                </c:pt>
                <c:pt idx="218">
                  <c:v>6.9709999999999894</c:v>
                </c:pt>
                <c:pt idx="219">
                  <c:v>6.5446666666666431</c:v>
                </c:pt>
                <c:pt idx="220">
                  <c:v>5.8143333333333516</c:v>
                </c:pt>
                <c:pt idx="221">
                  <c:v>3.74433333333333</c:v>
                </c:pt>
                <c:pt idx="222">
                  <c:v>3.7139999999999986</c:v>
                </c:pt>
                <c:pt idx="223">
                  <c:v>1.7656666666666467</c:v>
                </c:pt>
                <c:pt idx="224">
                  <c:v>2.1006666666666689</c:v>
                </c:pt>
                <c:pt idx="225">
                  <c:v>0.33499999999999375</c:v>
                </c:pt>
                <c:pt idx="226">
                  <c:v>1.6136666666666741</c:v>
                </c:pt>
                <c:pt idx="227">
                  <c:v>0.45666666666666345</c:v>
                </c:pt>
                <c:pt idx="228">
                  <c:v>-0.27400000000000091</c:v>
                </c:pt>
                <c:pt idx="229">
                  <c:v>-0.6696666666666431</c:v>
                </c:pt>
                <c:pt idx="230">
                  <c:v>-0.42599999999998772</c:v>
                </c:pt>
                <c:pt idx="231">
                  <c:v>-1.5523333333333227</c:v>
                </c:pt>
                <c:pt idx="232">
                  <c:v>-3.105000000000004</c:v>
                </c:pt>
                <c:pt idx="233">
                  <c:v>-3.8053333333333228</c:v>
                </c:pt>
                <c:pt idx="234">
                  <c:v>-3.5616666666666674</c:v>
                </c:pt>
                <c:pt idx="235">
                  <c:v>-3.0136666666666372</c:v>
                </c:pt>
                <c:pt idx="236">
                  <c:v>-3.7746666666666755</c:v>
                </c:pt>
                <c:pt idx="237">
                  <c:v>-2.2223333333333244</c:v>
                </c:pt>
                <c:pt idx="238">
                  <c:v>-3.7139999999999986</c:v>
                </c:pt>
                <c:pt idx="239">
                  <c:v>-3.8053333333333086</c:v>
                </c:pt>
                <c:pt idx="240">
                  <c:v>-4.5966666666666498</c:v>
                </c:pt>
                <c:pt idx="241">
                  <c:v>-3.1659999999999968</c:v>
                </c:pt>
                <c:pt idx="242">
                  <c:v>-3.0746666666666584</c:v>
                </c:pt>
                <c:pt idx="243">
                  <c:v>-2.130999999999986</c:v>
                </c:pt>
                <c:pt idx="244">
                  <c:v>-2.1613333333333458</c:v>
                </c:pt>
                <c:pt idx="245">
                  <c:v>-2.0393333333333601</c:v>
                </c:pt>
                <c:pt idx="246">
                  <c:v>-3.1353333333333353</c:v>
                </c:pt>
                <c:pt idx="247">
                  <c:v>-4.0486666666666764</c:v>
                </c:pt>
                <c:pt idx="248">
                  <c:v>-2.8616666666666788</c:v>
                </c:pt>
                <c:pt idx="249">
                  <c:v>-2.8616666666666788</c:v>
                </c:pt>
                <c:pt idx="250">
                  <c:v>-1.674333333333351</c:v>
                </c:pt>
                <c:pt idx="251">
                  <c:v>-3.1050000000000182</c:v>
                </c:pt>
                <c:pt idx="252">
                  <c:v>-2.8310000000000031</c:v>
                </c:pt>
                <c:pt idx="253">
                  <c:v>-3.4396666666666817</c:v>
                </c:pt>
                <c:pt idx="254">
                  <c:v>-2.0696666666666772</c:v>
                </c:pt>
                <c:pt idx="255">
                  <c:v>-2.4346666666666579</c:v>
                </c:pt>
                <c:pt idx="256">
                  <c:v>-1.7956666666666479</c:v>
                </c:pt>
                <c:pt idx="257">
                  <c:v>-1.7959999999999923</c:v>
                </c:pt>
                <c:pt idx="258">
                  <c:v>-0.85233333333331984</c:v>
                </c:pt>
                <c:pt idx="259">
                  <c:v>-0.2433333333333394</c:v>
                </c:pt>
                <c:pt idx="260">
                  <c:v>-0.73033333333331996</c:v>
                </c:pt>
                <c:pt idx="261">
                  <c:v>-2.1003333333333245</c:v>
                </c:pt>
                <c:pt idx="262">
                  <c:v>-4.0486666666666622</c:v>
                </c:pt>
                <c:pt idx="263">
                  <c:v>-3.9573333333333238</c:v>
                </c:pt>
                <c:pt idx="264">
                  <c:v>-4.8096666666666721</c:v>
                </c:pt>
                <c:pt idx="265">
                  <c:v>-4.7793333333333408</c:v>
                </c:pt>
                <c:pt idx="266">
                  <c:v>-6.6973333333333471</c:v>
                </c:pt>
                <c:pt idx="267">
                  <c:v>-6.0886666666666969</c:v>
                </c:pt>
                <c:pt idx="268">
                  <c:v>-6.9410000000000025</c:v>
                </c:pt>
                <c:pt idx="269">
                  <c:v>-6.6363333333333259</c:v>
                </c:pt>
                <c:pt idx="270">
                  <c:v>-8.0063333333333446</c:v>
                </c:pt>
                <c:pt idx="271">
                  <c:v>-7.1233333333333348</c:v>
                </c:pt>
                <c:pt idx="272">
                  <c:v>-6.3320000000000078</c:v>
                </c:pt>
                <c:pt idx="273">
                  <c:v>-6.0883333333333383</c:v>
                </c:pt>
                <c:pt idx="274">
                  <c:v>-6.5453333333333319</c:v>
                </c:pt>
                <c:pt idx="275">
                  <c:v>-8.2193333333333385</c:v>
                </c:pt>
                <c:pt idx="276">
                  <c:v>-7.8843333333333163</c:v>
                </c:pt>
                <c:pt idx="277">
                  <c:v>-9.132333333333321</c:v>
                </c:pt>
                <c:pt idx="278">
                  <c:v>-8.8583333333333201</c:v>
                </c:pt>
                <c:pt idx="279">
                  <c:v>-7.853999999999985</c:v>
                </c:pt>
                <c:pt idx="280">
                  <c:v>-4.5663333333333469</c:v>
                </c:pt>
                <c:pt idx="281">
                  <c:v>-2.161666666666676</c:v>
                </c:pt>
                <c:pt idx="282">
                  <c:v>-1.187333333333342</c:v>
                </c:pt>
                <c:pt idx="283">
                  <c:v>-1.887666666666675</c:v>
                </c:pt>
                <c:pt idx="284">
                  <c:v>-2.8313333333333333</c:v>
                </c:pt>
                <c:pt idx="285">
                  <c:v>-1.7049999999999983</c:v>
                </c:pt>
                <c:pt idx="286">
                  <c:v>-0.66966666666667152</c:v>
                </c:pt>
                <c:pt idx="287">
                  <c:v>1.6436666666666611</c:v>
                </c:pt>
                <c:pt idx="288">
                  <c:v>2.8306666666666445</c:v>
                </c:pt>
                <c:pt idx="289">
                  <c:v>4.4746666666666783</c:v>
                </c:pt>
                <c:pt idx="290">
                  <c:v>5.4793333333333436</c:v>
                </c:pt>
                <c:pt idx="291">
                  <c:v>4.9926666666666648</c:v>
                </c:pt>
                <c:pt idx="292">
                  <c:v>4.292333333333346</c:v>
                </c:pt>
                <c:pt idx="293">
                  <c:v>2.7703333333333546</c:v>
                </c:pt>
                <c:pt idx="294">
                  <c:v>2.0700000000000074</c:v>
                </c:pt>
                <c:pt idx="295">
                  <c:v>1.0046666666666795</c:v>
                </c:pt>
                <c:pt idx="296">
                  <c:v>0.73099999999999454</c:v>
                </c:pt>
                <c:pt idx="297">
                  <c:v>1.0353333333333268</c:v>
                </c:pt>
                <c:pt idx="298">
                  <c:v>2.6183333333333394</c:v>
                </c:pt>
                <c:pt idx="299">
                  <c:v>4.0489999999999924</c:v>
                </c:pt>
                <c:pt idx="300">
                  <c:v>4.7796666666666709</c:v>
                </c:pt>
                <c:pt idx="301">
                  <c:v>5.2969999999999828</c:v>
                </c:pt>
                <c:pt idx="302">
                  <c:v>5.4489999999999981</c:v>
                </c:pt>
                <c:pt idx="303">
                  <c:v>4.0789999999999935</c:v>
                </c:pt>
                <c:pt idx="304">
                  <c:v>1.4609999999999843</c:v>
                </c:pt>
                <c:pt idx="305">
                  <c:v>0.33499999999999375</c:v>
                </c:pt>
                <c:pt idx="306">
                  <c:v>0.73066666666667857</c:v>
                </c:pt>
                <c:pt idx="307">
                  <c:v>0.97433333333333394</c:v>
                </c:pt>
                <c:pt idx="308">
                  <c:v>0.36500000000000909</c:v>
                </c:pt>
                <c:pt idx="309">
                  <c:v>-0.73066666666666436</c:v>
                </c:pt>
                <c:pt idx="310">
                  <c:v>-0.91366666666667129</c:v>
                </c:pt>
                <c:pt idx="311">
                  <c:v>-0.48733333333332496</c:v>
                </c:pt>
                <c:pt idx="312">
                  <c:v>-6.0999999999992838E-2</c:v>
                </c:pt>
                <c:pt idx="313">
                  <c:v>0.27400000000000091</c:v>
                </c:pt>
                <c:pt idx="314">
                  <c:v>9.1666666666654351E-2</c:v>
                </c:pt>
                <c:pt idx="315">
                  <c:v>1.2483333333333348</c:v>
                </c:pt>
                <c:pt idx="316">
                  <c:v>2.4966666666666697</c:v>
                </c:pt>
                <c:pt idx="317">
                  <c:v>2.4963333333333253</c:v>
                </c:pt>
                <c:pt idx="318">
                  <c:v>1.8266666666666538</c:v>
                </c:pt>
                <c:pt idx="319">
                  <c:v>2.2223333333333386</c:v>
                </c:pt>
                <c:pt idx="320">
                  <c:v>3.2880000000000109</c:v>
                </c:pt>
                <c:pt idx="321">
                  <c:v>3.805333333333337</c:v>
                </c:pt>
                <c:pt idx="322">
                  <c:v>0.70033333333334724</c:v>
                </c:pt>
                <c:pt idx="323">
                  <c:v>-2.4959999999999809</c:v>
                </c:pt>
                <c:pt idx="324">
                  <c:v>-5.0836666666666588</c:v>
                </c:pt>
                <c:pt idx="325">
                  <c:v>-4.7490000000000094</c:v>
                </c:pt>
                <c:pt idx="326">
                  <c:v>-3.8359999999999985</c:v>
                </c:pt>
                <c:pt idx="327">
                  <c:v>-3.0139999999999958</c:v>
                </c:pt>
                <c:pt idx="328">
                  <c:v>-1.826666666666668</c:v>
                </c:pt>
                <c:pt idx="329">
                  <c:v>-0.12199999999999989</c:v>
                </c:pt>
                <c:pt idx="330">
                  <c:v>1.6436666666666753</c:v>
                </c:pt>
                <c:pt idx="331">
                  <c:v>2.069666666666663</c:v>
                </c:pt>
                <c:pt idx="332">
                  <c:v>1.7349999999999994</c:v>
                </c:pt>
                <c:pt idx="333">
                  <c:v>0.30433333333333223</c:v>
                </c:pt>
                <c:pt idx="334">
                  <c:v>1.5526666666666671</c:v>
                </c:pt>
                <c:pt idx="335">
                  <c:v>3.1353333333333211</c:v>
                </c:pt>
                <c:pt idx="336">
                  <c:v>5.3576666666666597</c:v>
                </c:pt>
                <c:pt idx="337">
                  <c:v>3.8966666666666754</c:v>
                </c:pt>
                <c:pt idx="338">
                  <c:v>3.2576666666666654</c:v>
                </c:pt>
                <c:pt idx="339">
                  <c:v>2.5266666666666708</c:v>
                </c:pt>
                <c:pt idx="340">
                  <c:v>3.0440000000000254</c:v>
                </c:pt>
                <c:pt idx="341">
                  <c:v>2.2220000000000084</c:v>
                </c:pt>
                <c:pt idx="342">
                  <c:v>1.7656666666666752</c:v>
                </c:pt>
                <c:pt idx="343">
                  <c:v>1.6440000000000055</c:v>
                </c:pt>
                <c:pt idx="344">
                  <c:v>1.6440000000000055</c:v>
                </c:pt>
                <c:pt idx="345">
                  <c:v>2.5876666666666779</c:v>
                </c:pt>
                <c:pt idx="346">
                  <c:v>3.8356666666666541</c:v>
                </c:pt>
                <c:pt idx="347">
                  <c:v>5.5100000000000051</c:v>
                </c:pt>
                <c:pt idx="348">
                  <c:v>5.2663333333333213</c:v>
                </c:pt>
                <c:pt idx="349">
                  <c:v>5.6009999999999991</c:v>
                </c:pt>
                <c:pt idx="350">
                  <c:v>4.0180000000000007</c:v>
                </c:pt>
                <c:pt idx="351">
                  <c:v>3.3789999999999907</c:v>
                </c:pt>
                <c:pt idx="352">
                  <c:v>1.7656666666666467</c:v>
                </c:pt>
                <c:pt idx="353">
                  <c:v>0.91366666666665708</c:v>
                </c:pt>
                <c:pt idx="354">
                  <c:v>0.21333333333332405</c:v>
                </c:pt>
                <c:pt idx="355">
                  <c:v>-0.39566666666668482</c:v>
                </c:pt>
                <c:pt idx="356">
                  <c:v>0.1216666666666697</c:v>
                </c:pt>
                <c:pt idx="357">
                  <c:v>0.21300000000000807</c:v>
                </c:pt>
                <c:pt idx="358">
                  <c:v>-0.85233333333331984</c:v>
                </c:pt>
                <c:pt idx="359">
                  <c:v>-2.8006666666666575</c:v>
                </c:pt>
                <c:pt idx="360">
                  <c:v>-4.0793333333333095</c:v>
                </c:pt>
                <c:pt idx="361">
                  <c:v>-4.7186666666666497</c:v>
                </c:pt>
                <c:pt idx="362">
                  <c:v>-4.0489999999999924</c:v>
                </c:pt>
                <c:pt idx="363">
                  <c:v>-3.74433333333333</c:v>
                </c:pt>
                <c:pt idx="364">
                  <c:v>-3.3789999999999907</c:v>
                </c:pt>
                <c:pt idx="365">
                  <c:v>-2.3746666666666556</c:v>
                </c:pt>
                <c:pt idx="366">
                  <c:v>-1.7659999999999911</c:v>
                </c:pt>
                <c:pt idx="367">
                  <c:v>-0.82199999999998852</c:v>
                </c:pt>
                <c:pt idx="368">
                  <c:v>-1.4306666666666814</c:v>
                </c:pt>
                <c:pt idx="369">
                  <c:v>-1.4306666666666814</c:v>
                </c:pt>
                <c:pt idx="370">
                  <c:v>0.30433333333331802</c:v>
                </c:pt>
                <c:pt idx="371">
                  <c:v>4.4749999999999801</c:v>
                </c:pt>
                <c:pt idx="372">
                  <c:v>8.8283333333333189</c:v>
                </c:pt>
                <c:pt idx="373">
                  <c:v>11.628999999999976</c:v>
                </c:pt>
                <c:pt idx="374">
                  <c:v>12.115999999999985</c:v>
                </c:pt>
                <c:pt idx="375">
                  <c:v>11.75033333333333</c:v>
                </c:pt>
                <c:pt idx="376">
                  <c:v>11.202333333333314</c:v>
                </c:pt>
                <c:pt idx="377">
                  <c:v>10.197666666666649</c:v>
                </c:pt>
                <c:pt idx="378">
                  <c:v>10.106333333333311</c:v>
                </c:pt>
                <c:pt idx="379">
                  <c:v>10.167000000000002</c:v>
                </c:pt>
                <c:pt idx="380">
                  <c:v>10.105999999999995</c:v>
                </c:pt>
                <c:pt idx="381">
                  <c:v>9.5276666666666614</c:v>
                </c:pt>
                <c:pt idx="382">
                  <c:v>8.8886666666666656</c:v>
                </c:pt>
                <c:pt idx="383">
                  <c:v>5.6316666666666748</c:v>
                </c:pt>
                <c:pt idx="384">
                  <c:v>2.9833333333333201</c:v>
                </c:pt>
                <c:pt idx="385">
                  <c:v>0.7916666666666714</c:v>
                </c:pt>
                <c:pt idx="386">
                  <c:v>1.0656666666666865</c:v>
                </c:pt>
                <c:pt idx="387">
                  <c:v>0.85266666666666424</c:v>
                </c:pt>
                <c:pt idx="388">
                  <c:v>1.1266666666666652</c:v>
                </c:pt>
                <c:pt idx="389">
                  <c:v>2.374666666666684</c:v>
                </c:pt>
                <c:pt idx="390">
                  <c:v>3.1663333333333412</c:v>
                </c:pt>
                <c:pt idx="391">
                  <c:v>3.1966666666666725</c:v>
                </c:pt>
                <c:pt idx="392">
                  <c:v>3.6229999999999905</c:v>
                </c:pt>
                <c:pt idx="393">
                  <c:v>3.957666666666654</c:v>
                </c:pt>
                <c:pt idx="394">
                  <c:v>1.9789999999999992</c:v>
                </c:pt>
                <c:pt idx="395">
                  <c:v>0.18266666666664833</c:v>
                </c:pt>
                <c:pt idx="396">
                  <c:v>-2.8613333333333344</c:v>
                </c:pt>
                <c:pt idx="397">
                  <c:v>-3.9573333333333238</c:v>
                </c:pt>
                <c:pt idx="398">
                  <c:v>-4.7183333333333479</c:v>
                </c:pt>
                <c:pt idx="399">
                  <c:v>-3.3179999999999836</c:v>
                </c:pt>
                <c:pt idx="400">
                  <c:v>-2.2526666666666415</c:v>
                </c:pt>
                <c:pt idx="401">
                  <c:v>-2.6483333333333547</c:v>
                </c:pt>
                <c:pt idx="402">
                  <c:v>-3.2876666666666665</c:v>
                </c:pt>
                <c:pt idx="403">
                  <c:v>-4.2006666666666774</c:v>
                </c:pt>
                <c:pt idx="404">
                  <c:v>-4.9313333333333276</c:v>
                </c:pt>
                <c:pt idx="405">
                  <c:v>-5.5403333333333222</c:v>
                </c:pt>
                <c:pt idx="406">
                  <c:v>-3.7446666666666744</c:v>
                </c:pt>
                <c:pt idx="407">
                  <c:v>-2.2833333333333172</c:v>
                </c:pt>
                <c:pt idx="408">
                  <c:v>0.33466666666667777</c:v>
                </c:pt>
                <c:pt idx="409">
                  <c:v>1.3089999999999833</c:v>
                </c:pt>
                <c:pt idx="410">
                  <c:v>9.1333333333338373E-2</c:v>
                </c:pt>
                <c:pt idx="411">
                  <c:v>-5.0533333333333417</c:v>
                </c:pt>
                <c:pt idx="412">
                  <c:v>-9.528333333333336</c:v>
                </c:pt>
                <c:pt idx="413">
                  <c:v>-8.6149999999999665</c:v>
                </c:pt>
                <c:pt idx="414">
                  <c:v>-6.362333333333325</c:v>
                </c:pt>
                <c:pt idx="415">
                  <c:v>-3.805333333333337</c:v>
                </c:pt>
                <c:pt idx="416">
                  <c:v>-2.1919999999999789</c:v>
                </c:pt>
                <c:pt idx="417">
                  <c:v>0.27400000000000091</c:v>
                </c:pt>
                <c:pt idx="418">
                  <c:v>0.15266666666668982</c:v>
                </c:pt>
                <c:pt idx="419">
                  <c:v>-2.8306666666666729</c:v>
                </c:pt>
              </c:numCache>
            </c:numRef>
          </c:val>
          <c:smooth val="0"/>
          <c:extLst>
            <c:ext xmlns:c16="http://schemas.microsoft.com/office/drawing/2014/chart" uri="{C3380CC4-5D6E-409C-BE32-E72D297353CC}">
              <c16:uniqueId val="{00000000-4D85-49A8-A77C-096A2318B42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Northeast!$C$1</c:f>
              <c:strCache>
                <c:ptCount val="1"/>
                <c:pt idx="0">
                  <c:v>SBO Northeast</c:v>
                </c:pt>
              </c:strCache>
            </c:strRef>
          </c:tx>
          <c:spPr>
            <a:ln w="19050" cap="rnd">
              <a:solidFill>
                <a:schemeClr val="accent4">
                  <a:lumMod val="40000"/>
                  <a:lumOff val="60000"/>
                </a:schemeClr>
              </a:solidFill>
              <a:round/>
            </a:ln>
            <a:effectLst/>
          </c:spPr>
          <c:marker>
            <c:symbol val="none"/>
          </c:marker>
          <c:cat>
            <c:numRef>
              <c:f>Northeast!$A$2:$A$2999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Northeast!$C$2:$C$2999</c:f>
              <c:numCache>
                <c:formatCode>0.000</c:formatCode>
                <c:ptCount val="2998"/>
                <c:pt idx="0">
                  <c:v>101.91800000000001</c:v>
                </c:pt>
                <c:pt idx="1">
                  <c:v>98.081999999999994</c:v>
                </c:pt>
                <c:pt idx="2">
                  <c:v>102.46599999999999</c:v>
                </c:pt>
                <c:pt idx="3">
                  <c:v>102.1</c:v>
                </c:pt>
                <c:pt idx="4">
                  <c:v>101.553</c:v>
                </c:pt>
                <c:pt idx="5">
                  <c:v>99.177999999999997</c:v>
                </c:pt>
                <c:pt idx="6">
                  <c:v>98.813000000000002</c:v>
                </c:pt>
                <c:pt idx="7">
                  <c:v>92.510999999999996</c:v>
                </c:pt>
                <c:pt idx="8">
                  <c:v>99.177999999999997</c:v>
                </c:pt>
                <c:pt idx="9">
                  <c:v>99.451999999999998</c:v>
                </c:pt>
                <c:pt idx="10">
                  <c:v>100.09099999999999</c:v>
                </c:pt>
                <c:pt idx="11">
                  <c:v>102.831</c:v>
                </c:pt>
                <c:pt idx="12">
                  <c:v>99.177999999999997</c:v>
                </c:pt>
                <c:pt idx="13">
                  <c:v>101.187</c:v>
                </c:pt>
                <c:pt idx="14">
                  <c:v>100.913</c:v>
                </c:pt>
                <c:pt idx="15">
                  <c:v>100.822</c:v>
                </c:pt>
                <c:pt idx="16">
                  <c:v>101.005</c:v>
                </c:pt>
                <c:pt idx="17">
                  <c:v>103.92700000000001</c:v>
                </c:pt>
                <c:pt idx="18">
                  <c:v>101.735</c:v>
                </c:pt>
                <c:pt idx="19">
                  <c:v>101.096</c:v>
                </c:pt>
                <c:pt idx="20">
                  <c:v>99.909000000000006</c:v>
                </c:pt>
                <c:pt idx="21">
                  <c:v>100.09099999999999</c:v>
                </c:pt>
                <c:pt idx="22">
                  <c:v>96.804000000000002</c:v>
                </c:pt>
                <c:pt idx="23">
                  <c:v>101.37</c:v>
                </c:pt>
                <c:pt idx="24">
                  <c:v>100.18300000000001</c:v>
                </c:pt>
                <c:pt idx="25">
                  <c:v>94.247</c:v>
                </c:pt>
                <c:pt idx="26">
                  <c:v>100.36499999999999</c:v>
                </c:pt>
                <c:pt idx="27">
                  <c:v>100.548</c:v>
                </c:pt>
                <c:pt idx="28">
                  <c:v>99.909000000000006</c:v>
                </c:pt>
                <c:pt idx="29">
                  <c:v>97.442999999999998</c:v>
                </c:pt>
                <c:pt idx="30">
                  <c:v>98.081999999999994</c:v>
                </c:pt>
                <c:pt idx="31">
                  <c:v>100.18300000000001</c:v>
                </c:pt>
                <c:pt idx="32">
                  <c:v>97.168999999999997</c:v>
                </c:pt>
                <c:pt idx="33">
                  <c:v>102.1</c:v>
                </c:pt>
                <c:pt idx="34">
                  <c:v>104.20099999999999</c:v>
                </c:pt>
                <c:pt idx="35">
                  <c:v>101.735</c:v>
                </c:pt>
                <c:pt idx="36">
                  <c:v>99.816999999999993</c:v>
                </c:pt>
                <c:pt idx="37">
                  <c:v>100.639</c:v>
                </c:pt>
                <c:pt idx="38">
                  <c:v>101.187</c:v>
                </c:pt>
                <c:pt idx="39">
                  <c:v>99.177999999999997</c:v>
                </c:pt>
                <c:pt idx="40">
                  <c:v>99.087000000000003</c:v>
                </c:pt>
                <c:pt idx="41">
                  <c:v>101.37</c:v>
                </c:pt>
                <c:pt idx="42">
                  <c:v>97.808000000000007</c:v>
                </c:pt>
                <c:pt idx="43">
                  <c:v>98.447000000000003</c:v>
                </c:pt>
                <c:pt idx="44">
                  <c:v>102.009</c:v>
                </c:pt>
                <c:pt idx="45">
                  <c:v>99.177999999999997</c:v>
                </c:pt>
                <c:pt idx="46">
                  <c:v>96.894999999999996</c:v>
                </c:pt>
                <c:pt idx="47">
                  <c:v>98.539000000000001</c:v>
                </c:pt>
                <c:pt idx="48">
                  <c:v>99.269000000000005</c:v>
                </c:pt>
                <c:pt idx="49">
                  <c:v>100.36499999999999</c:v>
                </c:pt>
                <c:pt idx="50">
                  <c:v>104.384</c:v>
                </c:pt>
                <c:pt idx="51">
                  <c:v>99.177999999999997</c:v>
                </c:pt>
                <c:pt idx="52">
                  <c:v>93.698999999999998</c:v>
                </c:pt>
                <c:pt idx="53">
                  <c:v>98.265000000000001</c:v>
                </c:pt>
                <c:pt idx="54">
                  <c:v>95.799000000000007</c:v>
                </c:pt>
                <c:pt idx="55">
                  <c:v>91.233000000000004</c:v>
                </c:pt>
                <c:pt idx="56">
                  <c:v>90.593999999999994</c:v>
                </c:pt>
                <c:pt idx="57">
                  <c:v>89.588999999999999</c:v>
                </c:pt>
                <c:pt idx="58">
                  <c:v>91.597999999999999</c:v>
                </c:pt>
                <c:pt idx="59">
                  <c:v>93.516000000000005</c:v>
                </c:pt>
                <c:pt idx="60">
                  <c:v>89.588999999999999</c:v>
                </c:pt>
                <c:pt idx="61">
                  <c:v>95.799000000000007</c:v>
                </c:pt>
                <c:pt idx="62">
                  <c:v>99.087000000000003</c:v>
                </c:pt>
                <c:pt idx="63">
                  <c:v>98.995000000000005</c:v>
                </c:pt>
                <c:pt idx="64">
                  <c:v>99.177999999999997</c:v>
                </c:pt>
                <c:pt idx="65">
                  <c:v>100.36499999999999</c:v>
                </c:pt>
                <c:pt idx="66">
                  <c:v>100.639</c:v>
                </c:pt>
                <c:pt idx="67">
                  <c:v>97.9</c:v>
                </c:pt>
                <c:pt idx="68">
                  <c:v>98.721000000000004</c:v>
                </c:pt>
                <c:pt idx="69">
                  <c:v>94.885999999999996</c:v>
                </c:pt>
                <c:pt idx="70">
                  <c:v>94.885999999999996</c:v>
                </c:pt>
                <c:pt idx="71">
                  <c:v>92.42</c:v>
                </c:pt>
                <c:pt idx="72">
                  <c:v>95.616</c:v>
                </c:pt>
                <c:pt idx="73">
                  <c:v>96.164000000000001</c:v>
                </c:pt>
                <c:pt idx="74">
                  <c:v>101.735</c:v>
                </c:pt>
                <c:pt idx="75">
                  <c:v>98.721000000000004</c:v>
                </c:pt>
                <c:pt idx="76">
                  <c:v>99.177999999999997</c:v>
                </c:pt>
                <c:pt idx="77">
                  <c:v>102.831</c:v>
                </c:pt>
                <c:pt idx="78">
                  <c:v>96.438000000000002</c:v>
                </c:pt>
                <c:pt idx="79">
                  <c:v>99.635000000000005</c:v>
                </c:pt>
                <c:pt idx="80">
                  <c:v>96.712000000000003</c:v>
                </c:pt>
                <c:pt idx="81">
                  <c:v>97.626000000000005</c:v>
                </c:pt>
                <c:pt idx="82">
                  <c:v>101.279</c:v>
                </c:pt>
                <c:pt idx="83">
                  <c:v>98.813000000000002</c:v>
                </c:pt>
                <c:pt idx="84">
                  <c:v>98.903999999999996</c:v>
                </c:pt>
                <c:pt idx="85">
                  <c:v>99.177999999999997</c:v>
                </c:pt>
                <c:pt idx="86">
                  <c:v>97.716999999999999</c:v>
                </c:pt>
                <c:pt idx="87">
                  <c:v>94.521000000000001</c:v>
                </c:pt>
                <c:pt idx="88">
                  <c:v>94.429000000000002</c:v>
                </c:pt>
                <c:pt idx="89">
                  <c:v>96.894999999999996</c:v>
                </c:pt>
                <c:pt idx="90">
                  <c:v>93.332999999999998</c:v>
                </c:pt>
                <c:pt idx="91">
                  <c:v>92.602999999999994</c:v>
                </c:pt>
                <c:pt idx="92">
                  <c:v>94.795000000000002</c:v>
                </c:pt>
                <c:pt idx="93">
                  <c:v>93.332999999999998</c:v>
                </c:pt>
                <c:pt idx="94">
                  <c:v>101.187</c:v>
                </c:pt>
                <c:pt idx="95">
                  <c:v>102.46599999999999</c:v>
                </c:pt>
                <c:pt idx="96">
                  <c:v>100.09099999999999</c:v>
                </c:pt>
                <c:pt idx="97">
                  <c:v>100.73099999999999</c:v>
                </c:pt>
                <c:pt idx="98">
                  <c:v>102.648</c:v>
                </c:pt>
                <c:pt idx="99">
                  <c:v>97.534000000000006</c:v>
                </c:pt>
                <c:pt idx="100">
                  <c:v>98.447000000000003</c:v>
                </c:pt>
                <c:pt idx="101">
                  <c:v>101.096</c:v>
                </c:pt>
                <c:pt idx="102">
                  <c:v>99.451999999999998</c:v>
                </c:pt>
                <c:pt idx="103">
                  <c:v>96.53</c:v>
                </c:pt>
                <c:pt idx="104">
                  <c:v>97.808000000000007</c:v>
                </c:pt>
                <c:pt idx="105">
                  <c:v>99.087000000000003</c:v>
                </c:pt>
                <c:pt idx="106">
                  <c:v>101.461</c:v>
                </c:pt>
                <c:pt idx="107">
                  <c:v>98.081999999999994</c:v>
                </c:pt>
                <c:pt idx="108">
                  <c:v>102.1</c:v>
                </c:pt>
                <c:pt idx="109">
                  <c:v>102.831</c:v>
                </c:pt>
                <c:pt idx="110">
                  <c:v>103.47</c:v>
                </c:pt>
                <c:pt idx="111">
                  <c:v>99.269000000000005</c:v>
                </c:pt>
                <c:pt idx="112">
                  <c:v>100.45699999999999</c:v>
                </c:pt>
                <c:pt idx="113">
                  <c:v>101.553</c:v>
                </c:pt>
                <c:pt idx="114">
                  <c:v>99.816999999999993</c:v>
                </c:pt>
                <c:pt idx="115">
                  <c:v>98.081999999999994</c:v>
                </c:pt>
                <c:pt idx="116">
                  <c:v>102.374</c:v>
                </c:pt>
                <c:pt idx="117">
                  <c:v>100.18300000000001</c:v>
                </c:pt>
                <c:pt idx="118">
                  <c:v>101.096</c:v>
                </c:pt>
                <c:pt idx="119">
                  <c:v>101.096</c:v>
                </c:pt>
                <c:pt idx="120">
                  <c:v>101.735</c:v>
                </c:pt>
                <c:pt idx="121">
                  <c:v>100.36499999999999</c:v>
                </c:pt>
                <c:pt idx="122">
                  <c:v>103.836</c:v>
                </c:pt>
                <c:pt idx="123">
                  <c:v>102.922</c:v>
                </c:pt>
                <c:pt idx="124">
                  <c:v>102.74</c:v>
                </c:pt>
                <c:pt idx="125">
                  <c:v>100.36499999999999</c:v>
                </c:pt>
                <c:pt idx="126">
                  <c:v>101.096</c:v>
                </c:pt>
                <c:pt idx="127">
                  <c:v>102.1</c:v>
                </c:pt>
                <c:pt idx="128">
                  <c:v>102.831</c:v>
                </c:pt>
                <c:pt idx="129">
                  <c:v>101.735</c:v>
                </c:pt>
                <c:pt idx="130">
                  <c:v>97.168999999999997</c:v>
                </c:pt>
                <c:pt idx="131">
                  <c:v>101.461</c:v>
                </c:pt>
                <c:pt idx="132">
                  <c:v>103.47</c:v>
                </c:pt>
                <c:pt idx="133">
                  <c:v>106.301</c:v>
                </c:pt>
                <c:pt idx="134">
                  <c:v>106.119</c:v>
                </c:pt>
                <c:pt idx="135">
                  <c:v>102.46599999999999</c:v>
                </c:pt>
                <c:pt idx="136">
                  <c:v>105.205</c:v>
                </c:pt>
                <c:pt idx="137">
                  <c:v>103.562</c:v>
                </c:pt>
                <c:pt idx="138">
                  <c:v>106.48399999999999</c:v>
                </c:pt>
                <c:pt idx="139">
                  <c:v>106.849</c:v>
                </c:pt>
                <c:pt idx="140">
                  <c:v>104.018</c:v>
                </c:pt>
                <c:pt idx="141">
                  <c:v>107.032</c:v>
                </c:pt>
                <c:pt idx="142">
                  <c:v>106.393</c:v>
                </c:pt>
                <c:pt idx="143">
                  <c:v>103.288</c:v>
                </c:pt>
                <c:pt idx="144">
                  <c:v>103.196</c:v>
                </c:pt>
                <c:pt idx="145">
                  <c:v>106.758</c:v>
                </c:pt>
                <c:pt idx="146">
                  <c:v>103.014</c:v>
                </c:pt>
                <c:pt idx="147">
                  <c:v>106.667</c:v>
                </c:pt>
                <c:pt idx="148">
                  <c:v>100</c:v>
                </c:pt>
                <c:pt idx="149">
                  <c:v>107.306</c:v>
                </c:pt>
                <c:pt idx="150">
                  <c:v>104.47499999999999</c:v>
                </c:pt>
                <c:pt idx="151">
                  <c:v>106.393</c:v>
                </c:pt>
                <c:pt idx="152">
                  <c:v>103.288</c:v>
                </c:pt>
                <c:pt idx="153">
                  <c:v>101.553</c:v>
                </c:pt>
                <c:pt idx="154">
                  <c:v>102.557</c:v>
                </c:pt>
                <c:pt idx="155">
                  <c:v>105.38800000000001</c:v>
                </c:pt>
                <c:pt idx="156">
                  <c:v>101.91800000000001</c:v>
                </c:pt>
                <c:pt idx="157">
                  <c:v>104.84</c:v>
                </c:pt>
                <c:pt idx="158">
                  <c:v>104.749</c:v>
                </c:pt>
                <c:pt idx="159">
                  <c:v>106.575</c:v>
                </c:pt>
                <c:pt idx="160">
                  <c:v>106.027</c:v>
                </c:pt>
                <c:pt idx="161">
                  <c:v>104.018</c:v>
                </c:pt>
                <c:pt idx="162">
                  <c:v>101.461</c:v>
                </c:pt>
                <c:pt idx="163">
                  <c:v>103.105</c:v>
                </c:pt>
                <c:pt idx="164">
                  <c:v>106.027</c:v>
                </c:pt>
                <c:pt idx="165">
                  <c:v>103.562</c:v>
                </c:pt>
                <c:pt idx="166">
                  <c:v>105.205</c:v>
                </c:pt>
                <c:pt idx="167">
                  <c:v>101.279</c:v>
                </c:pt>
                <c:pt idx="168">
                  <c:v>104.018</c:v>
                </c:pt>
                <c:pt idx="169">
                  <c:v>99.909000000000006</c:v>
                </c:pt>
                <c:pt idx="170">
                  <c:v>106.575</c:v>
                </c:pt>
                <c:pt idx="171">
                  <c:v>104.749</c:v>
                </c:pt>
                <c:pt idx="172">
                  <c:v>102.009</c:v>
                </c:pt>
                <c:pt idx="173">
                  <c:v>101.096</c:v>
                </c:pt>
                <c:pt idx="174">
                  <c:v>100</c:v>
                </c:pt>
                <c:pt idx="175">
                  <c:v>104.384</c:v>
                </c:pt>
                <c:pt idx="176">
                  <c:v>105.753</c:v>
                </c:pt>
                <c:pt idx="177">
                  <c:v>101.553</c:v>
                </c:pt>
                <c:pt idx="178">
                  <c:v>99.451999999999998</c:v>
                </c:pt>
                <c:pt idx="179">
                  <c:v>95.799000000000007</c:v>
                </c:pt>
                <c:pt idx="180">
                  <c:v>99.087000000000003</c:v>
                </c:pt>
                <c:pt idx="181">
                  <c:v>101.187</c:v>
                </c:pt>
                <c:pt idx="182">
                  <c:v>98.265000000000001</c:v>
                </c:pt>
                <c:pt idx="183">
                  <c:v>101.64400000000001</c:v>
                </c:pt>
                <c:pt idx="184">
                  <c:v>102.19199999999999</c:v>
                </c:pt>
                <c:pt idx="185">
                  <c:v>98.355999999999995</c:v>
                </c:pt>
                <c:pt idx="186">
                  <c:v>100.18300000000001</c:v>
                </c:pt>
                <c:pt idx="187">
                  <c:v>100.913</c:v>
                </c:pt>
                <c:pt idx="188">
                  <c:v>95.981999999999999</c:v>
                </c:pt>
                <c:pt idx="189">
                  <c:v>97.078000000000003</c:v>
                </c:pt>
                <c:pt idx="190">
                  <c:v>96.986000000000004</c:v>
                </c:pt>
                <c:pt idx="191">
                  <c:v>101.279</c:v>
                </c:pt>
                <c:pt idx="192">
                  <c:v>103.379</c:v>
                </c:pt>
                <c:pt idx="193">
                  <c:v>97.442999999999998</c:v>
                </c:pt>
                <c:pt idx="194">
                  <c:v>104.11</c:v>
                </c:pt>
                <c:pt idx="195">
                  <c:v>103.92700000000001</c:v>
                </c:pt>
                <c:pt idx="196">
                  <c:v>103.92700000000001</c:v>
                </c:pt>
                <c:pt idx="197">
                  <c:v>103.105</c:v>
                </c:pt>
                <c:pt idx="198">
                  <c:v>101.187</c:v>
                </c:pt>
                <c:pt idx="199">
                  <c:v>102.19199999999999</c:v>
                </c:pt>
                <c:pt idx="200">
                  <c:v>100</c:v>
                </c:pt>
                <c:pt idx="201">
                  <c:v>101.64400000000001</c:v>
                </c:pt>
                <c:pt idx="202">
                  <c:v>101.279</c:v>
                </c:pt>
                <c:pt idx="203">
                  <c:v>97.991</c:v>
                </c:pt>
                <c:pt idx="204">
                  <c:v>99.543000000000006</c:v>
                </c:pt>
                <c:pt idx="205">
                  <c:v>95.616</c:v>
                </c:pt>
                <c:pt idx="206">
                  <c:v>99.909000000000006</c:v>
                </c:pt>
                <c:pt idx="207">
                  <c:v>101.553</c:v>
                </c:pt>
                <c:pt idx="208">
                  <c:v>99.635000000000005</c:v>
                </c:pt>
                <c:pt idx="209">
                  <c:v>99.725999999999999</c:v>
                </c:pt>
                <c:pt idx="210">
                  <c:v>103.92700000000001</c:v>
                </c:pt>
                <c:pt idx="211">
                  <c:v>106.849</c:v>
                </c:pt>
                <c:pt idx="212">
                  <c:v>101.91800000000001</c:v>
                </c:pt>
                <c:pt idx="213">
                  <c:v>105.114</c:v>
                </c:pt>
                <c:pt idx="214">
                  <c:v>103.92700000000001</c:v>
                </c:pt>
                <c:pt idx="215">
                  <c:v>107.215</c:v>
                </c:pt>
                <c:pt idx="216">
                  <c:v>107.215</c:v>
                </c:pt>
                <c:pt idx="217">
                  <c:v>103.288</c:v>
                </c:pt>
                <c:pt idx="218">
                  <c:v>105.205</c:v>
                </c:pt>
                <c:pt idx="219">
                  <c:v>104.018</c:v>
                </c:pt>
                <c:pt idx="220">
                  <c:v>104.384</c:v>
                </c:pt>
                <c:pt idx="221">
                  <c:v>104.566</c:v>
                </c:pt>
                <c:pt idx="222">
                  <c:v>108.584</c:v>
                </c:pt>
                <c:pt idx="223">
                  <c:v>102.46599999999999</c:v>
                </c:pt>
                <c:pt idx="224">
                  <c:v>102.557</c:v>
                </c:pt>
                <c:pt idx="225">
                  <c:v>104.932</c:v>
                </c:pt>
                <c:pt idx="226">
                  <c:v>109.315</c:v>
                </c:pt>
                <c:pt idx="227">
                  <c:v>104.11</c:v>
                </c:pt>
                <c:pt idx="228">
                  <c:v>103.92700000000001</c:v>
                </c:pt>
                <c:pt idx="229">
                  <c:v>104.749</c:v>
                </c:pt>
                <c:pt idx="230">
                  <c:v>104.11</c:v>
                </c:pt>
                <c:pt idx="231">
                  <c:v>101.187</c:v>
                </c:pt>
                <c:pt idx="232">
                  <c:v>102.831</c:v>
                </c:pt>
                <c:pt idx="233">
                  <c:v>103.836</c:v>
                </c:pt>
                <c:pt idx="234">
                  <c:v>103.196</c:v>
                </c:pt>
                <c:pt idx="235">
                  <c:v>105.845</c:v>
                </c:pt>
                <c:pt idx="236">
                  <c:v>104.292</c:v>
                </c:pt>
                <c:pt idx="237">
                  <c:v>107.76300000000001</c:v>
                </c:pt>
                <c:pt idx="238">
                  <c:v>102.922</c:v>
                </c:pt>
                <c:pt idx="239">
                  <c:v>103.562</c:v>
                </c:pt>
                <c:pt idx="240">
                  <c:v>101.005</c:v>
                </c:pt>
                <c:pt idx="241">
                  <c:v>101.82599999999999</c:v>
                </c:pt>
                <c:pt idx="242">
                  <c:v>98.539000000000001</c:v>
                </c:pt>
                <c:pt idx="243">
                  <c:v>101.187</c:v>
                </c:pt>
                <c:pt idx="244">
                  <c:v>98.995000000000005</c:v>
                </c:pt>
                <c:pt idx="245">
                  <c:v>95.433999999999997</c:v>
                </c:pt>
                <c:pt idx="246">
                  <c:v>97.716999999999999</c:v>
                </c:pt>
                <c:pt idx="247">
                  <c:v>100.45699999999999</c:v>
                </c:pt>
                <c:pt idx="248">
                  <c:v>102.374</c:v>
                </c:pt>
                <c:pt idx="249">
                  <c:v>102.831</c:v>
                </c:pt>
                <c:pt idx="250">
                  <c:v>100.913</c:v>
                </c:pt>
                <c:pt idx="251">
                  <c:v>97.534000000000006</c:v>
                </c:pt>
                <c:pt idx="252">
                  <c:v>100.639</c:v>
                </c:pt>
                <c:pt idx="253">
                  <c:v>99.725999999999999</c:v>
                </c:pt>
                <c:pt idx="254">
                  <c:v>96.620999999999995</c:v>
                </c:pt>
                <c:pt idx="255">
                  <c:v>98.447000000000003</c:v>
                </c:pt>
                <c:pt idx="256">
                  <c:v>94.977000000000004</c:v>
                </c:pt>
                <c:pt idx="257">
                  <c:v>95.707999999999998</c:v>
                </c:pt>
                <c:pt idx="258">
                  <c:v>97.626000000000005</c:v>
                </c:pt>
                <c:pt idx="259">
                  <c:v>94.247</c:v>
                </c:pt>
                <c:pt idx="260">
                  <c:v>99.909000000000006</c:v>
                </c:pt>
                <c:pt idx="261">
                  <c:v>95.89</c:v>
                </c:pt>
                <c:pt idx="262">
                  <c:v>96.53</c:v>
                </c:pt>
                <c:pt idx="263">
                  <c:v>91.688999999999993</c:v>
                </c:pt>
                <c:pt idx="264">
                  <c:v>89.132000000000005</c:v>
                </c:pt>
                <c:pt idx="265">
                  <c:v>91.415999999999997</c:v>
                </c:pt>
                <c:pt idx="266">
                  <c:v>89.314999999999998</c:v>
                </c:pt>
                <c:pt idx="267">
                  <c:v>90.137</c:v>
                </c:pt>
                <c:pt idx="268">
                  <c:v>87.123000000000005</c:v>
                </c:pt>
                <c:pt idx="269">
                  <c:v>90.227999999999994</c:v>
                </c:pt>
                <c:pt idx="270">
                  <c:v>87.58</c:v>
                </c:pt>
                <c:pt idx="271">
                  <c:v>89.224000000000004</c:v>
                </c:pt>
                <c:pt idx="272">
                  <c:v>92.146000000000001</c:v>
                </c:pt>
                <c:pt idx="273">
                  <c:v>86.757999999999996</c:v>
                </c:pt>
                <c:pt idx="274">
                  <c:v>91.233000000000004</c:v>
                </c:pt>
                <c:pt idx="275">
                  <c:v>82.465999999999994</c:v>
                </c:pt>
                <c:pt idx="276">
                  <c:v>81.552999999999997</c:v>
                </c:pt>
                <c:pt idx="277">
                  <c:v>81.460999999999999</c:v>
                </c:pt>
                <c:pt idx="278">
                  <c:v>79.361000000000004</c:v>
                </c:pt>
                <c:pt idx="279">
                  <c:v>83.287999999999997</c:v>
                </c:pt>
                <c:pt idx="280">
                  <c:v>85.388000000000005</c:v>
                </c:pt>
                <c:pt idx="281">
                  <c:v>86.667000000000002</c:v>
                </c:pt>
                <c:pt idx="282">
                  <c:v>85.022999999999996</c:v>
                </c:pt>
                <c:pt idx="283">
                  <c:v>86.301000000000002</c:v>
                </c:pt>
                <c:pt idx="284">
                  <c:v>87.58</c:v>
                </c:pt>
                <c:pt idx="285">
                  <c:v>87.123000000000005</c:v>
                </c:pt>
                <c:pt idx="286">
                  <c:v>83.287999999999997</c:v>
                </c:pt>
                <c:pt idx="287">
                  <c:v>86.483999999999995</c:v>
                </c:pt>
                <c:pt idx="288">
                  <c:v>86.667000000000002</c:v>
                </c:pt>
                <c:pt idx="289">
                  <c:v>84.292000000000002</c:v>
                </c:pt>
                <c:pt idx="290">
                  <c:v>83.561999999999998</c:v>
                </c:pt>
                <c:pt idx="291">
                  <c:v>86.757999999999996</c:v>
                </c:pt>
                <c:pt idx="292">
                  <c:v>87.397000000000006</c:v>
                </c:pt>
                <c:pt idx="293">
                  <c:v>85.114000000000004</c:v>
                </c:pt>
                <c:pt idx="294">
                  <c:v>86.21</c:v>
                </c:pt>
                <c:pt idx="295">
                  <c:v>85.478999999999999</c:v>
                </c:pt>
                <c:pt idx="296">
                  <c:v>85.570999999999998</c:v>
                </c:pt>
                <c:pt idx="297">
                  <c:v>88.492999999999995</c:v>
                </c:pt>
                <c:pt idx="298">
                  <c:v>88.766999999999996</c:v>
                </c:pt>
                <c:pt idx="299">
                  <c:v>90.775999999999996</c:v>
                </c:pt>
                <c:pt idx="300">
                  <c:v>90.501999999999995</c:v>
                </c:pt>
                <c:pt idx="301">
                  <c:v>93.698999999999998</c:v>
                </c:pt>
                <c:pt idx="302">
                  <c:v>91.141999999999996</c:v>
                </c:pt>
                <c:pt idx="303">
                  <c:v>86.757999999999996</c:v>
                </c:pt>
                <c:pt idx="304">
                  <c:v>90.685000000000002</c:v>
                </c:pt>
                <c:pt idx="305">
                  <c:v>91.323999999999998</c:v>
                </c:pt>
                <c:pt idx="306">
                  <c:v>88.584000000000003</c:v>
                </c:pt>
                <c:pt idx="307">
                  <c:v>86.667000000000002</c:v>
                </c:pt>
                <c:pt idx="308">
                  <c:v>86.757999999999996</c:v>
                </c:pt>
                <c:pt idx="309">
                  <c:v>88.766999999999996</c:v>
                </c:pt>
                <c:pt idx="310">
                  <c:v>91.323999999999998</c:v>
                </c:pt>
                <c:pt idx="311">
                  <c:v>94.063999999999993</c:v>
                </c:pt>
                <c:pt idx="312">
                  <c:v>92.236999999999995</c:v>
                </c:pt>
                <c:pt idx="313">
                  <c:v>93.242000000000004</c:v>
                </c:pt>
                <c:pt idx="314">
                  <c:v>89.498000000000005</c:v>
                </c:pt>
                <c:pt idx="315">
                  <c:v>93.606999999999999</c:v>
                </c:pt>
                <c:pt idx="316">
                  <c:v>93.881</c:v>
                </c:pt>
                <c:pt idx="317">
                  <c:v>90.411000000000001</c:v>
                </c:pt>
                <c:pt idx="318">
                  <c:v>90.227999999999994</c:v>
                </c:pt>
                <c:pt idx="319">
                  <c:v>91.597999999999999</c:v>
                </c:pt>
                <c:pt idx="320">
                  <c:v>91.141999999999996</c:v>
                </c:pt>
                <c:pt idx="321">
                  <c:v>92.968000000000004</c:v>
                </c:pt>
                <c:pt idx="322">
                  <c:v>87.123000000000005</c:v>
                </c:pt>
                <c:pt idx="323">
                  <c:v>84.658000000000001</c:v>
                </c:pt>
                <c:pt idx="324">
                  <c:v>89.68</c:v>
                </c:pt>
                <c:pt idx="325">
                  <c:v>90.501999999999995</c:v>
                </c:pt>
                <c:pt idx="326">
                  <c:v>87.031999999999996</c:v>
                </c:pt>
                <c:pt idx="327">
                  <c:v>95.707999999999998</c:v>
                </c:pt>
                <c:pt idx="328">
                  <c:v>93.972999999999999</c:v>
                </c:pt>
                <c:pt idx="329">
                  <c:v>96.256</c:v>
                </c:pt>
                <c:pt idx="330">
                  <c:v>96.164000000000001</c:v>
                </c:pt>
                <c:pt idx="331">
                  <c:v>98.721000000000004</c:v>
                </c:pt>
                <c:pt idx="332">
                  <c:v>93.698999999999998</c:v>
                </c:pt>
                <c:pt idx="333">
                  <c:v>93.242000000000004</c:v>
                </c:pt>
                <c:pt idx="334">
                  <c:v>94.247</c:v>
                </c:pt>
                <c:pt idx="335">
                  <c:v>95.981999999999999</c:v>
                </c:pt>
                <c:pt idx="336">
                  <c:v>97.716999999999999</c:v>
                </c:pt>
                <c:pt idx="337">
                  <c:v>93.150999999999996</c:v>
                </c:pt>
                <c:pt idx="338">
                  <c:v>96.804000000000002</c:v>
                </c:pt>
                <c:pt idx="339">
                  <c:v>98.995000000000005</c:v>
                </c:pt>
                <c:pt idx="340">
                  <c:v>101.91800000000001</c:v>
                </c:pt>
                <c:pt idx="341">
                  <c:v>99.269000000000005</c:v>
                </c:pt>
                <c:pt idx="342">
                  <c:v>97.808000000000007</c:v>
                </c:pt>
                <c:pt idx="343">
                  <c:v>97.26</c:v>
                </c:pt>
                <c:pt idx="344">
                  <c:v>96.620999999999995</c:v>
                </c:pt>
                <c:pt idx="345">
                  <c:v>101.735</c:v>
                </c:pt>
                <c:pt idx="346">
                  <c:v>99.087000000000003</c:v>
                </c:pt>
                <c:pt idx="347">
                  <c:v>102.46599999999999</c:v>
                </c:pt>
                <c:pt idx="348">
                  <c:v>100.913</c:v>
                </c:pt>
                <c:pt idx="349">
                  <c:v>101.005</c:v>
                </c:pt>
                <c:pt idx="350">
                  <c:v>94.337999999999994</c:v>
                </c:pt>
                <c:pt idx="351">
                  <c:v>100.913</c:v>
                </c:pt>
                <c:pt idx="352">
                  <c:v>101.461</c:v>
                </c:pt>
                <c:pt idx="353">
                  <c:v>100.36499999999999</c:v>
                </c:pt>
                <c:pt idx="354">
                  <c:v>101.64400000000001</c:v>
                </c:pt>
                <c:pt idx="355">
                  <c:v>100.274</c:v>
                </c:pt>
                <c:pt idx="356">
                  <c:v>99.087000000000003</c:v>
                </c:pt>
                <c:pt idx="357">
                  <c:v>100</c:v>
                </c:pt>
                <c:pt idx="358">
                  <c:v>99.816999999999993</c:v>
                </c:pt>
                <c:pt idx="359">
                  <c:v>99.451999999999998</c:v>
                </c:pt>
                <c:pt idx="360">
                  <c:v>98.903999999999996</c:v>
                </c:pt>
                <c:pt idx="361">
                  <c:v>96.072999999999993</c:v>
                </c:pt>
                <c:pt idx="362">
                  <c:v>95.16</c:v>
                </c:pt>
                <c:pt idx="363">
                  <c:v>97.534000000000006</c:v>
                </c:pt>
                <c:pt idx="364">
                  <c:v>98.539000000000001</c:v>
                </c:pt>
                <c:pt idx="365">
                  <c:v>96.804000000000002</c:v>
                </c:pt>
                <c:pt idx="366">
                  <c:v>99.816999999999993</c:v>
                </c:pt>
                <c:pt idx="367">
                  <c:v>101.553</c:v>
                </c:pt>
                <c:pt idx="368">
                  <c:v>96.438000000000002</c:v>
                </c:pt>
                <c:pt idx="369">
                  <c:v>100.639</c:v>
                </c:pt>
                <c:pt idx="370">
                  <c:v>100</c:v>
                </c:pt>
                <c:pt idx="371">
                  <c:v>111.50700000000001</c:v>
                </c:pt>
                <c:pt idx="372">
                  <c:v>107.123</c:v>
                </c:pt>
                <c:pt idx="373">
                  <c:v>110.776</c:v>
                </c:pt>
                <c:pt idx="374">
                  <c:v>103.196</c:v>
                </c:pt>
                <c:pt idx="375">
                  <c:v>110.59399999999999</c:v>
                </c:pt>
                <c:pt idx="376">
                  <c:v>108.95</c:v>
                </c:pt>
                <c:pt idx="377">
                  <c:v>104.20099999999999</c:v>
                </c:pt>
                <c:pt idx="378">
                  <c:v>109.589</c:v>
                </c:pt>
                <c:pt idx="379">
                  <c:v>109.224</c:v>
                </c:pt>
                <c:pt idx="380">
                  <c:v>108.767</c:v>
                </c:pt>
                <c:pt idx="381">
                  <c:v>109.498</c:v>
                </c:pt>
                <c:pt idx="382">
                  <c:v>110.959</c:v>
                </c:pt>
                <c:pt idx="383">
                  <c:v>109.041</c:v>
                </c:pt>
                <c:pt idx="384">
                  <c:v>113.51600000000001</c:v>
                </c:pt>
                <c:pt idx="385">
                  <c:v>113.607</c:v>
                </c:pt>
                <c:pt idx="386">
                  <c:v>110.59399999999999</c:v>
                </c:pt>
                <c:pt idx="387">
                  <c:v>109.13200000000001</c:v>
                </c:pt>
                <c:pt idx="388">
                  <c:v>112.785</c:v>
                </c:pt>
                <c:pt idx="389">
                  <c:v>109.13200000000001</c:v>
                </c:pt>
                <c:pt idx="390">
                  <c:v>112.877</c:v>
                </c:pt>
                <c:pt idx="391">
                  <c:v>117.078</c:v>
                </c:pt>
                <c:pt idx="392">
                  <c:v>113.79</c:v>
                </c:pt>
                <c:pt idx="393">
                  <c:v>113.699</c:v>
                </c:pt>
                <c:pt idx="394">
                  <c:v>109.40600000000001</c:v>
                </c:pt>
                <c:pt idx="395">
                  <c:v>108.49299999999999</c:v>
                </c:pt>
                <c:pt idx="396">
                  <c:v>104.47499999999999</c:v>
                </c:pt>
                <c:pt idx="397">
                  <c:v>108.128</c:v>
                </c:pt>
                <c:pt idx="398">
                  <c:v>106.849</c:v>
                </c:pt>
                <c:pt idx="399">
                  <c:v>107.94499999999999</c:v>
                </c:pt>
                <c:pt idx="400">
                  <c:v>109.589</c:v>
                </c:pt>
                <c:pt idx="401">
                  <c:v>104.292</c:v>
                </c:pt>
                <c:pt idx="402">
                  <c:v>108.584</c:v>
                </c:pt>
                <c:pt idx="403">
                  <c:v>105.479</c:v>
                </c:pt>
                <c:pt idx="404">
                  <c:v>110.411</c:v>
                </c:pt>
                <c:pt idx="405">
                  <c:v>107.215</c:v>
                </c:pt>
                <c:pt idx="406">
                  <c:v>110.776</c:v>
                </c:pt>
                <c:pt idx="407">
                  <c:v>111.142</c:v>
                </c:pt>
                <c:pt idx="408">
                  <c:v>108.31100000000001</c:v>
                </c:pt>
                <c:pt idx="409">
                  <c:v>108.402</c:v>
                </c:pt>
                <c:pt idx="410">
                  <c:v>104.20099999999999</c:v>
                </c:pt>
                <c:pt idx="411">
                  <c:v>91.872</c:v>
                </c:pt>
                <c:pt idx="412">
                  <c:v>96.620999999999995</c:v>
                </c:pt>
                <c:pt idx="413">
                  <c:v>101.82599999999999</c:v>
                </c:pt>
                <c:pt idx="414">
                  <c:v>100.36499999999999</c:v>
                </c:pt>
                <c:pt idx="415">
                  <c:v>102.831</c:v>
                </c:pt>
                <c:pt idx="416">
                  <c:v>103.65300000000001</c:v>
                </c:pt>
                <c:pt idx="417">
                  <c:v>106.941</c:v>
                </c:pt>
                <c:pt idx="418">
                  <c:v>103.92700000000001</c:v>
                </c:pt>
                <c:pt idx="419">
                  <c:v>99.451999999999998</c:v>
                </c:pt>
              </c:numCache>
            </c:numRef>
          </c:val>
          <c:smooth val="0"/>
          <c:extLst>
            <c:ext xmlns:c16="http://schemas.microsoft.com/office/drawing/2014/chart" uri="{C3380CC4-5D6E-409C-BE32-E72D297353CC}">
              <c16:uniqueId val="{00000000-E7C1-4133-9DC2-567A0465176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Northeast!$C$1</c:f>
              <c:strCache>
                <c:ptCount val="1"/>
                <c:pt idx="0">
                  <c:v>SBO Northeast</c:v>
                </c:pt>
              </c:strCache>
            </c:strRef>
          </c:tx>
          <c:spPr>
            <a:ln w="19050" cap="rnd">
              <a:solidFill>
                <a:schemeClr val="accent4">
                  <a:lumMod val="40000"/>
                  <a:lumOff val="60000"/>
                </a:schemeClr>
              </a:solidFill>
              <a:round/>
            </a:ln>
            <a:effectLst/>
          </c:spPr>
          <c:marker>
            <c:symbol val="none"/>
          </c:marker>
          <c:cat>
            <c:numRef>
              <c:f>Northeast!$A$2:$A$2998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Northeast!$C$2:$C$2998</c:f>
              <c:numCache>
                <c:formatCode>0.000</c:formatCode>
                <c:ptCount val="2997"/>
                <c:pt idx="0">
                  <c:v>101.91800000000001</c:v>
                </c:pt>
                <c:pt idx="1">
                  <c:v>98.081999999999994</c:v>
                </c:pt>
                <c:pt idx="2">
                  <c:v>102.46599999999999</c:v>
                </c:pt>
                <c:pt idx="3">
                  <c:v>102.1</c:v>
                </c:pt>
                <c:pt idx="4">
                  <c:v>101.553</c:v>
                </c:pt>
                <c:pt idx="5">
                  <c:v>99.177999999999997</c:v>
                </c:pt>
                <c:pt idx="6">
                  <c:v>98.813000000000002</c:v>
                </c:pt>
                <c:pt idx="7">
                  <c:v>92.510999999999996</c:v>
                </c:pt>
                <c:pt idx="8">
                  <c:v>99.177999999999997</c:v>
                </c:pt>
                <c:pt idx="9">
                  <c:v>99.451999999999998</c:v>
                </c:pt>
                <c:pt idx="10">
                  <c:v>100.09099999999999</c:v>
                </c:pt>
                <c:pt idx="11">
                  <c:v>102.831</c:v>
                </c:pt>
                <c:pt idx="12">
                  <c:v>99.177999999999997</c:v>
                </c:pt>
                <c:pt idx="13">
                  <c:v>101.187</c:v>
                </c:pt>
                <c:pt idx="14">
                  <c:v>100.913</c:v>
                </c:pt>
                <c:pt idx="15">
                  <c:v>100.822</c:v>
                </c:pt>
                <c:pt idx="16">
                  <c:v>101.005</c:v>
                </c:pt>
                <c:pt idx="17">
                  <c:v>103.92700000000001</c:v>
                </c:pt>
                <c:pt idx="18">
                  <c:v>101.735</c:v>
                </c:pt>
                <c:pt idx="19">
                  <c:v>101.096</c:v>
                </c:pt>
                <c:pt idx="20">
                  <c:v>99.909000000000006</c:v>
                </c:pt>
                <c:pt idx="21">
                  <c:v>100.09099999999999</c:v>
                </c:pt>
                <c:pt idx="22">
                  <c:v>96.804000000000002</c:v>
                </c:pt>
                <c:pt idx="23">
                  <c:v>101.37</c:v>
                </c:pt>
                <c:pt idx="24">
                  <c:v>100.18300000000001</c:v>
                </c:pt>
                <c:pt idx="25">
                  <c:v>94.247</c:v>
                </c:pt>
                <c:pt idx="26">
                  <c:v>100.36499999999999</c:v>
                </c:pt>
                <c:pt idx="27">
                  <c:v>100.548</c:v>
                </c:pt>
                <c:pt idx="28">
                  <c:v>99.909000000000006</c:v>
                </c:pt>
                <c:pt idx="29">
                  <c:v>97.442999999999998</c:v>
                </c:pt>
                <c:pt idx="30">
                  <c:v>98.081999999999994</c:v>
                </c:pt>
                <c:pt idx="31">
                  <c:v>100.18300000000001</c:v>
                </c:pt>
                <c:pt idx="32">
                  <c:v>97.168999999999997</c:v>
                </c:pt>
                <c:pt idx="33">
                  <c:v>102.1</c:v>
                </c:pt>
                <c:pt idx="34">
                  <c:v>104.20099999999999</c:v>
                </c:pt>
                <c:pt idx="35">
                  <c:v>101.735</c:v>
                </c:pt>
                <c:pt idx="36">
                  <c:v>99.816999999999993</c:v>
                </c:pt>
                <c:pt idx="37">
                  <c:v>100.639</c:v>
                </c:pt>
                <c:pt idx="38">
                  <c:v>101.187</c:v>
                </c:pt>
                <c:pt idx="39">
                  <c:v>99.177999999999997</c:v>
                </c:pt>
                <c:pt idx="40">
                  <c:v>99.087000000000003</c:v>
                </c:pt>
                <c:pt idx="41">
                  <c:v>101.37</c:v>
                </c:pt>
                <c:pt idx="42">
                  <c:v>97.808000000000007</c:v>
                </c:pt>
                <c:pt idx="43">
                  <c:v>98.447000000000003</c:v>
                </c:pt>
                <c:pt idx="44">
                  <c:v>102.009</c:v>
                </c:pt>
                <c:pt idx="45">
                  <c:v>99.177999999999997</c:v>
                </c:pt>
                <c:pt idx="46">
                  <c:v>96.894999999999996</c:v>
                </c:pt>
                <c:pt idx="47">
                  <c:v>98.539000000000001</c:v>
                </c:pt>
                <c:pt idx="48">
                  <c:v>99.269000000000005</c:v>
                </c:pt>
                <c:pt idx="49">
                  <c:v>100.36499999999999</c:v>
                </c:pt>
                <c:pt idx="50">
                  <c:v>104.384</c:v>
                </c:pt>
                <c:pt idx="51">
                  <c:v>99.177999999999997</c:v>
                </c:pt>
                <c:pt idx="52">
                  <c:v>93.698999999999998</c:v>
                </c:pt>
                <c:pt idx="53">
                  <c:v>98.265000000000001</c:v>
                </c:pt>
                <c:pt idx="54">
                  <c:v>95.799000000000007</c:v>
                </c:pt>
                <c:pt idx="55">
                  <c:v>91.233000000000004</c:v>
                </c:pt>
                <c:pt idx="56">
                  <c:v>90.593999999999994</c:v>
                </c:pt>
                <c:pt idx="57">
                  <c:v>89.588999999999999</c:v>
                </c:pt>
                <c:pt idx="58">
                  <c:v>91.597999999999999</c:v>
                </c:pt>
                <c:pt idx="59">
                  <c:v>93.516000000000005</c:v>
                </c:pt>
                <c:pt idx="60">
                  <c:v>89.588999999999999</c:v>
                </c:pt>
                <c:pt idx="61">
                  <c:v>95.799000000000007</c:v>
                </c:pt>
                <c:pt idx="62">
                  <c:v>99.087000000000003</c:v>
                </c:pt>
                <c:pt idx="63">
                  <c:v>98.995000000000005</c:v>
                </c:pt>
                <c:pt idx="64">
                  <c:v>99.177999999999997</c:v>
                </c:pt>
                <c:pt idx="65">
                  <c:v>100.36499999999999</c:v>
                </c:pt>
                <c:pt idx="66">
                  <c:v>100.639</c:v>
                </c:pt>
                <c:pt idx="67">
                  <c:v>97.9</c:v>
                </c:pt>
                <c:pt idx="68">
                  <c:v>98.721000000000004</c:v>
                </c:pt>
                <c:pt idx="69">
                  <c:v>94.885999999999996</c:v>
                </c:pt>
                <c:pt idx="70">
                  <c:v>94.885999999999996</c:v>
                </c:pt>
                <c:pt idx="71">
                  <c:v>92.42</c:v>
                </c:pt>
                <c:pt idx="72">
                  <c:v>95.616</c:v>
                </c:pt>
                <c:pt idx="73">
                  <c:v>96.164000000000001</c:v>
                </c:pt>
                <c:pt idx="74">
                  <c:v>101.735</c:v>
                </c:pt>
                <c:pt idx="75">
                  <c:v>98.721000000000004</c:v>
                </c:pt>
                <c:pt idx="76">
                  <c:v>99.177999999999997</c:v>
                </c:pt>
                <c:pt idx="77">
                  <c:v>102.831</c:v>
                </c:pt>
                <c:pt idx="78">
                  <c:v>96.438000000000002</c:v>
                </c:pt>
                <c:pt idx="79">
                  <c:v>99.635000000000005</c:v>
                </c:pt>
                <c:pt idx="80">
                  <c:v>96.712000000000003</c:v>
                </c:pt>
                <c:pt idx="81">
                  <c:v>97.626000000000005</c:v>
                </c:pt>
                <c:pt idx="82">
                  <c:v>101.279</c:v>
                </c:pt>
                <c:pt idx="83">
                  <c:v>98.813000000000002</c:v>
                </c:pt>
                <c:pt idx="84">
                  <c:v>98.903999999999996</c:v>
                </c:pt>
                <c:pt idx="85">
                  <c:v>99.177999999999997</c:v>
                </c:pt>
                <c:pt idx="86">
                  <c:v>97.716999999999999</c:v>
                </c:pt>
                <c:pt idx="87">
                  <c:v>94.521000000000001</c:v>
                </c:pt>
                <c:pt idx="88">
                  <c:v>94.429000000000002</c:v>
                </c:pt>
                <c:pt idx="89">
                  <c:v>96.894999999999996</c:v>
                </c:pt>
                <c:pt idx="90">
                  <c:v>93.332999999999998</c:v>
                </c:pt>
                <c:pt idx="91">
                  <c:v>92.602999999999994</c:v>
                </c:pt>
                <c:pt idx="92">
                  <c:v>94.795000000000002</c:v>
                </c:pt>
                <c:pt idx="93">
                  <c:v>93.332999999999998</c:v>
                </c:pt>
                <c:pt idx="94">
                  <c:v>101.187</c:v>
                </c:pt>
                <c:pt idx="95">
                  <c:v>102.46599999999999</c:v>
                </c:pt>
                <c:pt idx="96">
                  <c:v>100.09099999999999</c:v>
                </c:pt>
                <c:pt idx="97">
                  <c:v>100.73099999999999</c:v>
                </c:pt>
                <c:pt idx="98">
                  <c:v>102.648</c:v>
                </c:pt>
                <c:pt idx="99">
                  <c:v>97.534000000000006</c:v>
                </c:pt>
                <c:pt idx="100">
                  <c:v>98.447000000000003</c:v>
                </c:pt>
                <c:pt idx="101">
                  <c:v>101.096</c:v>
                </c:pt>
                <c:pt idx="102">
                  <c:v>99.451999999999998</c:v>
                </c:pt>
                <c:pt idx="103">
                  <c:v>96.53</c:v>
                </c:pt>
                <c:pt idx="104">
                  <c:v>97.808000000000007</c:v>
                </c:pt>
                <c:pt idx="105">
                  <c:v>99.087000000000003</c:v>
                </c:pt>
                <c:pt idx="106">
                  <c:v>101.461</c:v>
                </c:pt>
                <c:pt idx="107">
                  <c:v>98.081999999999994</c:v>
                </c:pt>
                <c:pt idx="108">
                  <c:v>102.1</c:v>
                </c:pt>
                <c:pt idx="109">
                  <c:v>102.831</c:v>
                </c:pt>
                <c:pt idx="110">
                  <c:v>103.47</c:v>
                </c:pt>
                <c:pt idx="111">
                  <c:v>99.269000000000005</c:v>
                </c:pt>
                <c:pt idx="112">
                  <c:v>100.45699999999999</c:v>
                </c:pt>
                <c:pt idx="113">
                  <c:v>101.553</c:v>
                </c:pt>
                <c:pt idx="114">
                  <c:v>99.816999999999993</c:v>
                </c:pt>
                <c:pt idx="115">
                  <c:v>98.081999999999994</c:v>
                </c:pt>
                <c:pt idx="116">
                  <c:v>102.374</c:v>
                </c:pt>
                <c:pt idx="117">
                  <c:v>100.18300000000001</c:v>
                </c:pt>
                <c:pt idx="118">
                  <c:v>101.096</c:v>
                </c:pt>
                <c:pt idx="119">
                  <c:v>101.096</c:v>
                </c:pt>
                <c:pt idx="120">
                  <c:v>101.735</c:v>
                </c:pt>
                <c:pt idx="121">
                  <c:v>100.36499999999999</c:v>
                </c:pt>
                <c:pt idx="122">
                  <c:v>103.836</c:v>
                </c:pt>
                <c:pt idx="123">
                  <c:v>102.922</c:v>
                </c:pt>
                <c:pt idx="124">
                  <c:v>102.74</c:v>
                </c:pt>
                <c:pt idx="125">
                  <c:v>100.36499999999999</c:v>
                </c:pt>
                <c:pt idx="126">
                  <c:v>101.096</c:v>
                </c:pt>
                <c:pt idx="127">
                  <c:v>102.1</c:v>
                </c:pt>
                <c:pt idx="128">
                  <c:v>102.831</c:v>
                </c:pt>
                <c:pt idx="129">
                  <c:v>101.735</c:v>
                </c:pt>
                <c:pt idx="130">
                  <c:v>97.168999999999997</c:v>
                </c:pt>
                <c:pt idx="131">
                  <c:v>101.461</c:v>
                </c:pt>
                <c:pt idx="132">
                  <c:v>103.47</c:v>
                </c:pt>
                <c:pt idx="133">
                  <c:v>106.301</c:v>
                </c:pt>
                <c:pt idx="134">
                  <c:v>106.119</c:v>
                </c:pt>
                <c:pt idx="135">
                  <c:v>102.46599999999999</c:v>
                </c:pt>
                <c:pt idx="136">
                  <c:v>105.205</c:v>
                </c:pt>
                <c:pt idx="137">
                  <c:v>103.562</c:v>
                </c:pt>
                <c:pt idx="138">
                  <c:v>106.48399999999999</c:v>
                </c:pt>
                <c:pt idx="139">
                  <c:v>106.849</c:v>
                </c:pt>
                <c:pt idx="140">
                  <c:v>104.018</c:v>
                </c:pt>
                <c:pt idx="141">
                  <c:v>107.032</c:v>
                </c:pt>
                <c:pt idx="142">
                  <c:v>106.393</c:v>
                </c:pt>
                <c:pt idx="143">
                  <c:v>103.288</c:v>
                </c:pt>
                <c:pt idx="144">
                  <c:v>103.196</c:v>
                </c:pt>
                <c:pt idx="145">
                  <c:v>106.758</c:v>
                </c:pt>
                <c:pt idx="146">
                  <c:v>103.014</c:v>
                </c:pt>
                <c:pt idx="147">
                  <c:v>106.667</c:v>
                </c:pt>
                <c:pt idx="148">
                  <c:v>100</c:v>
                </c:pt>
                <c:pt idx="149">
                  <c:v>107.306</c:v>
                </c:pt>
                <c:pt idx="150">
                  <c:v>104.47499999999999</c:v>
                </c:pt>
                <c:pt idx="151">
                  <c:v>106.393</c:v>
                </c:pt>
                <c:pt idx="152">
                  <c:v>103.288</c:v>
                </c:pt>
                <c:pt idx="153">
                  <c:v>101.553</c:v>
                </c:pt>
                <c:pt idx="154">
                  <c:v>102.557</c:v>
                </c:pt>
                <c:pt idx="155">
                  <c:v>105.38800000000001</c:v>
                </c:pt>
                <c:pt idx="156">
                  <c:v>101.91800000000001</c:v>
                </c:pt>
                <c:pt idx="157">
                  <c:v>104.84</c:v>
                </c:pt>
                <c:pt idx="158">
                  <c:v>104.749</c:v>
                </c:pt>
                <c:pt idx="159">
                  <c:v>106.575</c:v>
                </c:pt>
                <c:pt idx="160">
                  <c:v>106.027</c:v>
                </c:pt>
                <c:pt idx="161">
                  <c:v>104.018</c:v>
                </c:pt>
                <c:pt idx="162">
                  <c:v>101.461</c:v>
                </c:pt>
                <c:pt idx="163">
                  <c:v>103.105</c:v>
                </c:pt>
                <c:pt idx="164">
                  <c:v>106.027</c:v>
                </c:pt>
                <c:pt idx="165">
                  <c:v>103.562</c:v>
                </c:pt>
                <c:pt idx="166">
                  <c:v>105.205</c:v>
                </c:pt>
                <c:pt idx="167">
                  <c:v>101.279</c:v>
                </c:pt>
                <c:pt idx="168">
                  <c:v>104.018</c:v>
                </c:pt>
                <c:pt idx="169">
                  <c:v>99.909000000000006</c:v>
                </c:pt>
                <c:pt idx="170">
                  <c:v>106.575</c:v>
                </c:pt>
                <c:pt idx="171">
                  <c:v>104.749</c:v>
                </c:pt>
                <c:pt idx="172">
                  <c:v>102.009</c:v>
                </c:pt>
                <c:pt idx="173">
                  <c:v>101.096</c:v>
                </c:pt>
                <c:pt idx="174">
                  <c:v>100</c:v>
                </c:pt>
                <c:pt idx="175">
                  <c:v>104.384</c:v>
                </c:pt>
                <c:pt idx="176">
                  <c:v>105.753</c:v>
                </c:pt>
                <c:pt idx="177">
                  <c:v>101.553</c:v>
                </c:pt>
                <c:pt idx="178">
                  <c:v>99.451999999999998</c:v>
                </c:pt>
                <c:pt idx="179">
                  <c:v>95.799000000000007</c:v>
                </c:pt>
                <c:pt idx="180">
                  <c:v>99.087000000000003</c:v>
                </c:pt>
                <c:pt idx="181">
                  <c:v>101.187</c:v>
                </c:pt>
                <c:pt idx="182">
                  <c:v>98.265000000000001</c:v>
                </c:pt>
                <c:pt idx="183">
                  <c:v>101.64400000000001</c:v>
                </c:pt>
                <c:pt idx="184">
                  <c:v>102.19199999999999</c:v>
                </c:pt>
                <c:pt idx="185">
                  <c:v>98.355999999999995</c:v>
                </c:pt>
                <c:pt idx="186">
                  <c:v>100.18300000000001</c:v>
                </c:pt>
                <c:pt idx="187">
                  <c:v>100.913</c:v>
                </c:pt>
                <c:pt idx="188">
                  <c:v>95.981999999999999</c:v>
                </c:pt>
                <c:pt idx="189">
                  <c:v>97.078000000000003</c:v>
                </c:pt>
                <c:pt idx="190">
                  <c:v>96.986000000000004</c:v>
                </c:pt>
                <c:pt idx="191">
                  <c:v>101.279</c:v>
                </c:pt>
                <c:pt idx="192">
                  <c:v>103.379</c:v>
                </c:pt>
                <c:pt idx="193">
                  <c:v>97.442999999999998</c:v>
                </c:pt>
                <c:pt idx="194">
                  <c:v>104.11</c:v>
                </c:pt>
                <c:pt idx="195">
                  <c:v>103.92700000000001</c:v>
                </c:pt>
                <c:pt idx="196">
                  <c:v>103.92700000000001</c:v>
                </c:pt>
                <c:pt idx="197">
                  <c:v>103.105</c:v>
                </c:pt>
                <c:pt idx="198">
                  <c:v>101.187</c:v>
                </c:pt>
                <c:pt idx="199">
                  <c:v>102.19199999999999</c:v>
                </c:pt>
                <c:pt idx="200">
                  <c:v>100</c:v>
                </c:pt>
                <c:pt idx="201">
                  <c:v>101.64400000000001</c:v>
                </c:pt>
                <c:pt idx="202">
                  <c:v>101.279</c:v>
                </c:pt>
                <c:pt idx="203">
                  <c:v>97.991</c:v>
                </c:pt>
                <c:pt idx="204">
                  <c:v>99.543000000000006</c:v>
                </c:pt>
                <c:pt idx="205">
                  <c:v>95.616</c:v>
                </c:pt>
                <c:pt idx="206">
                  <c:v>99.909000000000006</c:v>
                </c:pt>
                <c:pt idx="207">
                  <c:v>101.553</c:v>
                </c:pt>
                <c:pt idx="208">
                  <c:v>99.635000000000005</c:v>
                </c:pt>
                <c:pt idx="209">
                  <c:v>99.725999999999999</c:v>
                </c:pt>
                <c:pt idx="210">
                  <c:v>103.92700000000001</c:v>
                </c:pt>
                <c:pt idx="211">
                  <c:v>106.849</c:v>
                </c:pt>
                <c:pt idx="212">
                  <c:v>101.91800000000001</c:v>
                </c:pt>
                <c:pt idx="213">
                  <c:v>105.114</c:v>
                </c:pt>
                <c:pt idx="214">
                  <c:v>103.92700000000001</c:v>
                </c:pt>
                <c:pt idx="215">
                  <c:v>107.215</c:v>
                </c:pt>
                <c:pt idx="216">
                  <c:v>107.215</c:v>
                </c:pt>
                <c:pt idx="217">
                  <c:v>103.288</c:v>
                </c:pt>
                <c:pt idx="218">
                  <c:v>105.205</c:v>
                </c:pt>
                <c:pt idx="219">
                  <c:v>104.018</c:v>
                </c:pt>
                <c:pt idx="220">
                  <c:v>104.384</c:v>
                </c:pt>
                <c:pt idx="221">
                  <c:v>104.566</c:v>
                </c:pt>
                <c:pt idx="222">
                  <c:v>108.584</c:v>
                </c:pt>
                <c:pt idx="223">
                  <c:v>102.46599999999999</c:v>
                </c:pt>
                <c:pt idx="224">
                  <c:v>102.557</c:v>
                </c:pt>
                <c:pt idx="225">
                  <c:v>104.932</c:v>
                </c:pt>
                <c:pt idx="226">
                  <c:v>109.315</c:v>
                </c:pt>
                <c:pt idx="227">
                  <c:v>104.11</c:v>
                </c:pt>
                <c:pt idx="228">
                  <c:v>103.92700000000001</c:v>
                </c:pt>
                <c:pt idx="229">
                  <c:v>104.749</c:v>
                </c:pt>
                <c:pt idx="230">
                  <c:v>104.11</c:v>
                </c:pt>
                <c:pt idx="231">
                  <c:v>101.187</c:v>
                </c:pt>
                <c:pt idx="232">
                  <c:v>102.831</c:v>
                </c:pt>
                <c:pt idx="233">
                  <c:v>103.836</c:v>
                </c:pt>
                <c:pt idx="234">
                  <c:v>103.196</c:v>
                </c:pt>
                <c:pt idx="235">
                  <c:v>105.845</c:v>
                </c:pt>
                <c:pt idx="236">
                  <c:v>104.292</c:v>
                </c:pt>
                <c:pt idx="237">
                  <c:v>107.76300000000001</c:v>
                </c:pt>
                <c:pt idx="238">
                  <c:v>102.922</c:v>
                </c:pt>
                <c:pt idx="239">
                  <c:v>103.562</c:v>
                </c:pt>
                <c:pt idx="240">
                  <c:v>101.005</c:v>
                </c:pt>
                <c:pt idx="241">
                  <c:v>101.82599999999999</c:v>
                </c:pt>
                <c:pt idx="242">
                  <c:v>98.539000000000001</c:v>
                </c:pt>
                <c:pt idx="243">
                  <c:v>101.187</c:v>
                </c:pt>
                <c:pt idx="244">
                  <c:v>98.995000000000005</c:v>
                </c:pt>
                <c:pt idx="245">
                  <c:v>95.433999999999997</c:v>
                </c:pt>
                <c:pt idx="246">
                  <c:v>97.716999999999999</c:v>
                </c:pt>
                <c:pt idx="247">
                  <c:v>100.45699999999999</c:v>
                </c:pt>
                <c:pt idx="248">
                  <c:v>102.374</c:v>
                </c:pt>
                <c:pt idx="249">
                  <c:v>102.831</c:v>
                </c:pt>
                <c:pt idx="250">
                  <c:v>100.913</c:v>
                </c:pt>
                <c:pt idx="251">
                  <c:v>97.534000000000006</c:v>
                </c:pt>
                <c:pt idx="252">
                  <c:v>100.639</c:v>
                </c:pt>
                <c:pt idx="253">
                  <c:v>99.725999999999999</c:v>
                </c:pt>
                <c:pt idx="254">
                  <c:v>96.620999999999995</c:v>
                </c:pt>
                <c:pt idx="255">
                  <c:v>98.447000000000003</c:v>
                </c:pt>
                <c:pt idx="256">
                  <c:v>94.977000000000004</c:v>
                </c:pt>
                <c:pt idx="257">
                  <c:v>95.707999999999998</c:v>
                </c:pt>
                <c:pt idx="258">
                  <c:v>97.626000000000005</c:v>
                </c:pt>
                <c:pt idx="259">
                  <c:v>94.247</c:v>
                </c:pt>
                <c:pt idx="260">
                  <c:v>99.909000000000006</c:v>
                </c:pt>
                <c:pt idx="261">
                  <c:v>95.89</c:v>
                </c:pt>
                <c:pt idx="262">
                  <c:v>96.53</c:v>
                </c:pt>
                <c:pt idx="263">
                  <c:v>91.688999999999993</c:v>
                </c:pt>
                <c:pt idx="264">
                  <c:v>89.132000000000005</c:v>
                </c:pt>
                <c:pt idx="265">
                  <c:v>91.415999999999997</c:v>
                </c:pt>
                <c:pt idx="266">
                  <c:v>89.314999999999998</c:v>
                </c:pt>
                <c:pt idx="267">
                  <c:v>90.137</c:v>
                </c:pt>
                <c:pt idx="268">
                  <c:v>87.123000000000005</c:v>
                </c:pt>
                <c:pt idx="269">
                  <c:v>90.227999999999994</c:v>
                </c:pt>
                <c:pt idx="270">
                  <c:v>87.58</c:v>
                </c:pt>
                <c:pt idx="271">
                  <c:v>89.224000000000004</c:v>
                </c:pt>
                <c:pt idx="272">
                  <c:v>92.146000000000001</c:v>
                </c:pt>
                <c:pt idx="273">
                  <c:v>86.757999999999996</c:v>
                </c:pt>
                <c:pt idx="274">
                  <c:v>91.233000000000004</c:v>
                </c:pt>
                <c:pt idx="275">
                  <c:v>82.465999999999994</c:v>
                </c:pt>
                <c:pt idx="276">
                  <c:v>81.552999999999997</c:v>
                </c:pt>
                <c:pt idx="277">
                  <c:v>81.460999999999999</c:v>
                </c:pt>
                <c:pt idx="278">
                  <c:v>79.361000000000004</c:v>
                </c:pt>
                <c:pt idx="279">
                  <c:v>83.287999999999997</c:v>
                </c:pt>
                <c:pt idx="280">
                  <c:v>85.388000000000005</c:v>
                </c:pt>
                <c:pt idx="281">
                  <c:v>86.667000000000002</c:v>
                </c:pt>
                <c:pt idx="282">
                  <c:v>85.022999999999996</c:v>
                </c:pt>
                <c:pt idx="283">
                  <c:v>86.301000000000002</c:v>
                </c:pt>
                <c:pt idx="284">
                  <c:v>87.58</c:v>
                </c:pt>
                <c:pt idx="285">
                  <c:v>87.123000000000005</c:v>
                </c:pt>
                <c:pt idx="286">
                  <c:v>83.287999999999997</c:v>
                </c:pt>
                <c:pt idx="287">
                  <c:v>86.483999999999995</c:v>
                </c:pt>
                <c:pt idx="288">
                  <c:v>86.667000000000002</c:v>
                </c:pt>
                <c:pt idx="289">
                  <c:v>84.292000000000002</c:v>
                </c:pt>
                <c:pt idx="290">
                  <c:v>83.561999999999998</c:v>
                </c:pt>
                <c:pt idx="291">
                  <c:v>86.757999999999996</c:v>
                </c:pt>
                <c:pt idx="292">
                  <c:v>87.397000000000006</c:v>
                </c:pt>
                <c:pt idx="293">
                  <c:v>85.114000000000004</c:v>
                </c:pt>
                <c:pt idx="294">
                  <c:v>86.21</c:v>
                </c:pt>
                <c:pt idx="295">
                  <c:v>85.478999999999999</c:v>
                </c:pt>
                <c:pt idx="296">
                  <c:v>85.570999999999998</c:v>
                </c:pt>
                <c:pt idx="297">
                  <c:v>88.492999999999995</c:v>
                </c:pt>
                <c:pt idx="298">
                  <c:v>88.766999999999996</c:v>
                </c:pt>
                <c:pt idx="299">
                  <c:v>90.775999999999996</c:v>
                </c:pt>
                <c:pt idx="300">
                  <c:v>90.501999999999995</c:v>
                </c:pt>
                <c:pt idx="301">
                  <c:v>93.698999999999998</c:v>
                </c:pt>
                <c:pt idx="302">
                  <c:v>91.141999999999996</c:v>
                </c:pt>
                <c:pt idx="303">
                  <c:v>86.757999999999996</c:v>
                </c:pt>
                <c:pt idx="304">
                  <c:v>90.685000000000002</c:v>
                </c:pt>
                <c:pt idx="305">
                  <c:v>91.323999999999998</c:v>
                </c:pt>
                <c:pt idx="306">
                  <c:v>88.584000000000003</c:v>
                </c:pt>
                <c:pt idx="307">
                  <c:v>86.667000000000002</c:v>
                </c:pt>
                <c:pt idx="308">
                  <c:v>86.757999999999996</c:v>
                </c:pt>
                <c:pt idx="309">
                  <c:v>88.766999999999996</c:v>
                </c:pt>
                <c:pt idx="310">
                  <c:v>91.323999999999998</c:v>
                </c:pt>
                <c:pt idx="311">
                  <c:v>94.063999999999993</c:v>
                </c:pt>
                <c:pt idx="312">
                  <c:v>92.236999999999995</c:v>
                </c:pt>
                <c:pt idx="313">
                  <c:v>93.242000000000004</c:v>
                </c:pt>
                <c:pt idx="314">
                  <c:v>89.498000000000005</c:v>
                </c:pt>
                <c:pt idx="315">
                  <c:v>93.606999999999999</c:v>
                </c:pt>
                <c:pt idx="316">
                  <c:v>93.881</c:v>
                </c:pt>
                <c:pt idx="317">
                  <c:v>90.411000000000001</c:v>
                </c:pt>
                <c:pt idx="318">
                  <c:v>90.227999999999994</c:v>
                </c:pt>
                <c:pt idx="319">
                  <c:v>91.597999999999999</c:v>
                </c:pt>
                <c:pt idx="320">
                  <c:v>91.141999999999996</c:v>
                </c:pt>
                <c:pt idx="321">
                  <c:v>92.968000000000004</c:v>
                </c:pt>
                <c:pt idx="322">
                  <c:v>87.123000000000005</c:v>
                </c:pt>
                <c:pt idx="323">
                  <c:v>84.658000000000001</c:v>
                </c:pt>
                <c:pt idx="324">
                  <c:v>89.68</c:v>
                </c:pt>
                <c:pt idx="325">
                  <c:v>90.501999999999995</c:v>
                </c:pt>
                <c:pt idx="326">
                  <c:v>87.031999999999996</c:v>
                </c:pt>
                <c:pt idx="327">
                  <c:v>95.707999999999998</c:v>
                </c:pt>
                <c:pt idx="328">
                  <c:v>93.972999999999999</c:v>
                </c:pt>
                <c:pt idx="329">
                  <c:v>96.256</c:v>
                </c:pt>
                <c:pt idx="330">
                  <c:v>96.164000000000001</c:v>
                </c:pt>
                <c:pt idx="331">
                  <c:v>98.721000000000004</c:v>
                </c:pt>
                <c:pt idx="332">
                  <c:v>93.698999999999998</c:v>
                </c:pt>
                <c:pt idx="333">
                  <c:v>93.242000000000004</c:v>
                </c:pt>
                <c:pt idx="334">
                  <c:v>94.247</c:v>
                </c:pt>
                <c:pt idx="335">
                  <c:v>95.981999999999999</c:v>
                </c:pt>
                <c:pt idx="336">
                  <c:v>97.716999999999999</c:v>
                </c:pt>
                <c:pt idx="337">
                  <c:v>93.150999999999996</c:v>
                </c:pt>
                <c:pt idx="338">
                  <c:v>96.804000000000002</c:v>
                </c:pt>
                <c:pt idx="339">
                  <c:v>98.995000000000005</c:v>
                </c:pt>
                <c:pt idx="340">
                  <c:v>101.91800000000001</c:v>
                </c:pt>
                <c:pt idx="341">
                  <c:v>99.269000000000005</c:v>
                </c:pt>
                <c:pt idx="342">
                  <c:v>97.808000000000007</c:v>
                </c:pt>
                <c:pt idx="343">
                  <c:v>97.26</c:v>
                </c:pt>
                <c:pt idx="344">
                  <c:v>96.620999999999995</c:v>
                </c:pt>
                <c:pt idx="345">
                  <c:v>101.735</c:v>
                </c:pt>
                <c:pt idx="346">
                  <c:v>99.087000000000003</c:v>
                </c:pt>
                <c:pt idx="347">
                  <c:v>102.46599999999999</c:v>
                </c:pt>
                <c:pt idx="348">
                  <c:v>100.913</c:v>
                </c:pt>
                <c:pt idx="349">
                  <c:v>101.005</c:v>
                </c:pt>
                <c:pt idx="350">
                  <c:v>94.337999999999994</c:v>
                </c:pt>
                <c:pt idx="351">
                  <c:v>100.913</c:v>
                </c:pt>
                <c:pt idx="352">
                  <c:v>101.461</c:v>
                </c:pt>
                <c:pt idx="353">
                  <c:v>100.36499999999999</c:v>
                </c:pt>
                <c:pt idx="354">
                  <c:v>101.64400000000001</c:v>
                </c:pt>
                <c:pt idx="355">
                  <c:v>100.274</c:v>
                </c:pt>
                <c:pt idx="356">
                  <c:v>99.087000000000003</c:v>
                </c:pt>
                <c:pt idx="357">
                  <c:v>100</c:v>
                </c:pt>
                <c:pt idx="358">
                  <c:v>99.816999999999993</c:v>
                </c:pt>
                <c:pt idx="359">
                  <c:v>99.451999999999998</c:v>
                </c:pt>
                <c:pt idx="360">
                  <c:v>98.903999999999996</c:v>
                </c:pt>
                <c:pt idx="361">
                  <c:v>96.072999999999993</c:v>
                </c:pt>
                <c:pt idx="362">
                  <c:v>95.16</c:v>
                </c:pt>
                <c:pt idx="363">
                  <c:v>97.534000000000006</c:v>
                </c:pt>
                <c:pt idx="364">
                  <c:v>98.539000000000001</c:v>
                </c:pt>
                <c:pt idx="365">
                  <c:v>96.804000000000002</c:v>
                </c:pt>
                <c:pt idx="366">
                  <c:v>99.816999999999993</c:v>
                </c:pt>
                <c:pt idx="367">
                  <c:v>101.553</c:v>
                </c:pt>
                <c:pt idx="368">
                  <c:v>96.438000000000002</c:v>
                </c:pt>
                <c:pt idx="369">
                  <c:v>100.639</c:v>
                </c:pt>
                <c:pt idx="370">
                  <c:v>100</c:v>
                </c:pt>
                <c:pt idx="371">
                  <c:v>111.50700000000001</c:v>
                </c:pt>
                <c:pt idx="372">
                  <c:v>107.123</c:v>
                </c:pt>
                <c:pt idx="373">
                  <c:v>110.776</c:v>
                </c:pt>
                <c:pt idx="374">
                  <c:v>103.196</c:v>
                </c:pt>
                <c:pt idx="375">
                  <c:v>110.59399999999999</c:v>
                </c:pt>
                <c:pt idx="376">
                  <c:v>108.95</c:v>
                </c:pt>
                <c:pt idx="377">
                  <c:v>104.20099999999999</c:v>
                </c:pt>
                <c:pt idx="378">
                  <c:v>109.589</c:v>
                </c:pt>
                <c:pt idx="379">
                  <c:v>109.224</c:v>
                </c:pt>
                <c:pt idx="380">
                  <c:v>108.767</c:v>
                </c:pt>
                <c:pt idx="381">
                  <c:v>109.498</c:v>
                </c:pt>
                <c:pt idx="382">
                  <c:v>110.959</c:v>
                </c:pt>
                <c:pt idx="383">
                  <c:v>109.041</c:v>
                </c:pt>
                <c:pt idx="384">
                  <c:v>113.51600000000001</c:v>
                </c:pt>
                <c:pt idx="385">
                  <c:v>113.607</c:v>
                </c:pt>
                <c:pt idx="386">
                  <c:v>110.59399999999999</c:v>
                </c:pt>
                <c:pt idx="387">
                  <c:v>109.13200000000001</c:v>
                </c:pt>
                <c:pt idx="388">
                  <c:v>112.785</c:v>
                </c:pt>
                <c:pt idx="389">
                  <c:v>109.13200000000001</c:v>
                </c:pt>
                <c:pt idx="390">
                  <c:v>112.877</c:v>
                </c:pt>
                <c:pt idx="391">
                  <c:v>117.078</c:v>
                </c:pt>
                <c:pt idx="392">
                  <c:v>113.79</c:v>
                </c:pt>
                <c:pt idx="393">
                  <c:v>113.699</c:v>
                </c:pt>
                <c:pt idx="394">
                  <c:v>109.40600000000001</c:v>
                </c:pt>
                <c:pt idx="395">
                  <c:v>108.49299999999999</c:v>
                </c:pt>
                <c:pt idx="396">
                  <c:v>104.47499999999999</c:v>
                </c:pt>
                <c:pt idx="397">
                  <c:v>108.128</c:v>
                </c:pt>
                <c:pt idx="398">
                  <c:v>106.849</c:v>
                </c:pt>
                <c:pt idx="399">
                  <c:v>107.94499999999999</c:v>
                </c:pt>
                <c:pt idx="400">
                  <c:v>109.589</c:v>
                </c:pt>
                <c:pt idx="401">
                  <c:v>104.292</c:v>
                </c:pt>
                <c:pt idx="402">
                  <c:v>108.584</c:v>
                </c:pt>
                <c:pt idx="403">
                  <c:v>105.479</c:v>
                </c:pt>
                <c:pt idx="404">
                  <c:v>110.411</c:v>
                </c:pt>
                <c:pt idx="405">
                  <c:v>107.215</c:v>
                </c:pt>
                <c:pt idx="406">
                  <c:v>110.776</c:v>
                </c:pt>
                <c:pt idx="407">
                  <c:v>111.142</c:v>
                </c:pt>
                <c:pt idx="408">
                  <c:v>108.31100000000001</c:v>
                </c:pt>
                <c:pt idx="409">
                  <c:v>108.402</c:v>
                </c:pt>
                <c:pt idx="410">
                  <c:v>104.20099999999999</c:v>
                </c:pt>
                <c:pt idx="411">
                  <c:v>91.872</c:v>
                </c:pt>
                <c:pt idx="412">
                  <c:v>96.620999999999995</c:v>
                </c:pt>
                <c:pt idx="413">
                  <c:v>101.82599999999999</c:v>
                </c:pt>
                <c:pt idx="414">
                  <c:v>100.36499999999999</c:v>
                </c:pt>
                <c:pt idx="415">
                  <c:v>102.831</c:v>
                </c:pt>
                <c:pt idx="416">
                  <c:v>103.65300000000001</c:v>
                </c:pt>
                <c:pt idx="417">
                  <c:v>106.941</c:v>
                </c:pt>
                <c:pt idx="418">
                  <c:v>103.92700000000001</c:v>
                </c:pt>
                <c:pt idx="419">
                  <c:v>99.451999999999998</c:v>
                </c:pt>
              </c:numCache>
            </c:numRef>
          </c:val>
          <c:smooth val="0"/>
          <c:extLst>
            <c:ext xmlns:c16="http://schemas.microsoft.com/office/drawing/2014/chart" uri="{C3380CC4-5D6E-409C-BE32-E72D297353CC}">
              <c16:uniqueId val="{00000000-D399-4CC0-884C-20B0E63E81DC}"/>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Northeast!$G$1</c:f>
              <c:strCache>
                <c:ptCount val="1"/>
                <c:pt idx="0">
                  <c:v>SBO Northeast YoY</c:v>
                </c:pt>
              </c:strCache>
            </c:strRef>
          </c:tx>
          <c:spPr>
            <a:ln w="19050" cap="rnd">
              <a:solidFill>
                <a:schemeClr val="accent4">
                  <a:lumMod val="40000"/>
                  <a:lumOff val="60000"/>
                </a:schemeClr>
              </a:solidFill>
              <a:round/>
            </a:ln>
            <a:effectLst/>
          </c:spPr>
          <c:marker>
            <c:symbol val="none"/>
          </c:marker>
          <c:cat>
            <c:numRef>
              <c:f>Northeast!$A$2:$A$2999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Northeast!$G$2:$G$2999</c:f>
              <c:numCache>
                <c:formatCode>0.000</c:formatCode>
                <c:ptCount val="2998"/>
                <c:pt idx="12">
                  <c:v>-2.7400000000000091</c:v>
                </c:pt>
                <c:pt idx="13">
                  <c:v>3.105000000000004</c:v>
                </c:pt>
                <c:pt idx="14">
                  <c:v>-1.5529999999999973</c:v>
                </c:pt>
                <c:pt idx="15">
                  <c:v>-1.2779999999999916</c:v>
                </c:pt>
                <c:pt idx="16">
                  <c:v>-0.54800000000000182</c:v>
                </c:pt>
                <c:pt idx="17">
                  <c:v>4.7490000000000094</c:v>
                </c:pt>
                <c:pt idx="18">
                  <c:v>2.921999999999997</c:v>
                </c:pt>
                <c:pt idx="19">
                  <c:v>8.585000000000008</c:v>
                </c:pt>
                <c:pt idx="20">
                  <c:v>0.73100000000000875</c:v>
                </c:pt>
                <c:pt idx="21">
                  <c:v>0.63899999999999579</c:v>
                </c:pt>
                <c:pt idx="22">
                  <c:v>-3.2869999999999919</c:v>
                </c:pt>
                <c:pt idx="23">
                  <c:v>-1.4609999999999985</c:v>
                </c:pt>
                <c:pt idx="24">
                  <c:v>1.0050000000000097</c:v>
                </c:pt>
                <c:pt idx="25">
                  <c:v>-6.9399999999999977</c:v>
                </c:pt>
                <c:pt idx="26">
                  <c:v>-0.54800000000000182</c:v>
                </c:pt>
                <c:pt idx="27">
                  <c:v>-0.27400000000000091</c:v>
                </c:pt>
                <c:pt idx="28">
                  <c:v>-1.0959999999999894</c:v>
                </c:pt>
                <c:pt idx="29">
                  <c:v>-6.4840000000000089</c:v>
                </c:pt>
                <c:pt idx="30">
                  <c:v>-3.6530000000000058</c:v>
                </c:pt>
                <c:pt idx="31">
                  <c:v>-0.9129999999999967</c:v>
                </c:pt>
                <c:pt idx="32">
                  <c:v>-2.7400000000000091</c:v>
                </c:pt>
                <c:pt idx="33">
                  <c:v>2.0090000000000003</c:v>
                </c:pt>
                <c:pt idx="34">
                  <c:v>7.3969999999999914</c:v>
                </c:pt>
                <c:pt idx="35">
                  <c:v>0.36499999999999488</c:v>
                </c:pt>
                <c:pt idx="36">
                  <c:v>-0.36600000000001387</c:v>
                </c:pt>
                <c:pt idx="37">
                  <c:v>6.3919999999999959</c:v>
                </c:pt>
                <c:pt idx="38">
                  <c:v>0.82200000000000273</c:v>
                </c:pt>
                <c:pt idx="39">
                  <c:v>-1.3700000000000045</c:v>
                </c:pt>
                <c:pt idx="40">
                  <c:v>-0.82200000000000273</c:v>
                </c:pt>
                <c:pt idx="41">
                  <c:v>3.9270000000000067</c:v>
                </c:pt>
                <c:pt idx="42">
                  <c:v>-0.2739999999999867</c:v>
                </c:pt>
                <c:pt idx="43">
                  <c:v>-1.7360000000000042</c:v>
                </c:pt>
                <c:pt idx="44">
                  <c:v>4.8400000000000034</c:v>
                </c:pt>
                <c:pt idx="45">
                  <c:v>-2.921999999999997</c:v>
                </c:pt>
                <c:pt idx="46">
                  <c:v>-7.3059999999999974</c:v>
                </c:pt>
                <c:pt idx="47">
                  <c:v>-3.195999999999998</c:v>
                </c:pt>
                <c:pt idx="48">
                  <c:v>-0.54799999999998761</c:v>
                </c:pt>
                <c:pt idx="49">
                  <c:v>-0.27400000000000091</c:v>
                </c:pt>
                <c:pt idx="50">
                  <c:v>3.1970000000000027</c:v>
                </c:pt>
                <c:pt idx="51">
                  <c:v>0</c:v>
                </c:pt>
                <c:pt idx="52">
                  <c:v>-5.3880000000000052</c:v>
                </c:pt>
                <c:pt idx="53">
                  <c:v>-3.105000000000004</c:v>
                </c:pt>
                <c:pt idx="54">
                  <c:v>-2.0090000000000003</c:v>
                </c:pt>
                <c:pt idx="55">
                  <c:v>-7.2139999999999986</c:v>
                </c:pt>
                <c:pt idx="56">
                  <c:v>-11.415000000000006</c:v>
                </c:pt>
                <c:pt idx="57">
                  <c:v>-9.5889999999999986</c:v>
                </c:pt>
                <c:pt idx="58">
                  <c:v>-5.296999999999997</c:v>
                </c:pt>
                <c:pt idx="59">
                  <c:v>-5.0229999999999961</c:v>
                </c:pt>
                <c:pt idx="60">
                  <c:v>-9.6800000000000068</c:v>
                </c:pt>
                <c:pt idx="61">
                  <c:v>-4.5659999999999883</c:v>
                </c:pt>
                <c:pt idx="62">
                  <c:v>-5.296999999999997</c:v>
                </c:pt>
                <c:pt idx="63">
                  <c:v>-0.18299999999999272</c:v>
                </c:pt>
                <c:pt idx="64">
                  <c:v>5.4789999999999992</c:v>
                </c:pt>
                <c:pt idx="65">
                  <c:v>2.0999999999999943</c:v>
                </c:pt>
                <c:pt idx="66">
                  <c:v>4.8399999999999892</c:v>
                </c:pt>
                <c:pt idx="67">
                  <c:v>6.6670000000000016</c:v>
                </c:pt>
                <c:pt idx="68">
                  <c:v>8.1270000000000095</c:v>
                </c:pt>
                <c:pt idx="69">
                  <c:v>5.296999999999997</c:v>
                </c:pt>
                <c:pt idx="70">
                  <c:v>3.2879999999999967</c:v>
                </c:pt>
                <c:pt idx="71">
                  <c:v>-1.0960000000000036</c:v>
                </c:pt>
                <c:pt idx="72">
                  <c:v>6.027000000000001</c:v>
                </c:pt>
                <c:pt idx="73">
                  <c:v>0.36499999999999488</c:v>
                </c:pt>
                <c:pt idx="74">
                  <c:v>2.6479999999999961</c:v>
                </c:pt>
                <c:pt idx="75">
                  <c:v>-0.27400000000000091</c:v>
                </c:pt>
                <c:pt idx="76">
                  <c:v>0</c:v>
                </c:pt>
                <c:pt idx="77">
                  <c:v>2.4660000000000082</c:v>
                </c:pt>
                <c:pt idx="78">
                  <c:v>-4.2009999999999934</c:v>
                </c:pt>
                <c:pt idx="79">
                  <c:v>1.7349999999999994</c:v>
                </c:pt>
                <c:pt idx="80">
                  <c:v>-2.0090000000000003</c:v>
                </c:pt>
                <c:pt idx="81">
                  <c:v>2.7400000000000091</c:v>
                </c:pt>
                <c:pt idx="82">
                  <c:v>6.3930000000000007</c:v>
                </c:pt>
                <c:pt idx="83">
                  <c:v>6.3930000000000007</c:v>
                </c:pt>
                <c:pt idx="84">
                  <c:v>3.2879999999999967</c:v>
                </c:pt>
                <c:pt idx="85">
                  <c:v>3.0139999999999958</c:v>
                </c:pt>
                <c:pt idx="86">
                  <c:v>-4.0180000000000007</c:v>
                </c:pt>
                <c:pt idx="87">
                  <c:v>-4.2000000000000028</c:v>
                </c:pt>
                <c:pt idx="88">
                  <c:v>-4.7489999999999952</c:v>
                </c:pt>
                <c:pt idx="89">
                  <c:v>-5.936000000000007</c:v>
                </c:pt>
                <c:pt idx="90">
                  <c:v>-3.105000000000004</c:v>
                </c:pt>
                <c:pt idx="91">
                  <c:v>-7.0320000000000107</c:v>
                </c:pt>
                <c:pt idx="92">
                  <c:v>-1.9170000000000016</c:v>
                </c:pt>
                <c:pt idx="93">
                  <c:v>-4.2930000000000064</c:v>
                </c:pt>
                <c:pt idx="94">
                  <c:v>-9.1999999999998749E-2</c:v>
                </c:pt>
                <c:pt idx="95">
                  <c:v>3.6529999999999916</c:v>
                </c:pt>
                <c:pt idx="96">
                  <c:v>1.1869999999999976</c:v>
                </c:pt>
                <c:pt idx="97">
                  <c:v>1.5529999999999973</c:v>
                </c:pt>
                <c:pt idx="98">
                  <c:v>4.9309999999999974</c:v>
                </c:pt>
                <c:pt idx="99">
                  <c:v>3.0130000000000052</c:v>
                </c:pt>
                <c:pt idx="100">
                  <c:v>4.0180000000000007</c:v>
                </c:pt>
                <c:pt idx="101">
                  <c:v>4.2010000000000076</c:v>
                </c:pt>
                <c:pt idx="102">
                  <c:v>6.1189999999999998</c:v>
                </c:pt>
                <c:pt idx="103">
                  <c:v>3.9270000000000067</c:v>
                </c:pt>
                <c:pt idx="104">
                  <c:v>3.0130000000000052</c:v>
                </c:pt>
                <c:pt idx="105">
                  <c:v>5.7540000000000049</c:v>
                </c:pt>
                <c:pt idx="106">
                  <c:v>0.27400000000000091</c:v>
                </c:pt>
                <c:pt idx="107">
                  <c:v>-4.3840000000000003</c:v>
                </c:pt>
                <c:pt idx="108">
                  <c:v>2.0090000000000003</c:v>
                </c:pt>
                <c:pt idx="109">
                  <c:v>2.1000000000000085</c:v>
                </c:pt>
                <c:pt idx="110">
                  <c:v>0.82200000000000273</c:v>
                </c:pt>
                <c:pt idx="111">
                  <c:v>1.7349999999999994</c:v>
                </c:pt>
                <c:pt idx="112">
                  <c:v>2.0099999999999909</c:v>
                </c:pt>
                <c:pt idx="113">
                  <c:v>0.45699999999999363</c:v>
                </c:pt>
                <c:pt idx="114">
                  <c:v>0.36499999999999488</c:v>
                </c:pt>
                <c:pt idx="115">
                  <c:v>1.5519999999999925</c:v>
                </c:pt>
                <c:pt idx="116">
                  <c:v>4.5659999999999883</c:v>
                </c:pt>
                <c:pt idx="117">
                  <c:v>1.0960000000000036</c:v>
                </c:pt>
                <c:pt idx="118">
                  <c:v>-0.36499999999999488</c:v>
                </c:pt>
                <c:pt idx="119">
                  <c:v>3.01400000000001</c:v>
                </c:pt>
                <c:pt idx="120">
                  <c:v>-0.36499999999999488</c:v>
                </c:pt>
                <c:pt idx="121">
                  <c:v>-2.4660000000000082</c:v>
                </c:pt>
                <c:pt idx="122">
                  <c:v>0.36599999999999966</c:v>
                </c:pt>
                <c:pt idx="123">
                  <c:v>3.6529999999999916</c:v>
                </c:pt>
                <c:pt idx="124">
                  <c:v>2.2830000000000013</c:v>
                </c:pt>
                <c:pt idx="125">
                  <c:v>-1.1880000000000024</c:v>
                </c:pt>
                <c:pt idx="126">
                  <c:v>1.2790000000000106</c:v>
                </c:pt>
                <c:pt idx="127">
                  <c:v>4.0180000000000007</c:v>
                </c:pt>
                <c:pt idx="128">
                  <c:v>0.45700000000000784</c:v>
                </c:pt>
                <c:pt idx="129">
                  <c:v>1.5519999999999925</c:v>
                </c:pt>
                <c:pt idx="130">
                  <c:v>-3.9270000000000067</c:v>
                </c:pt>
                <c:pt idx="131">
                  <c:v>0.36499999999999488</c:v>
                </c:pt>
                <c:pt idx="132">
                  <c:v>1.7349999999999994</c:v>
                </c:pt>
                <c:pt idx="133">
                  <c:v>5.936000000000007</c:v>
                </c:pt>
                <c:pt idx="134">
                  <c:v>2.2830000000000013</c:v>
                </c:pt>
                <c:pt idx="135">
                  <c:v>-0.45600000000000307</c:v>
                </c:pt>
                <c:pt idx="136">
                  <c:v>2.4650000000000034</c:v>
                </c:pt>
                <c:pt idx="137">
                  <c:v>3.1970000000000027</c:v>
                </c:pt>
                <c:pt idx="138">
                  <c:v>5.387999999999991</c:v>
                </c:pt>
                <c:pt idx="139">
                  <c:v>4.7490000000000094</c:v>
                </c:pt>
                <c:pt idx="140">
                  <c:v>1.1869999999999976</c:v>
                </c:pt>
                <c:pt idx="141">
                  <c:v>5.296999999999997</c:v>
                </c:pt>
                <c:pt idx="142">
                  <c:v>9.2240000000000038</c:v>
                </c:pt>
                <c:pt idx="143">
                  <c:v>1.8269999999999982</c:v>
                </c:pt>
                <c:pt idx="144">
                  <c:v>-0.27400000000000091</c:v>
                </c:pt>
                <c:pt idx="145">
                  <c:v>0.45699999999999363</c:v>
                </c:pt>
                <c:pt idx="146">
                  <c:v>-3.105000000000004</c:v>
                </c:pt>
                <c:pt idx="147">
                  <c:v>4.2010000000000076</c:v>
                </c:pt>
                <c:pt idx="148">
                  <c:v>-5.2049999999999983</c:v>
                </c:pt>
                <c:pt idx="149">
                  <c:v>3.7439999999999998</c:v>
                </c:pt>
                <c:pt idx="150">
                  <c:v>-2.0090000000000003</c:v>
                </c:pt>
                <c:pt idx="151">
                  <c:v>-0.45600000000000307</c:v>
                </c:pt>
                <c:pt idx="152">
                  <c:v>-0.73000000000000398</c:v>
                </c:pt>
                <c:pt idx="153">
                  <c:v>-5.4789999999999992</c:v>
                </c:pt>
                <c:pt idx="154">
                  <c:v>-3.8359999999999985</c:v>
                </c:pt>
                <c:pt idx="155">
                  <c:v>2.1000000000000085</c:v>
                </c:pt>
                <c:pt idx="156">
                  <c:v>-1.2779999999999916</c:v>
                </c:pt>
                <c:pt idx="157">
                  <c:v>-1.9179999999999922</c:v>
                </c:pt>
                <c:pt idx="158">
                  <c:v>1.7349999999999994</c:v>
                </c:pt>
                <c:pt idx="159">
                  <c:v>-9.1999999999998749E-2</c:v>
                </c:pt>
                <c:pt idx="160">
                  <c:v>6.027000000000001</c:v>
                </c:pt>
                <c:pt idx="161">
                  <c:v>-3.2879999999999967</c:v>
                </c:pt>
                <c:pt idx="162">
                  <c:v>-3.0139999999999958</c:v>
                </c:pt>
                <c:pt idx="163">
                  <c:v>-3.2879999999999967</c:v>
                </c:pt>
                <c:pt idx="164">
                  <c:v>2.7390000000000043</c:v>
                </c:pt>
                <c:pt idx="165">
                  <c:v>2.0090000000000003</c:v>
                </c:pt>
                <c:pt idx="166">
                  <c:v>2.6479999999999961</c:v>
                </c:pt>
                <c:pt idx="167">
                  <c:v>-4.1090000000000089</c:v>
                </c:pt>
                <c:pt idx="168">
                  <c:v>2.0999999999999943</c:v>
                </c:pt>
                <c:pt idx="169">
                  <c:v>-4.9309999999999974</c:v>
                </c:pt>
                <c:pt idx="170">
                  <c:v>1.8260000000000076</c:v>
                </c:pt>
                <c:pt idx="171">
                  <c:v>-1.8260000000000076</c:v>
                </c:pt>
                <c:pt idx="172">
                  <c:v>-4.0180000000000007</c:v>
                </c:pt>
                <c:pt idx="173">
                  <c:v>-2.921999999999997</c:v>
                </c:pt>
                <c:pt idx="174">
                  <c:v>-1.4609999999999985</c:v>
                </c:pt>
                <c:pt idx="175">
                  <c:v>1.2789999999999964</c:v>
                </c:pt>
                <c:pt idx="176">
                  <c:v>-0.27400000000000091</c:v>
                </c:pt>
                <c:pt idx="177">
                  <c:v>-2.0090000000000003</c:v>
                </c:pt>
                <c:pt idx="178">
                  <c:v>-5.7530000000000001</c:v>
                </c:pt>
                <c:pt idx="179">
                  <c:v>-5.4799999999999898</c:v>
                </c:pt>
                <c:pt idx="180">
                  <c:v>-4.9309999999999974</c:v>
                </c:pt>
                <c:pt idx="181">
                  <c:v>1.2779999999999916</c:v>
                </c:pt>
                <c:pt idx="182">
                  <c:v>-8.3100000000000023</c:v>
                </c:pt>
                <c:pt idx="183">
                  <c:v>-3.1049999999999898</c:v>
                </c:pt>
                <c:pt idx="184">
                  <c:v>0.18299999999999272</c:v>
                </c:pt>
                <c:pt idx="185">
                  <c:v>-2.7400000000000091</c:v>
                </c:pt>
                <c:pt idx="186">
                  <c:v>0.18300000000000693</c:v>
                </c:pt>
                <c:pt idx="187">
                  <c:v>-3.4710000000000036</c:v>
                </c:pt>
                <c:pt idx="188">
                  <c:v>-9.7710000000000008</c:v>
                </c:pt>
                <c:pt idx="189">
                  <c:v>-4.4749999999999943</c:v>
                </c:pt>
                <c:pt idx="190">
                  <c:v>-2.465999999999994</c:v>
                </c:pt>
                <c:pt idx="191">
                  <c:v>5.4799999999999898</c:v>
                </c:pt>
                <c:pt idx="192">
                  <c:v>4.2920000000000016</c:v>
                </c:pt>
                <c:pt idx="193">
                  <c:v>-3.7439999999999998</c:v>
                </c:pt>
                <c:pt idx="194">
                  <c:v>5.8449999999999989</c:v>
                </c:pt>
                <c:pt idx="195">
                  <c:v>2.2830000000000013</c:v>
                </c:pt>
                <c:pt idx="196">
                  <c:v>1.7350000000000136</c:v>
                </c:pt>
                <c:pt idx="197">
                  <c:v>4.7490000000000094</c:v>
                </c:pt>
                <c:pt idx="198">
                  <c:v>1.0039999999999907</c:v>
                </c:pt>
                <c:pt idx="199">
                  <c:v>1.2789999999999964</c:v>
                </c:pt>
                <c:pt idx="200">
                  <c:v>4.0180000000000007</c:v>
                </c:pt>
                <c:pt idx="201">
                  <c:v>4.5660000000000025</c:v>
                </c:pt>
                <c:pt idx="202">
                  <c:v>4.2929999999999922</c:v>
                </c:pt>
                <c:pt idx="203">
                  <c:v>-3.2879999999999967</c:v>
                </c:pt>
                <c:pt idx="204">
                  <c:v>-3.8359999999999985</c:v>
                </c:pt>
                <c:pt idx="205">
                  <c:v>-1.8269999999999982</c:v>
                </c:pt>
                <c:pt idx="206">
                  <c:v>-4.2009999999999934</c:v>
                </c:pt>
                <c:pt idx="207">
                  <c:v>-2.3740000000000094</c:v>
                </c:pt>
                <c:pt idx="208">
                  <c:v>-4.2920000000000016</c:v>
                </c:pt>
                <c:pt idx="209">
                  <c:v>-3.3790000000000049</c:v>
                </c:pt>
                <c:pt idx="210">
                  <c:v>2.7400000000000091</c:v>
                </c:pt>
                <c:pt idx="211">
                  <c:v>4.6570000000000107</c:v>
                </c:pt>
                <c:pt idx="212">
                  <c:v>1.9180000000000064</c:v>
                </c:pt>
                <c:pt idx="213">
                  <c:v>3.4699999999999989</c:v>
                </c:pt>
                <c:pt idx="214">
                  <c:v>2.6480000000000103</c:v>
                </c:pt>
                <c:pt idx="215">
                  <c:v>9.2240000000000038</c:v>
                </c:pt>
                <c:pt idx="216">
                  <c:v>7.671999999999997</c:v>
                </c:pt>
                <c:pt idx="217">
                  <c:v>7.671999999999997</c:v>
                </c:pt>
                <c:pt idx="218">
                  <c:v>5.2959999999999923</c:v>
                </c:pt>
                <c:pt idx="219">
                  <c:v>2.4650000000000034</c:v>
                </c:pt>
                <c:pt idx="220">
                  <c:v>4.7489999999999952</c:v>
                </c:pt>
                <c:pt idx="221">
                  <c:v>4.8400000000000034</c:v>
                </c:pt>
                <c:pt idx="222">
                  <c:v>4.6569999999999965</c:v>
                </c:pt>
                <c:pt idx="223">
                  <c:v>-4.3830000000000098</c:v>
                </c:pt>
                <c:pt idx="224">
                  <c:v>0.63899999999999579</c:v>
                </c:pt>
                <c:pt idx="225">
                  <c:v>-0.18200000000000216</c:v>
                </c:pt>
                <c:pt idx="226">
                  <c:v>5.387999999999991</c:v>
                </c:pt>
                <c:pt idx="227">
                  <c:v>-3.105000000000004</c:v>
                </c:pt>
                <c:pt idx="228">
                  <c:v>-3.2879999999999967</c:v>
                </c:pt>
                <c:pt idx="229">
                  <c:v>1.4609999999999985</c:v>
                </c:pt>
                <c:pt idx="230">
                  <c:v>-1.0949999999999989</c:v>
                </c:pt>
                <c:pt idx="231">
                  <c:v>-2.8310000000000031</c:v>
                </c:pt>
                <c:pt idx="232">
                  <c:v>-1.5529999999999973</c:v>
                </c:pt>
                <c:pt idx="233">
                  <c:v>-0.73000000000000398</c:v>
                </c:pt>
                <c:pt idx="234">
                  <c:v>-5.3880000000000052</c:v>
                </c:pt>
                <c:pt idx="235">
                  <c:v>3.3790000000000049</c:v>
                </c:pt>
                <c:pt idx="236">
                  <c:v>1.7349999999999994</c:v>
                </c:pt>
                <c:pt idx="237">
                  <c:v>2.8310000000000031</c:v>
                </c:pt>
                <c:pt idx="238">
                  <c:v>-6.3930000000000007</c:v>
                </c:pt>
                <c:pt idx="239">
                  <c:v>-0.54800000000000182</c:v>
                </c:pt>
                <c:pt idx="240">
                  <c:v>-2.9220000000000113</c:v>
                </c:pt>
                <c:pt idx="241">
                  <c:v>-2.9230000000000018</c:v>
                </c:pt>
                <c:pt idx="242">
                  <c:v>-5.570999999999998</c:v>
                </c:pt>
                <c:pt idx="243">
                  <c:v>0</c:v>
                </c:pt>
                <c:pt idx="244">
                  <c:v>-3.8359999999999985</c:v>
                </c:pt>
                <c:pt idx="245">
                  <c:v>-8.402000000000001</c:v>
                </c:pt>
                <c:pt idx="246">
                  <c:v>-5.4789999999999992</c:v>
                </c:pt>
                <c:pt idx="247">
                  <c:v>-5.3880000000000052</c:v>
                </c:pt>
                <c:pt idx="248">
                  <c:v>-1.9180000000000064</c:v>
                </c:pt>
                <c:pt idx="249">
                  <c:v>-4.9320000000000022</c:v>
                </c:pt>
                <c:pt idx="250">
                  <c:v>-2.0090000000000003</c:v>
                </c:pt>
                <c:pt idx="251">
                  <c:v>-6.0279999999999916</c:v>
                </c:pt>
                <c:pt idx="252">
                  <c:v>-0.36599999999999966</c:v>
                </c:pt>
                <c:pt idx="253">
                  <c:v>-2.0999999999999943</c:v>
                </c:pt>
                <c:pt idx="254">
                  <c:v>-1.9180000000000064</c:v>
                </c:pt>
                <c:pt idx="255">
                  <c:v>-2.7399999999999949</c:v>
                </c:pt>
                <c:pt idx="256">
                  <c:v>-4.0180000000000007</c:v>
                </c:pt>
                <c:pt idx="257">
                  <c:v>0.27400000000000091</c:v>
                </c:pt>
                <c:pt idx="258">
                  <c:v>-9.0999999999993975E-2</c:v>
                </c:pt>
                <c:pt idx="259">
                  <c:v>-6.2099999999999937</c:v>
                </c:pt>
                <c:pt idx="260">
                  <c:v>-2.4649999999999892</c:v>
                </c:pt>
                <c:pt idx="261">
                  <c:v>-6.9410000000000025</c:v>
                </c:pt>
                <c:pt idx="262">
                  <c:v>-4.3829999999999956</c:v>
                </c:pt>
                <c:pt idx="263">
                  <c:v>-5.8450000000000131</c:v>
                </c:pt>
                <c:pt idx="264">
                  <c:v>-11.506999999999991</c:v>
                </c:pt>
                <c:pt idx="265">
                  <c:v>-8.3100000000000023</c:v>
                </c:pt>
                <c:pt idx="266">
                  <c:v>-7.3059999999999974</c:v>
                </c:pt>
                <c:pt idx="267">
                  <c:v>-8.3100000000000023</c:v>
                </c:pt>
                <c:pt idx="268">
                  <c:v>-7.8539999999999992</c:v>
                </c:pt>
                <c:pt idx="269">
                  <c:v>-5.480000000000004</c:v>
                </c:pt>
                <c:pt idx="270">
                  <c:v>-10.046000000000006</c:v>
                </c:pt>
                <c:pt idx="271">
                  <c:v>-5.0229999999999961</c:v>
                </c:pt>
                <c:pt idx="272">
                  <c:v>-7.7630000000000052</c:v>
                </c:pt>
                <c:pt idx="273">
                  <c:v>-9.132000000000005</c:v>
                </c:pt>
                <c:pt idx="274">
                  <c:v>-5.296999999999997</c:v>
                </c:pt>
                <c:pt idx="275">
                  <c:v>-9.222999999999999</c:v>
                </c:pt>
                <c:pt idx="276">
                  <c:v>-7.5790000000000077</c:v>
                </c:pt>
                <c:pt idx="277">
                  <c:v>-9.9549999999999983</c:v>
                </c:pt>
                <c:pt idx="278">
                  <c:v>-9.9539999999999935</c:v>
                </c:pt>
                <c:pt idx="279">
                  <c:v>-6.8490000000000038</c:v>
                </c:pt>
                <c:pt idx="280">
                  <c:v>-1.7349999999999994</c:v>
                </c:pt>
                <c:pt idx="281">
                  <c:v>-3.5609999999999928</c:v>
                </c:pt>
                <c:pt idx="282">
                  <c:v>-2.5570000000000022</c:v>
                </c:pt>
                <c:pt idx="283">
                  <c:v>-2.9230000000000018</c:v>
                </c:pt>
                <c:pt idx="284">
                  <c:v>-4.5660000000000025</c:v>
                </c:pt>
                <c:pt idx="285">
                  <c:v>0.36500000000000909</c:v>
                </c:pt>
                <c:pt idx="286">
                  <c:v>-7.9450000000000074</c:v>
                </c:pt>
                <c:pt idx="287">
                  <c:v>4.0180000000000007</c:v>
                </c:pt>
                <c:pt idx="288">
                  <c:v>5.1140000000000043</c:v>
                </c:pt>
                <c:pt idx="289">
                  <c:v>2.8310000000000031</c:v>
                </c:pt>
                <c:pt idx="290">
                  <c:v>4.2009999999999934</c:v>
                </c:pt>
                <c:pt idx="291">
                  <c:v>3.4699999999999989</c:v>
                </c:pt>
                <c:pt idx="292">
                  <c:v>2.0090000000000003</c:v>
                </c:pt>
                <c:pt idx="293">
                  <c:v>-1.5529999999999973</c:v>
                </c:pt>
                <c:pt idx="294">
                  <c:v>1.1869999999999976</c:v>
                </c:pt>
                <c:pt idx="295">
                  <c:v>-0.82200000000000273</c:v>
                </c:pt>
                <c:pt idx="296">
                  <c:v>-2.0090000000000003</c:v>
                </c:pt>
                <c:pt idx="297">
                  <c:v>1.3699999999999903</c:v>
                </c:pt>
                <c:pt idx="298">
                  <c:v>5.4789999999999992</c:v>
                </c:pt>
                <c:pt idx="299">
                  <c:v>4.2920000000000016</c:v>
                </c:pt>
                <c:pt idx="300">
                  <c:v>3.8349999999999937</c:v>
                </c:pt>
                <c:pt idx="301">
                  <c:v>9.4069999999999965</c:v>
                </c:pt>
                <c:pt idx="302">
                  <c:v>7.5799999999999983</c:v>
                </c:pt>
                <c:pt idx="303">
                  <c:v>0</c:v>
                </c:pt>
                <c:pt idx="304">
                  <c:v>3.2879999999999967</c:v>
                </c:pt>
                <c:pt idx="305">
                  <c:v>6.2099999999999937</c:v>
                </c:pt>
                <c:pt idx="306">
                  <c:v>2.3740000000000094</c:v>
                </c:pt>
                <c:pt idx="307">
                  <c:v>1.1880000000000024</c:v>
                </c:pt>
                <c:pt idx="308">
                  <c:v>1.1869999999999976</c:v>
                </c:pt>
                <c:pt idx="309">
                  <c:v>0.27400000000000091</c:v>
                </c:pt>
                <c:pt idx="310">
                  <c:v>2.5570000000000022</c:v>
                </c:pt>
                <c:pt idx="311">
                  <c:v>3.2879999999999967</c:v>
                </c:pt>
                <c:pt idx="312">
                  <c:v>1.7349999999999994</c:v>
                </c:pt>
                <c:pt idx="313">
                  <c:v>-0.45699999999999363</c:v>
                </c:pt>
                <c:pt idx="314">
                  <c:v>-1.6439999999999912</c:v>
                </c:pt>
                <c:pt idx="315">
                  <c:v>6.8490000000000038</c:v>
                </c:pt>
                <c:pt idx="316">
                  <c:v>3.195999999999998</c:v>
                </c:pt>
                <c:pt idx="317">
                  <c:v>-0.9129999999999967</c:v>
                </c:pt>
                <c:pt idx="318">
                  <c:v>1.6439999999999912</c:v>
                </c:pt>
                <c:pt idx="319">
                  <c:v>4.9309999999999974</c:v>
                </c:pt>
                <c:pt idx="320">
                  <c:v>4.3840000000000003</c:v>
                </c:pt>
                <c:pt idx="321">
                  <c:v>4.2010000000000076</c:v>
                </c:pt>
                <c:pt idx="322">
                  <c:v>-4.2009999999999934</c:v>
                </c:pt>
                <c:pt idx="323">
                  <c:v>-9.4059999999999917</c:v>
                </c:pt>
                <c:pt idx="324">
                  <c:v>-2.5569999999999879</c:v>
                </c:pt>
                <c:pt idx="325">
                  <c:v>-2.7400000000000091</c:v>
                </c:pt>
                <c:pt idx="326">
                  <c:v>-2.4660000000000082</c:v>
                </c:pt>
                <c:pt idx="327">
                  <c:v>2.1009999999999991</c:v>
                </c:pt>
                <c:pt idx="328">
                  <c:v>9.1999999999998749E-2</c:v>
                </c:pt>
                <c:pt idx="329">
                  <c:v>5.8449999999999989</c:v>
                </c:pt>
                <c:pt idx="330">
                  <c:v>5.936000000000007</c:v>
                </c:pt>
                <c:pt idx="331">
                  <c:v>7.1230000000000047</c:v>
                </c:pt>
                <c:pt idx="332">
                  <c:v>2.5570000000000022</c:v>
                </c:pt>
                <c:pt idx="333">
                  <c:v>0.27400000000000091</c:v>
                </c:pt>
                <c:pt idx="334">
                  <c:v>7.1239999999999952</c:v>
                </c:pt>
                <c:pt idx="335">
                  <c:v>11.323999999999998</c:v>
                </c:pt>
                <c:pt idx="336">
                  <c:v>8.0369999999999919</c:v>
                </c:pt>
                <c:pt idx="337">
                  <c:v>2.6490000000000009</c:v>
                </c:pt>
                <c:pt idx="338">
                  <c:v>9.7720000000000056</c:v>
                </c:pt>
                <c:pt idx="339">
                  <c:v>3.2870000000000061</c:v>
                </c:pt>
                <c:pt idx="340">
                  <c:v>7.9450000000000074</c:v>
                </c:pt>
                <c:pt idx="341">
                  <c:v>3.0130000000000052</c:v>
                </c:pt>
                <c:pt idx="342">
                  <c:v>1.6440000000000055</c:v>
                </c:pt>
                <c:pt idx="343">
                  <c:v>-1.4609999999999985</c:v>
                </c:pt>
                <c:pt idx="344">
                  <c:v>2.921999999999997</c:v>
                </c:pt>
                <c:pt idx="345">
                  <c:v>8.492999999999995</c:v>
                </c:pt>
                <c:pt idx="346">
                  <c:v>4.8400000000000034</c:v>
                </c:pt>
                <c:pt idx="347">
                  <c:v>6.4839999999999947</c:v>
                </c:pt>
                <c:pt idx="348">
                  <c:v>3.195999999999998</c:v>
                </c:pt>
                <c:pt idx="349">
                  <c:v>7.8539999999999992</c:v>
                </c:pt>
                <c:pt idx="350">
                  <c:v>-2.4660000000000082</c:v>
                </c:pt>
                <c:pt idx="351">
                  <c:v>1.9179999999999922</c:v>
                </c:pt>
                <c:pt idx="352">
                  <c:v>-0.45700000000000784</c:v>
                </c:pt>
                <c:pt idx="353">
                  <c:v>1.0959999999999894</c:v>
                </c:pt>
                <c:pt idx="354">
                  <c:v>3.8359999999999985</c:v>
                </c:pt>
                <c:pt idx="355">
                  <c:v>3.0139999999999958</c:v>
                </c:pt>
                <c:pt idx="356">
                  <c:v>2.4660000000000082</c:v>
                </c:pt>
                <c:pt idx="357">
                  <c:v>-1.7349999999999994</c:v>
                </c:pt>
                <c:pt idx="358">
                  <c:v>0.72999999999998977</c:v>
                </c:pt>
                <c:pt idx="359">
                  <c:v>-3.0139999999999958</c:v>
                </c:pt>
                <c:pt idx="360">
                  <c:v>-2.0090000000000003</c:v>
                </c:pt>
                <c:pt idx="361">
                  <c:v>-4.9320000000000022</c:v>
                </c:pt>
                <c:pt idx="362">
                  <c:v>0.82200000000000273</c:v>
                </c:pt>
                <c:pt idx="363">
                  <c:v>-3.3789999999999907</c:v>
                </c:pt>
                <c:pt idx="364">
                  <c:v>-2.921999999999997</c:v>
                </c:pt>
                <c:pt idx="365">
                  <c:v>-3.5609999999999928</c:v>
                </c:pt>
                <c:pt idx="366">
                  <c:v>-1.8270000000000124</c:v>
                </c:pt>
                <c:pt idx="367">
                  <c:v>1.2789999999999964</c:v>
                </c:pt>
                <c:pt idx="368">
                  <c:v>-2.6490000000000009</c:v>
                </c:pt>
                <c:pt idx="369">
                  <c:v>0.63899999999999579</c:v>
                </c:pt>
                <c:pt idx="370">
                  <c:v>0.18300000000000693</c:v>
                </c:pt>
                <c:pt idx="371">
                  <c:v>12.055000000000007</c:v>
                </c:pt>
                <c:pt idx="372">
                  <c:v>8.2190000000000083</c:v>
                </c:pt>
                <c:pt idx="373">
                  <c:v>14.703000000000003</c:v>
                </c:pt>
                <c:pt idx="374">
                  <c:v>8.0360000000000014</c:v>
                </c:pt>
                <c:pt idx="375">
                  <c:v>13.059999999999988</c:v>
                </c:pt>
                <c:pt idx="376">
                  <c:v>10.411000000000001</c:v>
                </c:pt>
                <c:pt idx="377">
                  <c:v>7.3969999999999914</c:v>
                </c:pt>
                <c:pt idx="378">
                  <c:v>9.7720000000000056</c:v>
                </c:pt>
                <c:pt idx="379">
                  <c:v>7.6710000000000065</c:v>
                </c:pt>
                <c:pt idx="380">
                  <c:v>12.328999999999994</c:v>
                </c:pt>
                <c:pt idx="381">
                  <c:v>8.8590000000000089</c:v>
                </c:pt>
                <c:pt idx="382">
                  <c:v>10.959000000000003</c:v>
                </c:pt>
                <c:pt idx="383">
                  <c:v>-2.4660000000000082</c:v>
                </c:pt>
                <c:pt idx="384">
                  <c:v>6.3930000000000007</c:v>
                </c:pt>
                <c:pt idx="385">
                  <c:v>2.8310000000000031</c:v>
                </c:pt>
                <c:pt idx="386">
                  <c:v>7.3979999999999961</c:v>
                </c:pt>
                <c:pt idx="387">
                  <c:v>-1.4619999999999891</c:v>
                </c:pt>
                <c:pt idx="388">
                  <c:v>3.8349999999999937</c:v>
                </c:pt>
                <c:pt idx="389">
                  <c:v>4.9310000000000116</c:v>
                </c:pt>
                <c:pt idx="390">
                  <c:v>3.2879999999999967</c:v>
                </c:pt>
                <c:pt idx="391">
                  <c:v>7.8539999999999992</c:v>
                </c:pt>
                <c:pt idx="392">
                  <c:v>5.0230000000000103</c:v>
                </c:pt>
                <c:pt idx="393">
                  <c:v>4.2009999999999934</c:v>
                </c:pt>
                <c:pt idx="394">
                  <c:v>-1.5529999999999973</c:v>
                </c:pt>
                <c:pt idx="395">
                  <c:v>-0.54800000000000182</c:v>
                </c:pt>
                <c:pt idx="396">
                  <c:v>-9.041000000000011</c:v>
                </c:pt>
                <c:pt idx="397">
                  <c:v>-5.4789999999999992</c:v>
                </c:pt>
                <c:pt idx="398">
                  <c:v>-3.7449999999999903</c:v>
                </c:pt>
                <c:pt idx="399">
                  <c:v>-1.1870000000000118</c:v>
                </c:pt>
                <c:pt idx="400">
                  <c:v>-3.195999999999998</c:v>
                </c:pt>
                <c:pt idx="401">
                  <c:v>-4.8400000000000034</c:v>
                </c:pt>
                <c:pt idx="402">
                  <c:v>-4.2929999999999922</c:v>
                </c:pt>
                <c:pt idx="403">
                  <c:v>-11.599000000000004</c:v>
                </c:pt>
                <c:pt idx="404">
                  <c:v>-3.3790000000000049</c:v>
                </c:pt>
                <c:pt idx="405">
                  <c:v>-6.4839999999999947</c:v>
                </c:pt>
                <c:pt idx="406">
                  <c:v>1.3699999999999903</c:v>
                </c:pt>
                <c:pt idx="407">
                  <c:v>2.6490000000000009</c:v>
                </c:pt>
                <c:pt idx="408">
                  <c:v>3.8360000000000127</c:v>
                </c:pt>
                <c:pt idx="409">
                  <c:v>0.27400000000000091</c:v>
                </c:pt>
                <c:pt idx="410">
                  <c:v>-2.6480000000000103</c:v>
                </c:pt>
                <c:pt idx="411">
                  <c:v>-16.072999999999993</c:v>
                </c:pt>
                <c:pt idx="412">
                  <c:v>-12.968000000000004</c:v>
                </c:pt>
                <c:pt idx="413">
                  <c:v>-2.4660000000000082</c:v>
                </c:pt>
                <c:pt idx="414">
                  <c:v>-8.2190000000000083</c:v>
                </c:pt>
                <c:pt idx="415">
                  <c:v>-2.6479999999999961</c:v>
                </c:pt>
                <c:pt idx="416">
                  <c:v>-6.7579999999999956</c:v>
                </c:pt>
                <c:pt idx="417">
                  <c:v>-0.27400000000000091</c:v>
                </c:pt>
                <c:pt idx="418">
                  <c:v>-6.8489999999999895</c:v>
                </c:pt>
                <c:pt idx="419">
                  <c:v>-11.689999999999998</c:v>
                </c:pt>
              </c:numCache>
            </c:numRef>
          </c:val>
          <c:smooth val="0"/>
          <c:extLst>
            <c:ext xmlns:c16="http://schemas.microsoft.com/office/drawing/2014/chart" uri="{C3380CC4-5D6E-409C-BE32-E72D297353CC}">
              <c16:uniqueId val="{00000000-0949-487E-8B53-B997EE8BE9E1}"/>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Northeast!$G$1</c:f>
              <c:strCache>
                <c:ptCount val="1"/>
                <c:pt idx="0">
                  <c:v>SBO Northeast YoY</c:v>
                </c:pt>
              </c:strCache>
            </c:strRef>
          </c:tx>
          <c:spPr>
            <a:ln w="19050" cap="rnd">
              <a:solidFill>
                <a:schemeClr val="accent4">
                  <a:lumMod val="40000"/>
                  <a:lumOff val="60000"/>
                </a:schemeClr>
              </a:solidFill>
              <a:round/>
            </a:ln>
            <a:effectLst/>
          </c:spPr>
          <c:marker>
            <c:symbol val="none"/>
          </c:marker>
          <c:cat>
            <c:numRef>
              <c:f>Northeast!$A$2:$A$2998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Northeast!$G$2:$G$2998</c:f>
              <c:numCache>
                <c:formatCode>0.000</c:formatCode>
                <c:ptCount val="2997"/>
                <c:pt idx="12">
                  <c:v>-2.7400000000000091</c:v>
                </c:pt>
                <c:pt idx="13">
                  <c:v>3.105000000000004</c:v>
                </c:pt>
                <c:pt idx="14">
                  <c:v>-1.5529999999999973</c:v>
                </c:pt>
                <c:pt idx="15">
                  <c:v>-1.2779999999999916</c:v>
                </c:pt>
                <c:pt idx="16">
                  <c:v>-0.54800000000000182</c:v>
                </c:pt>
                <c:pt idx="17">
                  <c:v>4.7490000000000094</c:v>
                </c:pt>
                <c:pt idx="18">
                  <c:v>2.921999999999997</c:v>
                </c:pt>
                <c:pt idx="19">
                  <c:v>8.585000000000008</c:v>
                </c:pt>
                <c:pt idx="20">
                  <c:v>0.73100000000000875</c:v>
                </c:pt>
                <c:pt idx="21">
                  <c:v>0.63899999999999579</c:v>
                </c:pt>
                <c:pt idx="22">
                  <c:v>-3.2869999999999919</c:v>
                </c:pt>
                <c:pt idx="23">
                  <c:v>-1.4609999999999985</c:v>
                </c:pt>
                <c:pt idx="24">
                  <c:v>1.0050000000000097</c:v>
                </c:pt>
                <c:pt idx="25">
                  <c:v>-6.9399999999999977</c:v>
                </c:pt>
                <c:pt idx="26">
                  <c:v>-0.54800000000000182</c:v>
                </c:pt>
                <c:pt idx="27">
                  <c:v>-0.27400000000000091</c:v>
                </c:pt>
                <c:pt idx="28">
                  <c:v>-1.0959999999999894</c:v>
                </c:pt>
                <c:pt idx="29">
                  <c:v>-6.4840000000000089</c:v>
                </c:pt>
                <c:pt idx="30">
                  <c:v>-3.6530000000000058</c:v>
                </c:pt>
                <c:pt idx="31">
                  <c:v>-0.9129999999999967</c:v>
                </c:pt>
                <c:pt idx="32">
                  <c:v>-2.7400000000000091</c:v>
                </c:pt>
                <c:pt idx="33">
                  <c:v>2.0090000000000003</c:v>
                </c:pt>
                <c:pt idx="34">
                  <c:v>7.3969999999999914</c:v>
                </c:pt>
                <c:pt idx="35">
                  <c:v>0.36499999999999488</c:v>
                </c:pt>
                <c:pt idx="36">
                  <c:v>-0.36600000000001387</c:v>
                </c:pt>
                <c:pt idx="37">
                  <c:v>6.3919999999999959</c:v>
                </c:pt>
                <c:pt idx="38">
                  <c:v>0.82200000000000273</c:v>
                </c:pt>
                <c:pt idx="39">
                  <c:v>-1.3700000000000045</c:v>
                </c:pt>
                <c:pt idx="40">
                  <c:v>-0.82200000000000273</c:v>
                </c:pt>
                <c:pt idx="41">
                  <c:v>3.9270000000000067</c:v>
                </c:pt>
                <c:pt idx="42">
                  <c:v>-0.2739999999999867</c:v>
                </c:pt>
                <c:pt idx="43">
                  <c:v>-1.7360000000000042</c:v>
                </c:pt>
                <c:pt idx="44">
                  <c:v>4.8400000000000034</c:v>
                </c:pt>
                <c:pt idx="45">
                  <c:v>-2.921999999999997</c:v>
                </c:pt>
                <c:pt idx="46">
                  <c:v>-7.3059999999999974</c:v>
                </c:pt>
                <c:pt idx="47">
                  <c:v>-3.195999999999998</c:v>
                </c:pt>
                <c:pt idx="48">
                  <c:v>-0.54799999999998761</c:v>
                </c:pt>
                <c:pt idx="49">
                  <c:v>-0.27400000000000091</c:v>
                </c:pt>
                <c:pt idx="50">
                  <c:v>3.1970000000000027</c:v>
                </c:pt>
                <c:pt idx="51">
                  <c:v>0</c:v>
                </c:pt>
                <c:pt idx="52">
                  <c:v>-5.3880000000000052</c:v>
                </c:pt>
                <c:pt idx="53">
                  <c:v>-3.105000000000004</c:v>
                </c:pt>
                <c:pt idx="54">
                  <c:v>-2.0090000000000003</c:v>
                </c:pt>
                <c:pt idx="55">
                  <c:v>-7.2139999999999986</c:v>
                </c:pt>
                <c:pt idx="56">
                  <c:v>-11.415000000000006</c:v>
                </c:pt>
                <c:pt idx="57">
                  <c:v>-9.5889999999999986</c:v>
                </c:pt>
                <c:pt idx="58">
                  <c:v>-5.296999999999997</c:v>
                </c:pt>
                <c:pt idx="59">
                  <c:v>-5.0229999999999961</c:v>
                </c:pt>
                <c:pt idx="60">
                  <c:v>-9.6800000000000068</c:v>
                </c:pt>
                <c:pt idx="61">
                  <c:v>-4.5659999999999883</c:v>
                </c:pt>
                <c:pt idx="62">
                  <c:v>-5.296999999999997</c:v>
                </c:pt>
                <c:pt idx="63">
                  <c:v>-0.18299999999999272</c:v>
                </c:pt>
                <c:pt idx="64">
                  <c:v>5.4789999999999992</c:v>
                </c:pt>
                <c:pt idx="65">
                  <c:v>2.0999999999999943</c:v>
                </c:pt>
                <c:pt idx="66">
                  <c:v>4.8399999999999892</c:v>
                </c:pt>
                <c:pt idx="67">
                  <c:v>6.6670000000000016</c:v>
                </c:pt>
                <c:pt idx="68">
                  <c:v>8.1270000000000095</c:v>
                </c:pt>
                <c:pt idx="69">
                  <c:v>5.296999999999997</c:v>
                </c:pt>
                <c:pt idx="70">
                  <c:v>3.2879999999999967</c:v>
                </c:pt>
                <c:pt idx="71">
                  <c:v>-1.0960000000000036</c:v>
                </c:pt>
                <c:pt idx="72">
                  <c:v>6.027000000000001</c:v>
                </c:pt>
                <c:pt idx="73">
                  <c:v>0.36499999999999488</c:v>
                </c:pt>
                <c:pt idx="74">
                  <c:v>2.6479999999999961</c:v>
                </c:pt>
                <c:pt idx="75">
                  <c:v>-0.27400000000000091</c:v>
                </c:pt>
                <c:pt idx="76">
                  <c:v>0</c:v>
                </c:pt>
                <c:pt idx="77">
                  <c:v>2.4660000000000082</c:v>
                </c:pt>
                <c:pt idx="78">
                  <c:v>-4.2009999999999934</c:v>
                </c:pt>
                <c:pt idx="79">
                  <c:v>1.7349999999999994</c:v>
                </c:pt>
                <c:pt idx="80">
                  <c:v>-2.0090000000000003</c:v>
                </c:pt>
                <c:pt idx="81">
                  <c:v>2.7400000000000091</c:v>
                </c:pt>
                <c:pt idx="82">
                  <c:v>6.3930000000000007</c:v>
                </c:pt>
                <c:pt idx="83">
                  <c:v>6.3930000000000007</c:v>
                </c:pt>
                <c:pt idx="84">
                  <c:v>3.2879999999999967</c:v>
                </c:pt>
                <c:pt idx="85">
                  <c:v>3.0139999999999958</c:v>
                </c:pt>
                <c:pt idx="86">
                  <c:v>-4.0180000000000007</c:v>
                </c:pt>
                <c:pt idx="87">
                  <c:v>-4.2000000000000028</c:v>
                </c:pt>
                <c:pt idx="88">
                  <c:v>-4.7489999999999952</c:v>
                </c:pt>
                <c:pt idx="89">
                  <c:v>-5.936000000000007</c:v>
                </c:pt>
                <c:pt idx="90">
                  <c:v>-3.105000000000004</c:v>
                </c:pt>
                <c:pt idx="91">
                  <c:v>-7.0320000000000107</c:v>
                </c:pt>
                <c:pt idx="92">
                  <c:v>-1.9170000000000016</c:v>
                </c:pt>
                <c:pt idx="93">
                  <c:v>-4.2930000000000064</c:v>
                </c:pt>
                <c:pt idx="94">
                  <c:v>-9.1999999999998749E-2</c:v>
                </c:pt>
                <c:pt idx="95">
                  <c:v>3.6529999999999916</c:v>
                </c:pt>
                <c:pt idx="96">
                  <c:v>1.1869999999999976</c:v>
                </c:pt>
                <c:pt idx="97">
                  <c:v>1.5529999999999973</c:v>
                </c:pt>
                <c:pt idx="98">
                  <c:v>4.9309999999999974</c:v>
                </c:pt>
                <c:pt idx="99">
                  <c:v>3.0130000000000052</c:v>
                </c:pt>
                <c:pt idx="100">
                  <c:v>4.0180000000000007</c:v>
                </c:pt>
                <c:pt idx="101">
                  <c:v>4.2010000000000076</c:v>
                </c:pt>
                <c:pt idx="102">
                  <c:v>6.1189999999999998</c:v>
                </c:pt>
                <c:pt idx="103">
                  <c:v>3.9270000000000067</c:v>
                </c:pt>
                <c:pt idx="104">
                  <c:v>3.0130000000000052</c:v>
                </c:pt>
                <c:pt idx="105">
                  <c:v>5.7540000000000049</c:v>
                </c:pt>
                <c:pt idx="106">
                  <c:v>0.27400000000000091</c:v>
                </c:pt>
                <c:pt idx="107">
                  <c:v>-4.3840000000000003</c:v>
                </c:pt>
                <c:pt idx="108">
                  <c:v>2.0090000000000003</c:v>
                </c:pt>
                <c:pt idx="109">
                  <c:v>2.1000000000000085</c:v>
                </c:pt>
                <c:pt idx="110">
                  <c:v>0.82200000000000273</c:v>
                </c:pt>
                <c:pt idx="111">
                  <c:v>1.7349999999999994</c:v>
                </c:pt>
                <c:pt idx="112">
                  <c:v>2.0099999999999909</c:v>
                </c:pt>
                <c:pt idx="113">
                  <c:v>0.45699999999999363</c:v>
                </c:pt>
                <c:pt idx="114">
                  <c:v>0.36499999999999488</c:v>
                </c:pt>
                <c:pt idx="115">
                  <c:v>1.5519999999999925</c:v>
                </c:pt>
                <c:pt idx="116">
                  <c:v>4.5659999999999883</c:v>
                </c:pt>
                <c:pt idx="117">
                  <c:v>1.0960000000000036</c:v>
                </c:pt>
                <c:pt idx="118">
                  <c:v>-0.36499999999999488</c:v>
                </c:pt>
                <c:pt idx="119">
                  <c:v>3.01400000000001</c:v>
                </c:pt>
                <c:pt idx="120">
                  <c:v>-0.36499999999999488</c:v>
                </c:pt>
                <c:pt idx="121">
                  <c:v>-2.4660000000000082</c:v>
                </c:pt>
                <c:pt idx="122">
                  <c:v>0.36599999999999966</c:v>
                </c:pt>
                <c:pt idx="123">
                  <c:v>3.6529999999999916</c:v>
                </c:pt>
                <c:pt idx="124">
                  <c:v>2.2830000000000013</c:v>
                </c:pt>
                <c:pt idx="125">
                  <c:v>-1.1880000000000024</c:v>
                </c:pt>
                <c:pt idx="126">
                  <c:v>1.2790000000000106</c:v>
                </c:pt>
                <c:pt idx="127">
                  <c:v>4.0180000000000007</c:v>
                </c:pt>
                <c:pt idx="128">
                  <c:v>0.45700000000000784</c:v>
                </c:pt>
                <c:pt idx="129">
                  <c:v>1.5519999999999925</c:v>
                </c:pt>
                <c:pt idx="130">
                  <c:v>-3.9270000000000067</c:v>
                </c:pt>
                <c:pt idx="131">
                  <c:v>0.36499999999999488</c:v>
                </c:pt>
                <c:pt idx="132">
                  <c:v>1.7349999999999994</c:v>
                </c:pt>
                <c:pt idx="133">
                  <c:v>5.936000000000007</c:v>
                </c:pt>
                <c:pt idx="134">
                  <c:v>2.2830000000000013</c:v>
                </c:pt>
                <c:pt idx="135">
                  <c:v>-0.45600000000000307</c:v>
                </c:pt>
                <c:pt idx="136">
                  <c:v>2.4650000000000034</c:v>
                </c:pt>
                <c:pt idx="137">
                  <c:v>3.1970000000000027</c:v>
                </c:pt>
                <c:pt idx="138">
                  <c:v>5.387999999999991</c:v>
                </c:pt>
                <c:pt idx="139">
                  <c:v>4.7490000000000094</c:v>
                </c:pt>
                <c:pt idx="140">
                  <c:v>1.1869999999999976</c:v>
                </c:pt>
                <c:pt idx="141">
                  <c:v>5.296999999999997</c:v>
                </c:pt>
                <c:pt idx="142">
                  <c:v>9.2240000000000038</c:v>
                </c:pt>
                <c:pt idx="143">
                  <c:v>1.8269999999999982</c:v>
                </c:pt>
                <c:pt idx="144">
                  <c:v>-0.27400000000000091</c:v>
                </c:pt>
                <c:pt idx="145">
                  <c:v>0.45699999999999363</c:v>
                </c:pt>
                <c:pt idx="146">
                  <c:v>-3.105000000000004</c:v>
                </c:pt>
                <c:pt idx="147">
                  <c:v>4.2010000000000076</c:v>
                </c:pt>
                <c:pt idx="148">
                  <c:v>-5.2049999999999983</c:v>
                </c:pt>
                <c:pt idx="149">
                  <c:v>3.7439999999999998</c:v>
                </c:pt>
                <c:pt idx="150">
                  <c:v>-2.0090000000000003</c:v>
                </c:pt>
                <c:pt idx="151">
                  <c:v>-0.45600000000000307</c:v>
                </c:pt>
                <c:pt idx="152">
                  <c:v>-0.73000000000000398</c:v>
                </c:pt>
                <c:pt idx="153">
                  <c:v>-5.4789999999999992</c:v>
                </c:pt>
                <c:pt idx="154">
                  <c:v>-3.8359999999999985</c:v>
                </c:pt>
                <c:pt idx="155">
                  <c:v>2.1000000000000085</c:v>
                </c:pt>
                <c:pt idx="156">
                  <c:v>-1.2779999999999916</c:v>
                </c:pt>
                <c:pt idx="157">
                  <c:v>-1.9179999999999922</c:v>
                </c:pt>
                <c:pt idx="158">
                  <c:v>1.7349999999999994</c:v>
                </c:pt>
                <c:pt idx="159">
                  <c:v>-9.1999999999998749E-2</c:v>
                </c:pt>
                <c:pt idx="160">
                  <c:v>6.027000000000001</c:v>
                </c:pt>
                <c:pt idx="161">
                  <c:v>-3.2879999999999967</c:v>
                </c:pt>
                <c:pt idx="162">
                  <c:v>-3.0139999999999958</c:v>
                </c:pt>
                <c:pt idx="163">
                  <c:v>-3.2879999999999967</c:v>
                </c:pt>
                <c:pt idx="164">
                  <c:v>2.7390000000000043</c:v>
                </c:pt>
                <c:pt idx="165">
                  <c:v>2.0090000000000003</c:v>
                </c:pt>
                <c:pt idx="166">
                  <c:v>2.6479999999999961</c:v>
                </c:pt>
                <c:pt idx="167">
                  <c:v>-4.1090000000000089</c:v>
                </c:pt>
                <c:pt idx="168">
                  <c:v>2.0999999999999943</c:v>
                </c:pt>
                <c:pt idx="169">
                  <c:v>-4.9309999999999974</c:v>
                </c:pt>
                <c:pt idx="170">
                  <c:v>1.8260000000000076</c:v>
                </c:pt>
                <c:pt idx="171">
                  <c:v>-1.8260000000000076</c:v>
                </c:pt>
                <c:pt idx="172">
                  <c:v>-4.0180000000000007</c:v>
                </c:pt>
                <c:pt idx="173">
                  <c:v>-2.921999999999997</c:v>
                </c:pt>
                <c:pt idx="174">
                  <c:v>-1.4609999999999985</c:v>
                </c:pt>
                <c:pt idx="175">
                  <c:v>1.2789999999999964</c:v>
                </c:pt>
                <c:pt idx="176">
                  <c:v>-0.27400000000000091</c:v>
                </c:pt>
                <c:pt idx="177">
                  <c:v>-2.0090000000000003</c:v>
                </c:pt>
                <c:pt idx="178">
                  <c:v>-5.7530000000000001</c:v>
                </c:pt>
                <c:pt idx="179">
                  <c:v>-5.4799999999999898</c:v>
                </c:pt>
                <c:pt idx="180">
                  <c:v>-4.9309999999999974</c:v>
                </c:pt>
                <c:pt idx="181">
                  <c:v>1.2779999999999916</c:v>
                </c:pt>
                <c:pt idx="182">
                  <c:v>-8.3100000000000023</c:v>
                </c:pt>
                <c:pt idx="183">
                  <c:v>-3.1049999999999898</c:v>
                </c:pt>
                <c:pt idx="184">
                  <c:v>0.18299999999999272</c:v>
                </c:pt>
                <c:pt idx="185">
                  <c:v>-2.7400000000000091</c:v>
                </c:pt>
                <c:pt idx="186">
                  <c:v>0.18300000000000693</c:v>
                </c:pt>
                <c:pt idx="187">
                  <c:v>-3.4710000000000036</c:v>
                </c:pt>
                <c:pt idx="188">
                  <c:v>-9.7710000000000008</c:v>
                </c:pt>
                <c:pt idx="189">
                  <c:v>-4.4749999999999943</c:v>
                </c:pt>
                <c:pt idx="190">
                  <c:v>-2.465999999999994</c:v>
                </c:pt>
                <c:pt idx="191">
                  <c:v>5.4799999999999898</c:v>
                </c:pt>
                <c:pt idx="192">
                  <c:v>4.2920000000000016</c:v>
                </c:pt>
                <c:pt idx="193">
                  <c:v>-3.7439999999999998</c:v>
                </c:pt>
                <c:pt idx="194">
                  <c:v>5.8449999999999989</c:v>
                </c:pt>
                <c:pt idx="195">
                  <c:v>2.2830000000000013</c:v>
                </c:pt>
                <c:pt idx="196">
                  <c:v>1.7350000000000136</c:v>
                </c:pt>
                <c:pt idx="197">
                  <c:v>4.7490000000000094</c:v>
                </c:pt>
                <c:pt idx="198">
                  <c:v>1.0039999999999907</c:v>
                </c:pt>
                <c:pt idx="199">
                  <c:v>1.2789999999999964</c:v>
                </c:pt>
                <c:pt idx="200">
                  <c:v>4.0180000000000007</c:v>
                </c:pt>
                <c:pt idx="201">
                  <c:v>4.5660000000000025</c:v>
                </c:pt>
                <c:pt idx="202">
                  <c:v>4.2929999999999922</c:v>
                </c:pt>
                <c:pt idx="203">
                  <c:v>-3.2879999999999967</c:v>
                </c:pt>
                <c:pt idx="204">
                  <c:v>-3.8359999999999985</c:v>
                </c:pt>
                <c:pt idx="205">
                  <c:v>-1.8269999999999982</c:v>
                </c:pt>
                <c:pt idx="206">
                  <c:v>-4.2009999999999934</c:v>
                </c:pt>
                <c:pt idx="207">
                  <c:v>-2.3740000000000094</c:v>
                </c:pt>
                <c:pt idx="208">
                  <c:v>-4.2920000000000016</c:v>
                </c:pt>
                <c:pt idx="209">
                  <c:v>-3.3790000000000049</c:v>
                </c:pt>
                <c:pt idx="210">
                  <c:v>2.7400000000000091</c:v>
                </c:pt>
                <c:pt idx="211">
                  <c:v>4.6570000000000107</c:v>
                </c:pt>
                <c:pt idx="212">
                  <c:v>1.9180000000000064</c:v>
                </c:pt>
                <c:pt idx="213">
                  <c:v>3.4699999999999989</c:v>
                </c:pt>
                <c:pt idx="214">
                  <c:v>2.6480000000000103</c:v>
                </c:pt>
                <c:pt idx="215">
                  <c:v>9.2240000000000038</c:v>
                </c:pt>
                <c:pt idx="216">
                  <c:v>7.671999999999997</c:v>
                </c:pt>
                <c:pt idx="217">
                  <c:v>7.671999999999997</c:v>
                </c:pt>
                <c:pt idx="218">
                  <c:v>5.2959999999999923</c:v>
                </c:pt>
                <c:pt idx="219">
                  <c:v>2.4650000000000034</c:v>
                </c:pt>
                <c:pt idx="220">
                  <c:v>4.7489999999999952</c:v>
                </c:pt>
                <c:pt idx="221">
                  <c:v>4.8400000000000034</c:v>
                </c:pt>
                <c:pt idx="222">
                  <c:v>4.6569999999999965</c:v>
                </c:pt>
                <c:pt idx="223">
                  <c:v>-4.3830000000000098</c:v>
                </c:pt>
                <c:pt idx="224">
                  <c:v>0.63899999999999579</c:v>
                </c:pt>
                <c:pt idx="225">
                  <c:v>-0.18200000000000216</c:v>
                </c:pt>
                <c:pt idx="226">
                  <c:v>5.387999999999991</c:v>
                </c:pt>
                <c:pt idx="227">
                  <c:v>-3.105000000000004</c:v>
                </c:pt>
                <c:pt idx="228">
                  <c:v>-3.2879999999999967</c:v>
                </c:pt>
                <c:pt idx="229">
                  <c:v>1.4609999999999985</c:v>
                </c:pt>
                <c:pt idx="230">
                  <c:v>-1.0949999999999989</c:v>
                </c:pt>
                <c:pt idx="231">
                  <c:v>-2.8310000000000031</c:v>
                </c:pt>
                <c:pt idx="232">
                  <c:v>-1.5529999999999973</c:v>
                </c:pt>
                <c:pt idx="233">
                  <c:v>-0.73000000000000398</c:v>
                </c:pt>
                <c:pt idx="234">
                  <c:v>-5.3880000000000052</c:v>
                </c:pt>
                <c:pt idx="235">
                  <c:v>3.3790000000000049</c:v>
                </c:pt>
                <c:pt idx="236">
                  <c:v>1.7349999999999994</c:v>
                </c:pt>
                <c:pt idx="237">
                  <c:v>2.8310000000000031</c:v>
                </c:pt>
                <c:pt idx="238">
                  <c:v>-6.3930000000000007</c:v>
                </c:pt>
                <c:pt idx="239">
                  <c:v>-0.54800000000000182</c:v>
                </c:pt>
                <c:pt idx="240">
                  <c:v>-2.9220000000000113</c:v>
                </c:pt>
                <c:pt idx="241">
                  <c:v>-2.9230000000000018</c:v>
                </c:pt>
                <c:pt idx="242">
                  <c:v>-5.570999999999998</c:v>
                </c:pt>
                <c:pt idx="243">
                  <c:v>0</c:v>
                </c:pt>
                <c:pt idx="244">
                  <c:v>-3.8359999999999985</c:v>
                </c:pt>
                <c:pt idx="245">
                  <c:v>-8.402000000000001</c:v>
                </c:pt>
                <c:pt idx="246">
                  <c:v>-5.4789999999999992</c:v>
                </c:pt>
                <c:pt idx="247">
                  <c:v>-5.3880000000000052</c:v>
                </c:pt>
                <c:pt idx="248">
                  <c:v>-1.9180000000000064</c:v>
                </c:pt>
                <c:pt idx="249">
                  <c:v>-4.9320000000000022</c:v>
                </c:pt>
                <c:pt idx="250">
                  <c:v>-2.0090000000000003</c:v>
                </c:pt>
                <c:pt idx="251">
                  <c:v>-6.0279999999999916</c:v>
                </c:pt>
                <c:pt idx="252">
                  <c:v>-0.36599999999999966</c:v>
                </c:pt>
                <c:pt idx="253">
                  <c:v>-2.0999999999999943</c:v>
                </c:pt>
                <c:pt idx="254">
                  <c:v>-1.9180000000000064</c:v>
                </c:pt>
                <c:pt idx="255">
                  <c:v>-2.7399999999999949</c:v>
                </c:pt>
                <c:pt idx="256">
                  <c:v>-4.0180000000000007</c:v>
                </c:pt>
                <c:pt idx="257">
                  <c:v>0.27400000000000091</c:v>
                </c:pt>
                <c:pt idx="258">
                  <c:v>-9.0999999999993975E-2</c:v>
                </c:pt>
                <c:pt idx="259">
                  <c:v>-6.2099999999999937</c:v>
                </c:pt>
                <c:pt idx="260">
                  <c:v>-2.4649999999999892</c:v>
                </c:pt>
                <c:pt idx="261">
                  <c:v>-6.9410000000000025</c:v>
                </c:pt>
                <c:pt idx="262">
                  <c:v>-4.3829999999999956</c:v>
                </c:pt>
                <c:pt idx="263">
                  <c:v>-5.8450000000000131</c:v>
                </c:pt>
                <c:pt idx="264">
                  <c:v>-11.506999999999991</c:v>
                </c:pt>
                <c:pt idx="265">
                  <c:v>-8.3100000000000023</c:v>
                </c:pt>
                <c:pt idx="266">
                  <c:v>-7.3059999999999974</c:v>
                </c:pt>
                <c:pt idx="267">
                  <c:v>-8.3100000000000023</c:v>
                </c:pt>
                <c:pt idx="268">
                  <c:v>-7.8539999999999992</c:v>
                </c:pt>
                <c:pt idx="269">
                  <c:v>-5.480000000000004</c:v>
                </c:pt>
                <c:pt idx="270">
                  <c:v>-10.046000000000006</c:v>
                </c:pt>
                <c:pt idx="271">
                  <c:v>-5.0229999999999961</c:v>
                </c:pt>
                <c:pt idx="272">
                  <c:v>-7.7630000000000052</c:v>
                </c:pt>
                <c:pt idx="273">
                  <c:v>-9.132000000000005</c:v>
                </c:pt>
                <c:pt idx="274">
                  <c:v>-5.296999999999997</c:v>
                </c:pt>
                <c:pt idx="275">
                  <c:v>-9.222999999999999</c:v>
                </c:pt>
                <c:pt idx="276">
                  <c:v>-7.5790000000000077</c:v>
                </c:pt>
                <c:pt idx="277">
                  <c:v>-9.9549999999999983</c:v>
                </c:pt>
                <c:pt idx="278">
                  <c:v>-9.9539999999999935</c:v>
                </c:pt>
                <c:pt idx="279">
                  <c:v>-6.8490000000000038</c:v>
                </c:pt>
                <c:pt idx="280">
                  <c:v>-1.7349999999999994</c:v>
                </c:pt>
                <c:pt idx="281">
                  <c:v>-3.5609999999999928</c:v>
                </c:pt>
                <c:pt idx="282">
                  <c:v>-2.5570000000000022</c:v>
                </c:pt>
                <c:pt idx="283">
                  <c:v>-2.9230000000000018</c:v>
                </c:pt>
                <c:pt idx="284">
                  <c:v>-4.5660000000000025</c:v>
                </c:pt>
                <c:pt idx="285">
                  <c:v>0.36500000000000909</c:v>
                </c:pt>
                <c:pt idx="286">
                  <c:v>-7.9450000000000074</c:v>
                </c:pt>
                <c:pt idx="287">
                  <c:v>4.0180000000000007</c:v>
                </c:pt>
                <c:pt idx="288">
                  <c:v>5.1140000000000043</c:v>
                </c:pt>
                <c:pt idx="289">
                  <c:v>2.8310000000000031</c:v>
                </c:pt>
                <c:pt idx="290">
                  <c:v>4.2009999999999934</c:v>
                </c:pt>
                <c:pt idx="291">
                  <c:v>3.4699999999999989</c:v>
                </c:pt>
                <c:pt idx="292">
                  <c:v>2.0090000000000003</c:v>
                </c:pt>
                <c:pt idx="293">
                  <c:v>-1.5529999999999973</c:v>
                </c:pt>
                <c:pt idx="294">
                  <c:v>1.1869999999999976</c:v>
                </c:pt>
                <c:pt idx="295">
                  <c:v>-0.82200000000000273</c:v>
                </c:pt>
                <c:pt idx="296">
                  <c:v>-2.0090000000000003</c:v>
                </c:pt>
                <c:pt idx="297">
                  <c:v>1.3699999999999903</c:v>
                </c:pt>
                <c:pt idx="298">
                  <c:v>5.4789999999999992</c:v>
                </c:pt>
                <c:pt idx="299">
                  <c:v>4.2920000000000016</c:v>
                </c:pt>
                <c:pt idx="300">
                  <c:v>3.8349999999999937</c:v>
                </c:pt>
                <c:pt idx="301">
                  <c:v>9.4069999999999965</c:v>
                </c:pt>
                <c:pt idx="302">
                  <c:v>7.5799999999999983</c:v>
                </c:pt>
                <c:pt idx="303">
                  <c:v>0</c:v>
                </c:pt>
                <c:pt idx="304">
                  <c:v>3.2879999999999967</c:v>
                </c:pt>
                <c:pt idx="305">
                  <c:v>6.2099999999999937</c:v>
                </c:pt>
                <c:pt idx="306">
                  <c:v>2.3740000000000094</c:v>
                </c:pt>
                <c:pt idx="307">
                  <c:v>1.1880000000000024</c:v>
                </c:pt>
                <c:pt idx="308">
                  <c:v>1.1869999999999976</c:v>
                </c:pt>
                <c:pt idx="309">
                  <c:v>0.27400000000000091</c:v>
                </c:pt>
                <c:pt idx="310">
                  <c:v>2.5570000000000022</c:v>
                </c:pt>
                <c:pt idx="311">
                  <c:v>3.2879999999999967</c:v>
                </c:pt>
                <c:pt idx="312">
                  <c:v>1.7349999999999994</c:v>
                </c:pt>
                <c:pt idx="313">
                  <c:v>-0.45699999999999363</c:v>
                </c:pt>
                <c:pt idx="314">
                  <c:v>-1.6439999999999912</c:v>
                </c:pt>
                <c:pt idx="315">
                  <c:v>6.8490000000000038</c:v>
                </c:pt>
                <c:pt idx="316">
                  <c:v>3.195999999999998</c:v>
                </c:pt>
                <c:pt idx="317">
                  <c:v>-0.9129999999999967</c:v>
                </c:pt>
                <c:pt idx="318">
                  <c:v>1.6439999999999912</c:v>
                </c:pt>
                <c:pt idx="319">
                  <c:v>4.9309999999999974</c:v>
                </c:pt>
                <c:pt idx="320">
                  <c:v>4.3840000000000003</c:v>
                </c:pt>
                <c:pt idx="321">
                  <c:v>4.2010000000000076</c:v>
                </c:pt>
                <c:pt idx="322">
                  <c:v>-4.2009999999999934</c:v>
                </c:pt>
                <c:pt idx="323">
                  <c:v>-9.4059999999999917</c:v>
                </c:pt>
                <c:pt idx="324">
                  <c:v>-2.5569999999999879</c:v>
                </c:pt>
                <c:pt idx="325">
                  <c:v>-2.7400000000000091</c:v>
                </c:pt>
                <c:pt idx="326">
                  <c:v>-2.4660000000000082</c:v>
                </c:pt>
                <c:pt idx="327">
                  <c:v>2.1009999999999991</c:v>
                </c:pt>
                <c:pt idx="328">
                  <c:v>9.1999999999998749E-2</c:v>
                </c:pt>
                <c:pt idx="329">
                  <c:v>5.8449999999999989</c:v>
                </c:pt>
                <c:pt idx="330">
                  <c:v>5.936000000000007</c:v>
                </c:pt>
                <c:pt idx="331">
                  <c:v>7.1230000000000047</c:v>
                </c:pt>
                <c:pt idx="332">
                  <c:v>2.5570000000000022</c:v>
                </c:pt>
                <c:pt idx="333">
                  <c:v>0.27400000000000091</c:v>
                </c:pt>
                <c:pt idx="334">
                  <c:v>7.1239999999999952</c:v>
                </c:pt>
                <c:pt idx="335">
                  <c:v>11.323999999999998</c:v>
                </c:pt>
                <c:pt idx="336">
                  <c:v>8.0369999999999919</c:v>
                </c:pt>
                <c:pt idx="337">
                  <c:v>2.6490000000000009</c:v>
                </c:pt>
                <c:pt idx="338">
                  <c:v>9.7720000000000056</c:v>
                </c:pt>
                <c:pt idx="339">
                  <c:v>3.2870000000000061</c:v>
                </c:pt>
                <c:pt idx="340">
                  <c:v>7.9450000000000074</c:v>
                </c:pt>
                <c:pt idx="341">
                  <c:v>3.0130000000000052</c:v>
                </c:pt>
                <c:pt idx="342">
                  <c:v>1.6440000000000055</c:v>
                </c:pt>
                <c:pt idx="343">
                  <c:v>-1.4609999999999985</c:v>
                </c:pt>
                <c:pt idx="344">
                  <c:v>2.921999999999997</c:v>
                </c:pt>
                <c:pt idx="345">
                  <c:v>8.492999999999995</c:v>
                </c:pt>
                <c:pt idx="346">
                  <c:v>4.8400000000000034</c:v>
                </c:pt>
                <c:pt idx="347">
                  <c:v>6.4839999999999947</c:v>
                </c:pt>
                <c:pt idx="348">
                  <c:v>3.195999999999998</c:v>
                </c:pt>
                <c:pt idx="349">
                  <c:v>7.8539999999999992</c:v>
                </c:pt>
                <c:pt idx="350">
                  <c:v>-2.4660000000000082</c:v>
                </c:pt>
                <c:pt idx="351">
                  <c:v>1.9179999999999922</c:v>
                </c:pt>
                <c:pt idx="352">
                  <c:v>-0.45700000000000784</c:v>
                </c:pt>
                <c:pt idx="353">
                  <c:v>1.0959999999999894</c:v>
                </c:pt>
                <c:pt idx="354">
                  <c:v>3.8359999999999985</c:v>
                </c:pt>
                <c:pt idx="355">
                  <c:v>3.0139999999999958</c:v>
                </c:pt>
                <c:pt idx="356">
                  <c:v>2.4660000000000082</c:v>
                </c:pt>
                <c:pt idx="357">
                  <c:v>-1.7349999999999994</c:v>
                </c:pt>
                <c:pt idx="358">
                  <c:v>0.72999999999998977</c:v>
                </c:pt>
                <c:pt idx="359">
                  <c:v>-3.0139999999999958</c:v>
                </c:pt>
                <c:pt idx="360">
                  <c:v>-2.0090000000000003</c:v>
                </c:pt>
                <c:pt idx="361">
                  <c:v>-4.9320000000000022</c:v>
                </c:pt>
                <c:pt idx="362">
                  <c:v>0.82200000000000273</c:v>
                </c:pt>
                <c:pt idx="363">
                  <c:v>-3.3789999999999907</c:v>
                </c:pt>
                <c:pt idx="364">
                  <c:v>-2.921999999999997</c:v>
                </c:pt>
                <c:pt idx="365">
                  <c:v>-3.5609999999999928</c:v>
                </c:pt>
                <c:pt idx="366">
                  <c:v>-1.8270000000000124</c:v>
                </c:pt>
                <c:pt idx="367">
                  <c:v>1.2789999999999964</c:v>
                </c:pt>
                <c:pt idx="368">
                  <c:v>-2.6490000000000009</c:v>
                </c:pt>
                <c:pt idx="369">
                  <c:v>0.63899999999999579</c:v>
                </c:pt>
                <c:pt idx="370">
                  <c:v>0.18300000000000693</c:v>
                </c:pt>
                <c:pt idx="371">
                  <c:v>12.055000000000007</c:v>
                </c:pt>
                <c:pt idx="372">
                  <c:v>8.2190000000000083</c:v>
                </c:pt>
                <c:pt idx="373">
                  <c:v>14.703000000000003</c:v>
                </c:pt>
                <c:pt idx="374">
                  <c:v>8.0360000000000014</c:v>
                </c:pt>
                <c:pt idx="375">
                  <c:v>13.059999999999988</c:v>
                </c:pt>
                <c:pt idx="376">
                  <c:v>10.411000000000001</c:v>
                </c:pt>
                <c:pt idx="377">
                  <c:v>7.3969999999999914</c:v>
                </c:pt>
                <c:pt idx="378">
                  <c:v>9.7720000000000056</c:v>
                </c:pt>
                <c:pt idx="379">
                  <c:v>7.6710000000000065</c:v>
                </c:pt>
                <c:pt idx="380">
                  <c:v>12.328999999999994</c:v>
                </c:pt>
                <c:pt idx="381">
                  <c:v>8.8590000000000089</c:v>
                </c:pt>
                <c:pt idx="382">
                  <c:v>10.959000000000003</c:v>
                </c:pt>
                <c:pt idx="383">
                  <c:v>-2.4660000000000082</c:v>
                </c:pt>
                <c:pt idx="384">
                  <c:v>6.3930000000000007</c:v>
                </c:pt>
                <c:pt idx="385">
                  <c:v>2.8310000000000031</c:v>
                </c:pt>
                <c:pt idx="386">
                  <c:v>7.3979999999999961</c:v>
                </c:pt>
                <c:pt idx="387">
                  <c:v>-1.4619999999999891</c:v>
                </c:pt>
                <c:pt idx="388">
                  <c:v>3.8349999999999937</c:v>
                </c:pt>
                <c:pt idx="389">
                  <c:v>4.9310000000000116</c:v>
                </c:pt>
                <c:pt idx="390">
                  <c:v>3.2879999999999967</c:v>
                </c:pt>
                <c:pt idx="391">
                  <c:v>7.8539999999999992</c:v>
                </c:pt>
                <c:pt idx="392">
                  <c:v>5.0230000000000103</c:v>
                </c:pt>
                <c:pt idx="393">
                  <c:v>4.2009999999999934</c:v>
                </c:pt>
                <c:pt idx="394">
                  <c:v>-1.5529999999999973</c:v>
                </c:pt>
                <c:pt idx="395">
                  <c:v>-0.54800000000000182</c:v>
                </c:pt>
                <c:pt idx="396">
                  <c:v>-9.041000000000011</c:v>
                </c:pt>
                <c:pt idx="397">
                  <c:v>-5.4789999999999992</c:v>
                </c:pt>
                <c:pt idx="398">
                  <c:v>-3.7449999999999903</c:v>
                </c:pt>
                <c:pt idx="399">
                  <c:v>-1.1870000000000118</c:v>
                </c:pt>
                <c:pt idx="400">
                  <c:v>-3.195999999999998</c:v>
                </c:pt>
                <c:pt idx="401">
                  <c:v>-4.8400000000000034</c:v>
                </c:pt>
                <c:pt idx="402">
                  <c:v>-4.2929999999999922</c:v>
                </c:pt>
                <c:pt idx="403">
                  <c:v>-11.599000000000004</c:v>
                </c:pt>
                <c:pt idx="404">
                  <c:v>-3.3790000000000049</c:v>
                </c:pt>
                <c:pt idx="405">
                  <c:v>-6.4839999999999947</c:v>
                </c:pt>
                <c:pt idx="406">
                  <c:v>1.3699999999999903</c:v>
                </c:pt>
                <c:pt idx="407">
                  <c:v>2.6490000000000009</c:v>
                </c:pt>
                <c:pt idx="408">
                  <c:v>3.8360000000000127</c:v>
                </c:pt>
                <c:pt idx="409">
                  <c:v>0.27400000000000091</c:v>
                </c:pt>
                <c:pt idx="410">
                  <c:v>-2.6480000000000103</c:v>
                </c:pt>
                <c:pt idx="411">
                  <c:v>-16.072999999999993</c:v>
                </c:pt>
                <c:pt idx="412">
                  <c:v>-12.968000000000004</c:v>
                </c:pt>
                <c:pt idx="413">
                  <c:v>-2.4660000000000082</c:v>
                </c:pt>
                <c:pt idx="414">
                  <c:v>-8.2190000000000083</c:v>
                </c:pt>
                <c:pt idx="415">
                  <c:v>-2.6479999999999961</c:v>
                </c:pt>
                <c:pt idx="416">
                  <c:v>-6.7579999999999956</c:v>
                </c:pt>
                <c:pt idx="417">
                  <c:v>-0.27400000000000091</c:v>
                </c:pt>
                <c:pt idx="418">
                  <c:v>-6.8489999999999895</c:v>
                </c:pt>
                <c:pt idx="419">
                  <c:v>-11.689999999999998</c:v>
                </c:pt>
              </c:numCache>
            </c:numRef>
          </c:val>
          <c:smooth val="0"/>
          <c:extLst>
            <c:ext xmlns:c16="http://schemas.microsoft.com/office/drawing/2014/chart" uri="{C3380CC4-5D6E-409C-BE32-E72D297353CC}">
              <c16:uniqueId val="{00000000-0D0F-4A4C-9844-4AFD0A4C273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Northeast!$F$1</c:f>
              <c:strCache>
                <c:ptCount val="1"/>
                <c:pt idx="0">
                  <c:v>SBO Northeast - 3mma</c:v>
                </c:pt>
              </c:strCache>
            </c:strRef>
          </c:tx>
          <c:spPr>
            <a:ln w="19050" cap="rnd">
              <a:solidFill>
                <a:schemeClr val="bg1"/>
              </a:solidFill>
              <a:round/>
            </a:ln>
            <a:effectLst/>
          </c:spPr>
          <c:marker>
            <c:symbol val="none"/>
          </c:marker>
          <c:cat>
            <c:numRef>
              <c:f>Northeast!$A$2:$A$2999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Northeast!$F$2:$F$2999</c:f>
              <c:numCache>
                <c:formatCode>0.000</c:formatCode>
                <c:ptCount val="2998"/>
                <c:pt idx="2">
                  <c:v>100.822</c:v>
                </c:pt>
                <c:pt idx="3">
                  <c:v>100.88266666666668</c:v>
                </c:pt>
                <c:pt idx="4">
                  <c:v>102.03966666666666</c:v>
                </c:pt>
                <c:pt idx="5">
                  <c:v>100.94366666666667</c:v>
                </c:pt>
                <c:pt idx="6">
                  <c:v>99.847999999999999</c:v>
                </c:pt>
                <c:pt idx="7">
                  <c:v>96.833999999999989</c:v>
                </c:pt>
                <c:pt idx="8">
                  <c:v>96.834000000000003</c:v>
                </c:pt>
                <c:pt idx="9">
                  <c:v>97.046999999999983</c:v>
                </c:pt>
                <c:pt idx="10">
                  <c:v>99.573666666666668</c:v>
                </c:pt>
                <c:pt idx="11">
                  <c:v>100.79133333333334</c:v>
                </c:pt>
                <c:pt idx="12">
                  <c:v>100.7</c:v>
                </c:pt>
                <c:pt idx="13">
                  <c:v>101.06533333333334</c:v>
                </c:pt>
                <c:pt idx="14">
                  <c:v>100.426</c:v>
                </c:pt>
                <c:pt idx="15">
                  <c:v>100.974</c:v>
                </c:pt>
                <c:pt idx="16">
                  <c:v>100.91333333333334</c:v>
                </c:pt>
                <c:pt idx="17">
                  <c:v>101.91800000000001</c:v>
                </c:pt>
                <c:pt idx="18">
                  <c:v>102.22233333333334</c:v>
                </c:pt>
                <c:pt idx="19">
                  <c:v>102.25266666666668</c:v>
                </c:pt>
                <c:pt idx="20">
                  <c:v>100.91333333333334</c:v>
                </c:pt>
                <c:pt idx="21">
                  <c:v>100.36533333333334</c:v>
                </c:pt>
                <c:pt idx="22">
                  <c:v>98.934666666666658</c:v>
                </c:pt>
                <c:pt idx="23">
                  <c:v>99.421666666666667</c:v>
                </c:pt>
                <c:pt idx="24">
                  <c:v>99.452333333333343</c:v>
                </c:pt>
                <c:pt idx="25">
                  <c:v>98.600000000000009</c:v>
                </c:pt>
                <c:pt idx="26">
                  <c:v>98.265000000000001</c:v>
                </c:pt>
                <c:pt idx="27">
                  <c:v>98.386666666666656</c:v>
                </c:pt>
                <c:pt idx="28">
                  <c:v>100.274</c:v>
                </c:pt>
                <c:pt idx="29">
                  <c:v>99.3</c:v>
                </c:pt>
                <c:pt idx="30">
                  <c:v>98.477999999999994</c:v>
                </c:pt>
                <c:pt idx="31">
                  <c:v>98.569333333333319</c:v>
                </c:pt>
                <c:pt idx="32">
                  <c:v>98.477999999999994</c:v>
                </c:pt>
                <c:pt idx="33">
                  <c:v>99.817333333333337</c:v>
                </c:pt>
                <c:pt idx="34">
                  <c:v>101.15666666666668</c:v>
                </c:pt>
                <c:pt idx="35">
                  <c:v>102.67866666666667</c:v>
                </c:pt>
                <c:pt idx="36">
                  <c:v>101.91766666666666</c:v>
                </c:pt>
                <c:pt idx="37">
                  <c:v>100.73033333333332</c:v>
                </c:pt>
                <c:pt idx="38">
                  <c:v>100.54766666666666</c:v>
                </c:pt>
                <c:pt idx="39">
                  <c:v>100.33466666666668</c:v>
                </c:pt>
                <c:pt idx="40">
                  <c:v>99.817333333333337</c:v>
                </c:pt>
                <c:pt idx="41">
                  <c:v>99.87833333333333</c:v>
                </c:pt>
                <c:pt idx="42">
                  <c:v>99.421666666666667</c:v>
                </c:pt>
                <c:pt idx="43">
                  <c:v>99.208333333333329</c:v>
                </c:pt>
                <c:pt idx="44">
                  <c:v>99.421333333333337</c:v>
                </c:pt>
                <c:pt idx="45">
                  <c:v>99.878</c:v>
                </c:pt>
                <c:pt idx="46">
                  <c:v>99.36066666666666</c:v>
                </c:pt>
                <c:pt idx="47">
                  <c:v>98.203999999999994</c:v>
                </c:pt>
                <c:pt idx="48">
                  <c:v>98.234333333333325</c:v>
                </c:pt>
                <c:pt idx="49">
                  <c:v>99.391000000000005</c:v>
                </c:pt>
                <c:pt idx="50">
                  <c:v>101.33933333333334</c:v>
                </c:pt>
                <c:pt idx="51">
                  <c:v>101.30900000000001</c:v>
                </c:pt>
                <c:pt idx="52">
                  <c:v>99.087000000000003</c:v>
                </c:pt>
                <c:pt idx="53">
                  <c:v>97.047333333333327</c:v>
                </c:pt>
                <c:pt idx="54">
                  <c:v>95.921000000000006</c:v>
                </c:pt>
                <c:pt idx="55">
                  <c:v>95.099000000000004</c:v>
                </c:pt>
                <c:pt idx="56">
                  <c:v>92.541999999999987</c:v>
                </c:pt>
                <c:pt idx="57">
                  <c:v>90.471999999999994</c:v>
                </c:pt>
                <c:pt idx="58">
                  <c:v>90.593666666666664</c:v>
                </c:pt>
                <c:pt idx="59">
                  <c:v>91.567666666666682</c:v>
                </c:pt>
                <c:pt idx="60">
                  <c:v>91.567666666666653</c:v>
                </c:pt>
                <c:pt idx="61">
                  <c:v>92.968000000000004</c:v>
                </c:pt>
                <c:pt idx="62">
                  <c:v>94.825000000000003</c:v>
                </c:pt>
                <c:pt idx="63">
                  <c:v>97.960333333333338</c:v>
                </c:pt>
                <c:pt idx="64">
                  <c:v>99.086666666666659</c:v>
                </c:pt>
                <c:pt idx="65">
                  <c:v>99.512666666666675</c:v>
                </c:pt>
                <c:pt idx="66">
                  <c:v>100.06066666666668</c:v>
                </c:pt>
                <c:pt idx="67">
                  <c:v>99.634666666666661</c:v>
                </c:pt>
                <c:pt idx="68">
                  <c:v>99.086666666666659</c:v>
                </c:pt>
                <c:pt idx="69">
                  <c:v>97.168999999999997</c:v>
                </c:pt>
                <c:pt idx="70">
                  <c:v>96.164333333333332</c:v>
                </c:pt>
                <c:pt idx="71">
                  <c:v>94.064000000000007</c:v>
                </c:pt>
                <c:pt idx="72">
                  <c:v>94.307333333333318</c:v>
                </c:pt>
                <c:pt idx="73">
                  <c:v>94.733333333333334</c:v>
                </c:pt>
                <c:pt idx="74">
                  <c:v>97.838333333333324</c:v>
                </c:pt>
                <c:pt idx="75">
                  <c:v>98.873333333333335</c:v>
                </c:pt>
                <c:pt idx="76">
                  <c:v>99.878</c:v>
                </c:pt>
                <c:pt idx="77">
                  <c:v>100.24333333333334</c:v>
                </c:pt>
                <c:pt idx="78">
                  <c:v>99.48233333333333</c:v>
                </c:pt>
                <c:pt idx="79">
                  <c:v>99.634666666666661</c:v>
                </c:pt>
                <c:pt idx="80">
                  <c:v>97.595000000000013</c:v>
                </c:pt>
                <c:pt idx="81">
                  <c:v>97.991</c:v>
                </c:pt>
                <c:pt idx="82">
                  <c:v>98.539000000000001</c:v>
                </c:pt>
                <c:pt idx="83">
                  <c:v>99.239333333333335</c:v>
                </c:pt>
                <c:pt idx="84">
                  <c:v>99.665333333333322</c:v>
                </c:pt>
                <c:pt idx="85">
                  <c:v>98.964999999999989</c:v>
                </c:pt>
                <c:pt idx="86">
                  <c:v>98.599666666666664</c:v>
                </c:pt>
                <c:pt idx="87">
                  <c:v>97.138666666666666</c:v>
                </c:pt>
                <c:pt idx="88">
                  <c:v>95.555666666666681</c:v>
                </c:pt>
                <c:pt idx="89">
                  <c:v>95.281666666666652</c:v>
                </c:pt>
                <c:pt idx="90">
                  <c:v>94.88566666666668</c:v>
                </c:pt>
                <c:pt idx="91">
                  <c:v>94.277000000000001</c:v>
                </c:pt>
                <c:pt idx="92">
                  <c:v>93.576999999999998</c:v>
                </c:pt>
                <c:pt idx="93">
                  <c:v>93.576999999999998</c:v>
                </c:pt>
                <c:pt idx="94">
                  <c:v>96.438333333333333</c:v>
                </c:pt>
                <c:pt idx="95">
                  <c:v>98.995333333333335</c:v>
                </c:pt>
                <c:pt idx="96">
                  <c:v>101.24799999999999</c:v>
                </c:pt>
                <c:pt idx="97">
                  <c:v>101.096</c:v>
                </c:pt>
                <c:pt idx="98">
                  <c:v>101.15666666666668</c:v>
                </c:pt>
                <c:pt idx="99">
                  <c:v>100.30433333333333</c:v>
                </c:pt>
                <c:pt idx="100">
                  <c:v>99.543000000000006</c:v>
                </c:pt>
                <c:pt idx="101">
                  <c:v>99.025666666666666</c:v>
                </c:pt>
                <c:pt idx="102">
                  <c:v>99.665000000000006</c:v>
                </c:pt>
                <c:pt idx="103">
                  <c:v>99.025999999999996</c:v>
                </c:pt>
                <c:pt idx="104">
                  <c:v>97.93</c:v>
                </c:pt>
                <c:pt idx="105">
                  <c:v>97.808333333333337</c:v>
                </c:pt>
                <c:pt idx="106">
                  <c:v>99.451999999999998</c:v>
                </c:pt>
                <c:pt idx="107">
                  <c:v>99.543333333333337</c:v>
                </c:pt>
                <c:pt idx="108">
                  <c:v>100.54766666666667</c:v>
                </c:pt>
                <c:pt idx="109">
                  <c:v>101.00433333333332</c:v>
                </c:pt>
                <c:pt idx="110">
                  <c:v>102.80033333333331</c:v>
                </c:pt>
                <c:pt idx="111">
                  <c:v>101.85666666666667</c:v>
                </c:pt>
                <c:pt idx="112">
                  <c:v>101.06533333333334</c:v>
                </c:pt>
                <c:pt idx="113">
                  <c:v>100.42633333333333</c:v>
                </c:pt>
                <c:pt idx="114">
                  <c:v>100.60899999999999</c:v>
                </c:pt>
                <c:pt idx="115">
                  <c:v>99.817333333333337</c:v>
                </c:pt>
                <c:pt idx="116">
                  <c:v>100.09100000000001</c:v>
                </c:pt>
                <c:pt idx="117">
                  <c:v>100.21300000000001</c:v>
                </c:pt>
                <c:pt idx="118">
                  <c:v>101.21766666666667</c:v>
                </c:pt>
                <c:pt idx="119">
                  <c:v>100.79166666666667</c:v>
                </c:pt>
                <c:pt idx="120">
                  <c:v>101.30900000000001</c:v>
                </c:pt>
                <c:pt idx="121">
                  <c:v>101.06533333333334</c:v>
                </c:pt>
                <c:pt idx="122">
                  <c:v>101.97866666666665</c:v>
                </c:pt>
                <c:pt idx="123">
                  <c:v>102.37433333333333</c:v>
                </c:pt>
                <c:pt idx="124">
                  <c:v>103.166</c:v>
                </c:pt>
                <c:pt idx="125">
                  <c:v>102.009</c:v>
                </c:pt>
                <c:pt idx="126">
                  <c:v>101.40033333333334</c:v>
                </c:pt>
                <c:pt idx="127">
                  <c:v>101.18700000000001</c:v>
                </c:pt>
                <c:pt idx="128">
                  <c:v>102.009</c:v>
                </c:pt>
                <c:pt idx="129">
                  <c:v>102.22199999999999</c:v>
                </c:pt>
                <c:pt idx="130">
                  <c:v>100.57833333333333</c:v>
                </c:pt>
                <c:pt idx="131">
                  <c:v>100.12166666666667</c:v>
                </c:pt>
                <c:pt idx="132">
                  <c:v>100.7</c:v>
                </c:pt>
                <c:pt idx="133">
                  <c:v>103.74399999999999</c:v>
                </c:pt>
                <c:pt idx="134">
                  <c:v>105.29666666666667</c:v>
                </c:pt>
                <c:pt idx="135">
                  <c:v>104.962</c:v>
                </c:pt>
                <c:pt idx="136">
                  <c:v>104.59666666666665</c:v>
                </c:pt>
                <c:pt idx="137">
                  <c:v>103.74433333333333</c:v>
                </c:pt>
                <c:pt idx="138">
                  <c:v>105.08366666666666</c:v>
                </c:pt>
                <c:pt idx="139">
                  <c:v>105.63166666666666</c:v>
                </c:pt>
                <c:pt idx="140">
                  <c:v>105.78366666666666</c:v>
                </c:pt>
                <c:pt idx="141">
                  <c:v>105.96633333333334</c:v>
                </c:pt>
                <c:pt idx="142">
                  <c:v>105.81433333333332</c:v>
                </c:pt>
                <c:pt idx="143">
                  <c:v>105.57100000000001</c:v>
                </c:pt>
                <c:pt idx="144">
                  <c:v>104.29233333333332</c:v>
                </c:pt>
                <c:pt idx="145">
                  <c:v>104.41399999999999</c:v>
                </c:pt>
                <c:pt idx="146">
                  <c:v>104.32266666666668</c:v>
                </c:pt>
                <c:pt idx="147">
                  <c:v>105.47966666666666</c:v>
                </c:pt>
                <c:pt idx="148">
                  <c:v>103.22699999999999</c:v>
                </c:pt>
                <c:pt idx="149">
                  <c:v>104.65766666666667</c:v>
                </c:pt>
                <c:pt idx="150">
                  <c:v>103.92699999999998</c:v>
                </c:pt>
                <c:pt idx="151">
                  <c:v>106.05799999999999</c:v>
                </c:pt>
                <c:pt idx="152">
                  <c:v>104.71866666666666</c:v>
                </c:pt>
                <c:pt idx="153">
                  <c:v>103.74466666666666</c:v>
                </c:pt>
                <c:pt idx="154">
                  <c:v>102.46600000000001</c:v>
                </c:pt>
                <c:pt idx="155">
                  <c:v>103.16600000000001</c:v>
                </c:pt>
                <c:pt idx="156">
                  <c:v>103.28766666666667</c:v>
                </c:pt>
                <c:pt idx="157">
                  <c:v>104.04866666666668</c:v>
                </c:pt>
                <c:pt idx="158">
                  <c:v>103.83566666666667</c:v>
                </c:pt>
                <c:pt idx="159">
                  <c:v>105.38799999999999</c:v>
                </c:pt>
                <c:pt idx="160">
                  <c:v>105.78366666666666</c:v>
                </c:pt>
                <c:pt idx="161">
                  <c:v>105.54</c:v>
                </c:pt>
                <c:pt idx="162">
                  <c:v>103.83533333333334</c:v>
                </c:pt>
                <c:pt idx="163">
                  <c:v>102.86133333333333</c:v>
                </c:pt>
                <c:pt idx="164">
                  <c:v>103.53100000000001</c:v>
                </c:pt>
                <c:pt idx="165">
                  <c:v>104.23133333333334</c:v>
                </c:pt>
                <c:pt idx="166">
                  <c:v>104.93133333333333</c:v>
                </c:pt>
                <c:pt idx="167">
                  <c:v>103.34866666666666</c:v>
                </c:pt>
                <c:pt idx="168">
                  <c:v>103.50066666666665</c:v>
                </c:pt>
                <c:pt idx="169">
                  <c:v>101.73533333333334</c:v>
                </c:pt>
                <c:pt idx="170">
                  <c:v>103.50066666666667</c:v>
                </c:pt>
                <c:pt idx="171">
                  <c:v>103.74433333333333</c:v>
                </c:pt>
                <c:pt idx="172">
                  <c:v>104.44433333333335</c:v>
                </c:pt>
                <c:pt idx="173">
                  <c:v>102.61799999999999</c:v>
                </c:pt>
                <c:pt idx="174">
                  <c:v>101.03500000000001</c:v>
                </c:pt>
                <c:pt idx="175">
                  <c:v>101.82666666666667</c:v>
                </c:pt>
                <c:pt idx="176">
                  <c:v>103.379</c:v>
                </c:pt>
                <c:pt idx="177">
                  <c:v>103.89666666666666</c:v>
                </c:pt>
                <c:pt idx="178">
                  <c:v>102.25266666666666</c:v>
                </c:pt>
                <c:pt idx="179">
                  <c:v>98.934666666666658</c:v>
                </c:pt>
                <c:pt idx="180">
                  <c:v>98.112666666666669</c:v>
                </c:pt>
                <c:pt idx="181">
                  <c:v>98.691000000000017</c:v>
                </c:pt>
                <c:pt idx="182">
                  <c:v>99.512999999999991</c:v>
                </c:pt>
                <c:pt idx="183">
                  <c:v>100.36533333333334</c:v>
                </c:pt>
                <c:pt idx="184">
                  <c:v>100.70033333333333</c:v>
                </c:pt>
                <c:pt idx="185">
                  <c:v>100.73066666666666</c:v>
                </c:pt>
                <c:pt idx="186">
                  <c:v>100.24366666666667</c:v>
                </c:pt>
                <c:pt idx="187">
                  <c:v>99.817333333333337</c:v>
                </c:pt>
                <c:pt idx="188">
                  <c:v>99.025999999999996</c:v>
                </c:pt>
                <c:pt idx="189">
                  <c:v>97.990999999999985</c:v>
                </c:pt>
                <c:pt idx="190">
                  <c:v>96.682000000000002</c:v>
                </c:pt>
                <c:pt idx="191">
                  <c:v>98.447666666666677</c:v>
                </c:pt>
                <c:pt idx="192">
                  <c:v>100.548</c:v>
                </c:pt>
                <c:pt idx="193">
                  <c:v>100.70033333333333</c:v>
                </c:pt>
                <c:pt idx="194">
                  <c:v>101.64400000000001</c:v>
                </c:pt>
                <c:pt idx="195">
                  <c:v>101.82666666666667</c:v>
                </c:pt>
                <c:pt idx="196">
                  <c:v>103.988</c:v>
                </c:pt>
                <c:pt idx="197">
                  <c:v>103.65300000000001</c:v>
                </c:pt>
                <c:pt idx="198">
                  <c:v>102.73966666666666</c:v>
                </c:pt>
                <c:pt idx="199">
                  <c:v>102.16133333333333</c:v>
                </c:pt>
                <c:pt idx="200">
                  <c:v>101.12633333333333</c:v>
                </c:pt>
                <c:pt idx="201">
                  <c:v>101.27866666666667</c:v>
                </c:pt>
                <c:pt idx="202">
                  <c:v>100.97433333333333</c:v>
                </c:pt>
                <c:pt idx="203">
                  <c:v>100.30466666666666</c:v>
                </c:pt>
                <c:pt idx="204">
                  <c:v>99.604333333333329</c:v>
                </c:pt>
                <c:pt idx="205">
                  <c:v>97.716666666666654</c:v>
                </c:pt>
                <c:pt idx="206">
                  <c:v>98.355999999999995</c:v>
                </c:pt>
                <c:pt idx="207">
                  <c:v>99.025999999999996</c:v>
                </c:pt>
                <c:pt idx="208">
                  <c:v>100.36566666666666</c:v>
                </c:pt>
                <c:pt idx="209">
                  <c:v>100.30466666666666</c:v>
                </c:pt>
                <c:pt idx="210">
                  <c:v>101.096</c:v>
                </c:pt>
                <c:pt idx="211">
                  <c:v>103.50066666666667</c:v>
                </c:pt>
                <c:pt idx="212">
                  <c:v>104.23133333333334</c:v>
                </c:pt>
                <c:pt idx="213">
                  <c:v>104.627</c:v>
                </c:pt>
                <c:pt idx="214">
                  <c:v>103.65300000000001</c:v>
                </c:pt>
                <c:pt idx="215">
                  <c:v>105.41866666666665</c:v>
                </c:pt>
                <c:pt idx="216">
                  <c:v>106.11899999999999</c:v>
                </c:pt>
                <c:pt idx="217">
                  <c:v>105.90600000000001</c:v>
                </c:pt>
                <c:pt idx="218">
                  <c:v>105.23599999999999</c:v>
                </c:pt>
                <c:pt idx="219">
                  <c:v>104.17033333333332</c:v>
                </c:pt>
                <c:pt idx="220">
                  <c:v>104.53566666666667</c:v>
                </c:pt>
                <c:pt idx="221">
                  <c:v>104.32266666666665</c:v>
                </c:pt>
                <c:pt idx="222">
                  <c:v>105.84466666666667</c:v>
                </c:pt>
                <c:pt idx="223">
                  <c:v>105.20533333333333</c:v>
                </c:pt>
                <c:pt idx="224">
                  <c:v>104.53566666666667</c:v>
                </c:pt>
                <c:pt idx="225">
                  <c:v>103.31833333333333</c:v>
                </c:pt>
                <c:pt idx="226">
                  <c:v>105.60133333333333</c:v>
                </c:pt>
                <c:pt idx="227">
                  <c:v>106.11900000000001</c:v>
                </c:pt>
                <c:pt idx="228">
                  <c:v>105.78400000000001</c:v>
                </c:pt>
                <c:pt idx="229">
                  <c:v>104.262</c:v>
                </c:pt>
                <c:pt idx="230">
                  <c:v>104.262</c:v>
                </c:pt>
                <c:pt idx="231">
                  <c:v>103.34866666666666</c:v>
                </c:pt>
                <c:pt idx="232">
                  <c:v>102.70933333333333</c:v>
                </c:pt>
                <c:pt idx="233">
                  <c:v>102.61799999999999</c:v>
                </c:pt>
                <c:pt idx="234">
                  <c:v>103.28766666666667</c:v>
                </c:pt>
                <c:pt idx="235">
                  <c:v>104.29233333333332</c:v>
                </c:pt>
                <c:pt idx="236">
                  <c:v>104.44433333333332</c:v>
                </c:pt>
                <c:pt idx="237">
                  <c:v>105.96666666666665</c:v>
                </c:pt>
                <c:pt idx="238">
                  <c:v>104.99233333333332</c:v>
                </c:pt>
                <c:pt idx="239">
                  <c:v>104.74900000000001</c:v>
                </c:pt>
                <c:pt idx="240">
                  <c:v>102.49633333333333</c:v>
                </c:pt>
                <c:pt idx="241">
                  <c:v>102.13100000000001</c:v>
                </c:pt>
                <c:pt idx="242">
                  <c:v>100.45666666666666</c:v>
                </c:pt>
                <c:pt idx="243">
                  <c:v>100.51733333333334</c:v>
                </c:pt>
                <c:pt idx="244">
                  <c:v>99.573666666666668</c:v>
                </c:pt>
                <c:pt idx="245">
                  <c:v>98.538666666666657</c:v>
                </c:pt>
                <c:pt idx="246">
                  <c:v>97.382000000000005</c:v>
                </c:pt>
                <c:pt idx="247">
                  <c:v>97.86933333333333</c:v>
                </c:pt>
                <c:pt idx="248">
                  <c:v>100.18266666666666</c:v>
                </c:pt>
                <c:pt idx="249">
                  <c:v>101.88733333333333</c:v>
                </c:pt>
                <c:pt idx="250">
                  <c:v>102.03933333333333</c:v>
                </c:pt>
                <c:pt idx="251">
                  <c:v>100.426</c:v>
                </c:pt>
                <c:pt idx="252">
                  <c:v>99.695333333333338</c:v>
                </c:pt>
                <c:pt idx="253">
                  <c:v>99.299666666666667</c:v>
                </c:pt>
                <c:pt idx="254">
                  <c:v>98.995333333333335</c:v>
                </c:pt>
                <c:pt idx="255">
                  <c:v>98.264666666666656</c:v>
                </c:pt>
                <c:pt idx="256">
                  <c:v>96.681666666666658</c:v>
                </c:pt>
                <c:pt idx="257">
                  <c:v>96.37733333333334</c:v>
                </c:pt>
                <c:pt idx="258">
                  <c:v>96.103666666666683</c:v>
                </c:pt>
                <c:pt idx="259">
                  <c:v>95.860333333333344</c:v>
                </c:pt>
                <c:pt idx="260">
                  <c:v>97.260666666666665</c:v>
                </c:pt>
                <c:pt idx="261">
                  <c:v>96.682000000000002</c:v>
                </c:pt>
                <c:pt idx="262">
                  <c:v>97.442999999999998</c:v>
                </c:pt>
                <c:pt idx="263">
                  <c:v>94.703000000000017</c:v>
                </c:pt>
                <c:pt idx="264">
                  <c:v>92.450333333333333</c:v>
                </c:pt>
                <c:pt idx="265">
                  <c:v>90.745666666666651</c:v>
                </c:pt>
                <c:pt idx="266">
                  <c:v>89.954333333333338</c:v>
                </c:pt>
                <c:pt idx="267">
                  <c:v>90.289333333333332</c:v>
                </c:pt>
                <c:pt idx="268">
                  <c:v>88.858333333333334</c:v>
                </c:pt>
                <c:pt idx="269">
                  <c:v>89.162666666666667</c:v>
                </c:pt>
                <c:pt idx="270">
                  <c:v>88.310333333333332</c:v>
                </c:pt>
                <c:pt idx="271">
                  <c:v>89.010666666666665</c:v>
                </c:pt>
                <c:pt idx="272">
                  <c:v>89.649999999999991</c:v>
                </c:pt>
                <c:pt idx="273">
                  <c:v>89.375999999999991</c:v>
                </c:pt>
                <c:pt idx="274">
                  <c:v>90.045666666666662</c:v>
                </c:pt>
                <c:pt idx="275">
                  <c:v>86.819000000000003</c:v>
                </c:pt>
                <c:pt idx="276">
                  <c:v>85.084000000000003</c:v>
                </c:pt>
                <c:pt idx="277">
                  <c:v>81.826666666666668</c:v>
                </c:pt>
                <c:pt idx="278">
                  <c:v>80.791666666666671</c:v>
                </c:pt>
                <c:pt idx="279">
                  <c:v>81.37</c:v>
                </c:pt>
                <c:pt idx="280">
                  <c:v>82.679000000000002</c:v>
                </c:pt>
                <c:pt idx="281">
                  <c:v>85.114333333333335</c:v>
                </c:pt>
                <c:pt idx="282">
                  <c:v>85.692666666666653</c:v>
                </c:pt>
                <c:pt idx="283">
                  <c:v>85.997</c:v>
                </c:pt>
                <c:pt idx="284">
                  <c:v>86.301333333333332</c:v>
                </c:pt>
                <c:pt idx="285">
                  <c:v>87.001333333333335</c:v>
                </c:pt>
                <c:pt idx="286">
                  <c:v>85.997</c:v>
                </c:pt>
                <c:pt idx="287">
                  <c:v>85.631666666666661</c:v>
                </c:pt>
                <c:pt idx="288">
                  <c:v>85.47966666666666</c:v>
                </c:pt>
                <c:pt idx="289">
                  <c:v>85.814333333333323</c:v>
                </c:pt>
                <c:pt idx="290">
                  <c:v>84.840333333333334</c:v>
                </c:pt>
                <c:pt idx="291">
                  <c:v>84.870666666666651</c:v>
                </c:pt>
                <c:pt idx="292">
                  <c:v>85.905666666666662</c:v>
                </c:pt>
                <c:pt idx="293">
                  <c:v>86.423000000000002</c:v>
                </c:pt>
                <c:pt idx="294">
                  <c:v>86.240333333333339</c:v>
                </c:pt>
                <c:pt idx="295">
                  <c:v>85.600999999999999</c:v>
                </c:pt>
                <c:pt idx="296">
                  <c:v>85.75333333333333</c:v>
                </c:pt>
                <c:pt idx="297">
                  <c:v>86.51433333333334</c:v>
                </c:pt>
                <c:pt idx="298">
                  <c:v>87.610333333333344</c:v>
                </c:pt>
                <c:pt idx="299">
                  <c:v>89.345333333333329</c:v>
                </c:pt>
                <c:pt idx="300">
                  <c:v>90.015000000000001</c:v>
                </c:pt>
                <c:pt idx="301">
                  <c:v>91.658999999999992</c:v>
                </c:pt>
                <c:pt idx="302">
                  <c:v>91.780999999999992</c:v>
                </c:pt>
                <c:pt idx="303">
                  <c:v>90.533000000000001</c:v>
                </c:pt>
                <c:pt idx="304">
                  <c:v>89.528333333333322</c:v>
                </c:pt>
                <c:pt idx="305">
                  <c:v>89.588999999999999</c:v>
                </c:pt>
                <c:pt idx="306">
                  <c:v>90.197666666666677</c:v>
                </c:pt>
                <c:pt idx="307">
                  <c:v>88.858333333333348</c:v>
                </c:pt>
                <c:pt idx="308">
                  <c:v>87.336333333333343</c:v>
                </c:pt>
                <c:pt idx="309">
                  <c:v>87.397333333333336</c:v>
                </c:pt>
                <c:pt idx="310">
                  <c:v>88.949666666666658</c:v>
                </c:pt>
                <c:pt idx="311">
                  <c:v>91.384999999999991</c:v>
                </c:pt>
                <c:pt idx="312">
                  <c:v>92.541666666666671</c:v>
                </c:pt>
                <c:pt idx="313">
                  <c:v>93.180999999999997</c:v>
                </c:pt>
                <c:pt idx="314">
                  <c:v>91.658999999999992</c:v>
                </c:pt>
                <c:pt idx="315">
                  <c:v>92.115666666666655</c:v>
                </c:pt>
                <c:pt idx="316">
                  <c:v>92.328666666666663</c:v>
                </c:pt>
                <c:pt idx="317">
                  <c:v>92.632999999999996</c:v>
                </c:pt>
                <c:pt idx="318">
                  <c:v>91.506666666666661</c:v>
                </c:pt>
                <c:pt idx="319">
                  <c:v>90.745666666666679</c:v>
                </c:pt>
                <c:pt idx="320">
                  <c:v>90.98933333333332</c:v>
                </c:pt>
                <c:pt idx="321">
                  <c:v>91.902666666666676</c:v>
                </c:pt>
                <c:pt idx="322">
                  <c:v>90.411000000000001</c:v>
                </c:pt>
                <c:pt idx="323">
                  <c:v>88.24966666666667</c:v>
                </c:pt>
                <c:pt idx="324">
                  <c:v>87.153666666666666</c:v>
                </c:pt>
                <c:pt idx="325">
                  <c:v>88.280000000000015</c:v>
                </c:pt>
                <c:pt idx="326">
                  <c:v>89.071333333333328</c:v>
                </c:pt>
                <c:pt idx="327">
                  <c:v>91.080666666666659</c:v>
                </c:pt>
                <c:pt idx="328">
                  <c:v>92.237666666666669</c:v>
                </c:pt>
                <c:pt idx="329">
                  <c:v>95.312333333333342</c:v>
                </c:pt>
                <c:pt idx="330">
                  <c:v>95.464333333333329</c:v>
                </c:pt>
                <c:pt idx="331">
                  <c:v>97.047000000000011</c:v>
                </c:pt>
                <c:pt idx="332">
                  <c:v>96.194666666666663</c:v>
                </c:pt>
                <c:pt idx="333">
                  <c:v>95.220666666666673</c:v>
                </c:pt>
                <c:pt idx="334">
                  <c:v>93.729333333333329</c:v>
                </c:pt>
                <c:pt idx="335">
                  <c:v>94.490333333333339</c:v>
                </c:pt>
                <c:pt idx="336">
                  <c:v>95.981999999999985</c:v>
                </c:pt>
                <c:pt idx="337">
                  <c:v>95.616666666666674</c:v>
                </c:pt>
                <c:pt idx="338">
                  <c:v>95.890666666666675</c:v>
                </c:pt>
                <c:pt idx="339">
                  <c:v>96.316666666666663</c:v>
                </c:pt>
                <c:pt idx="340">
                  <c:v>99.23899999999999</c:v>
                </c:pt>
                <c:pt idx="341">
                  <c:v>100.06066666666668</c:v>
                </c:pt>
                <c:pt idx="342">
                  <c:v>99.665000000000006</c:v>
                </c:pt>
                <c:pt idx="343">
                  <c:v>98.112333333333325</c:v>
                </c:pt>
                <c:pt idx="344">
                  <c:v>97.229666666666674</c:v>
                </c:pt>
                <c:pt idx="345">
                  <c:v>98.538666666666657</c:v>
                </c:pt>
                <c:pt idx="346">
                  <c:v>99.147666666666666</c:v>
                </c:pt>
                <c:pt idx="347">
                  <c:v>101.096</c:v>
                </c:pt>
                <c:pt idx="348">
                  <c:v>100.822</c:v>
                </c:pt>
                <c:pt idx="349">
                  <c:v>101.46133333333334</c:v>
                </c:pt>
                <c:pt idx="350">
                  <c:v>98.751999999999995</c:v>
                </c:pt>
                <c:pt idx="351">
                  <c:v>98.751999999999995</c:v>
                </c:pt>
                <c:pt idx="352">
                  <c:v>98.903999999999996</c:v>
                </c:pt>
                <c:pt idx="353">
                  <c:v>100.913</c:v>
                </c:pt>
                <c:pt idx="354">
                  <c:v>101.15666666666668</c:v>
                </c:pt>
                <c:pt idx="355">
                  <c:v>100.76100000000001</c:v>
                </c:pt>
                <c:pt idx="356">
                  <c:v>100.33499999999999</c:v>
                </c:pt>
                <c:pt idx="357">
                  <c:v>99.786999999999992</c:v>
                </c:pt>
                <c:pt idx="358">
                  <c:v>99.634666666666661</c:v>
                </c:pt>
                <c:pt idx="359">
                  <c:v>99.75633333333333</c:v>
                </c:pt>
                <c:pt idx="360">
                  <c:v>99.391000000000005</c:v>
                </c:pt>
                <c:pt idx="361">
                  <c:v>98.142999999999986</c:v>
                </c:pt>
                <c:pt idx="362">
                  <c:v>96.712333333333319</c:v>
                </c:pt>
                <c:pt idx="363">
                  <c:v>96.25566666666667</c:v>
                </c:pt>
                <c:pt idx="364">
                  <c:v>97.077666666666673</c:v>
                </c:pt>
                <c:pt idx="365">
                  <c:v>97.625666666666675</c:v>
                </c:pt>
                <c:pt idx="366">
                  <c:v>98.38666666666667</c:v>
                </c:pt>
                <c:pt idx="367">
                  <c:v>99.391333333333321</c:v>
                </c:pt>
                <c:pt idx="368">
                  <c:v>99.269333333333336</c:v>
                </c:pt>
                <c:pt idx="369">
                  <c:v>99.543333333333337</c:v>
                </c:pt>
                <c:pt idx="370">
                  <c:v>99.025666666666666</c:v>
                </c:pt>
                <c:pt idx="371">
                  <c:v>104.04866666666668</c:v>
                </c:pt>
                <c:pt idx="372">
                  <c:v>106.21</c:v>
                </c:pt>
                <c:pt idx="373">
                  <c:v>109.80200000000001</c:v>
                </c:pt>
                <c:pt idx="374">
                  <c:v>107.03166666666668</c:v>
                </c:pt>
                <c:pt idx="375">
                  <c:v>108.18866666666666</c:v>
                </c:pt>
                <c:pt idx="376">
                  <c:v>107.58</c:v>
                </c:pt>
                <c:pt idx="377">
                  <c:v>107.91500000000001</c:v>
                </c:pt>
                <c:pt idx="378">
                  <c:v>107.58</c:v>
                </c:pt>
                <c:pt idx="379">
                  <c:v>107.67133333333334</c:v>
                </c:pt>
                <c:pt idx="380">
                  <c:v>109.19333333333333</c:v>
                </c:pt>
                <c:pt idx="381">
                  <c:v>109.163</c:v>
                </c:pt>
                <c:pt idx="382">
                  <c:v>109.74133333333333</c:v>
                </c:pt>
                <c:pt idx="383">
                  <c:v>109.83266666666667</c:v>
                </c:pt>
                <c:pt idx="384">
                  <c:v>111.17200000000001</c:v>
                </c:pt>
                <c:pt idx="385">
                  <c:v>112.05466666666666</c:v>
                </c:pt>
                <c:pt idx="386">
                  <c:v>112.57233333333333</c:v>
                </c:pt>
                <c:pt idx="387">
                  <c:v>111.11099999999999</c:v>
                </c:pt>
                <c:pt idx="388">
                  <c:v>110.83699999999999</c:v>
                </c:pt>
                <c:pt idx="389">
                  <c:v>110.34966666666666</c:v>
                </c:pt>
                <c:pt idx="390">
                  <c:v>111.598</c:v>
                </c:pt>
                <c:pt idx="391">
                  <c:v>113.029</c:v>
                </c:pt>
                <c:pt idx="392">
                  <c:v>114.58166666666666</c:v>
                </c:pt>
                <c:pt idx="393">
                  <c:v>114.85566666666666</c:v>
                </c:pt>
                <c:pt idx="394">
                  <c:v>112.29833333333333</c:v>
                </c:pt>
                <c:pt idx="395">
                  <c:v>110.53266666666667</c:v>
                </c:pt>
                <c:pt idx="396">
                  <c:v>107.45800000000001</c:v>
                </c:pt>
                <c:pt idx="397">
                  <c:v>107.032</c:v>
                </c:pt>
                <c:pt idx="398">
                  <c:v>106.48399999999999</c:v>
                </c:pt>
                <c:pt idx="399">
                  <c:v>107.64066666666668</c:v>
                </c:pt>
                <c:pt idx="400">
                  <c:v>108.12766666666666</c:v>
                </c:pt>
                <c:pt idx="401">
                  <c:v>107.27533333333334</c:v>
                </c:pt>
                <c:pt idx="402">
                  <c:v>107.48833333333334</c:v>
                </c:pt>
                <c:pt idx="403">
                  <c:v>106.11833333333334</c:v>
                </c:pt>
                <c:pt idx="404">
                  <c:v>108.158</c:v>
                </c:pt>
                <c:pt idx="405">
                  <c:v>107.70166666666667</c:v>
                </c:pt>
                <c:pt idx="406">
                  <c:v>109.46733333333333</c:v>
                </c:pt>
                <c:pt idx="407">
                  <c:v>109.711</c:v>
                </c:pt>
                <c:pt idx="408">
                  <c:v>110.07633333333335</c:v>
                </c:pt>
                <c:pt idx="409">
                  <c:v>109.28500000000001</c:v>
                </c:pt>
                <c:pt idx="410">
                  <c:v>106.97133333333333</c:v>
                </c:pt>
                <c:pt idx="411">
                  <c:v>101.49166666666667</c:v>
                </c:pt>
                <c:pt idx="412">
                  <c:v>97.564666666666653</c:v>
                </c:pt>
                <c:pt idx="413">
                  <c:v>96.772999999999982</c:v>
                </c:pt>
                <c:pt idx="414">
                  <c:v>99.603999999999999</c:v>
                </c:pt>
                <c:pt idx="415">
                  <c:v>101.67399999999999</c:v>
                </c:pt>
                <c:pt idx="416">
                  <c:v>102.283</c:v>
                </c:pt>
                <c:pt idx="417">
                  <c:v>104.47500000000001</c:v>
                </c:pt>
                <c:pt idx="418">
                  <c:v>104.84033333333333</c:v>
                </c:pt>
                <c:pt idx="419">
                  <c:v>103.44</c:v>
                </c:pt>
              </c:numCache>
            </c:numRef>
          </c:val>
          <c:smooth val="0"/>
          <c:extLst>
            <c:ext xmlns:c16="http://schemas.microsoft.com/office/drawing/2014/chart" uri="{C3380CC4-5D6E-409C-BE32-E72D297353CC}">
              <c16:uniqueId val="{00000000-21AA-40DA-B623-82F5BA7D373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Northeast!$H$1</c:f>
              <c:strCache>
                <c:ptCount val="1"/>
                <c:pt idx="0">
                  <c:v>SBO Northeast - 3mma YoY</c:v>
                </c:pt>
              </c:strCache>
            </c:strRef>
          </c:tx>
          <c:spPr>
            <a:ln w="19050" cap="rnd">
              <a:solidFill>
                <a:schemeClr val="bg1"/>
              </a:solidFill>
              <a:round/>
            </a:ln>
            <a:effectLst/>
          </c:spPr>
          <c:marker>
            <c:symbol val="none"/>
          </c:marker>
          <c:cat>
            <c:numRef>
              <c:f>Northeast!$A$2:$A$2999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Northeast!$H$2:$H$2999</c:f>
              <c:numCache>
                <c:formatCode>0.000</c:formatCode>
                <c:ptCount val="2998"/>
                <c:pt idx="14">
                  <c:v>-0.3960000000000008</c:v>
                </c:pt>
                <c:pt idx="15">
                  <c:v>9.1333333333324163E-2</c:v>
                </c:pt>
                <c:pt idx="16">
                  <c:v>-1.1263333333333208</c:v>
                </c:pt>
                <c:pt idx="17">
                  <c:v>0.97433333333333394</c:v>
                </c:pt>
                <c:pt idx="18">
                  <c:v>2.3743333333333396</c:v>
                </c:pt>
                <c:pt idx="19">
                  <c:v>5.4186666666666952</c:v>
                </c:pt>
                <c:pt idx="20">
                  <c:v>4.0793333333333379</c:v>
                </c:pt>
                <c:pt idx="21">
                  <c:v>3.3183333333333564</c:v>
                </c:pt>
                <c:pt idx="22">
                  <c:v>-0.63900000000001</c:v>
                </c:pt>
                <c:pt idx="23">
                  <c:v>-1.3696666666666744</c:v>
                </c:pt>
                <c:pt idx="24">
                  <c:v>-1.2476666666666603</c:v>
                </c:pt>
                <c:pt idx="25">
                  <c:v>-2.4653333333333336</c:v>
                </c:pt>
                <c:pt idx="26">
                  <c:v>-2.1610000000000014</c:v>
                </c:pt>
                <c:pt idx="27">
                  <c:v>-2.5873333333333477</c:v>
                </c:pt>
                <c:pt idx="28">
                  <c:v>-0.63933333333334019</c:v>
                </c:pt>
                <c:pt idx="29">
                  <c:v>-2.6180000000000092</c:v>
                </c:pt>
                <c:pt idx="30">
                  <c:v>-3.7443333333333442</c:v>
                </c:pt>
                <c:pt idx="31">
                  <c:v>-3.6833333333333655</c:v>
                </c:pt>
                <c:pt idx="32">
                  <c:v>-2.4353333333333467</c:v>
                </c:pt>
                <c:pt idx="33">
                  <c:v>-0.54800000000000182</c:v>
                </c:pt>
                <c:pt idx="34">
                  <c:v>2.2220000000000226</c:v>
                </c:pt>
                <c:pt idx="35">
                  <c:v>3.257000000000005</c:v>
                </c:pt>
                <c:pt idx="36">
                  <c:v>2.4653333333333194</c:v>
                </c:pt>
                <c:pt idx="37">
                  <c:v>2.1303333333333114</c:v>
                </c:pt>
                <c:pt idx="38">
                  <c:v>2.2826666666666569</c:v>
                </c:pt>
                <c:pt idx="39">
                  <c:v>1.9480000000000217</c:v>
                </c:pt>
                <c:pt idx="40">
                  <c:v>-0.45666666666666345</c:v>
                </c:pt>
                <c:pt idx="41">
                  <c:v>0.57833333333333314</c:v>
                </c:pt>
                <c:pt idx="42">
                  <c:v>0.94366666666667243</c:v>
                </c:pt>
                <c:pt idx="43">
                  <c:v>0.63900000000001</c:v>
                </c:pt>
                <c:pt idx="44">
                  <c:v>0.94333333333334224</c:v>
                </c:pt>
                <c:pt idx="45">
                  <c:v>6.066666666666265E-2</c:v>
                </c:pt>
                <c:pt idx="46">
                  <c:v>-1.7960000000000207</c:v>
                </c:pt>
                <c:pt idx="47">
                  <c:v>-4.4746666666666783</c:v>
                </c:pt>
                <c:pt idx="48">
                  <c:v>-3.6833333333333371</c:v>
                </c:pt>
                <c:pt idx="49">
                  <c:v>-1.3393333333333146</c:v>
                </c:pt>
                <c:pt idx="50">
                  <c:v>0.79166666666668561</c:v>
                </c:pt>
                <c:pt idx="51">
                  <c:v>0.97433333333333394</c:v>
                </c:pt>
                <c:pt idx="52">
                  <c:v>-0.73033333333333417</c:v>
                </c:pt>
                <c:pt idx="53">
                  <c:v>-2.8310000000000031</c:v>
                </c:pt>
                <c:pt idx="54">
                  <c:v>-3.5006666666666604</c:v>
                </c:pt>
                <c:pt idx="55">
                  <c:v>-4.1093333333333248</c:v>
                </c:pt>
                <c:pt idx="56">
                  <c:v>-6.8793333333333493</c:v>
                </c:pt>
                <c:pt idx="57">
                  <c:v>-9.4060000000000059</c:v>
                </c:pt>
                <c:pt idx="58">
                  <c:v>-8.7669999999999959</c:v>
                </c:pt>
                <c:pt idx="59">
                  <c:v>-6.6363333333333117</c:v>
                </c:pt>
                <c:pt idx="60">
                  <c:v>-6.6666666666666714</c:v>
                </c:pt>
                <c:pt idx="61">
                  <c:v>-6.4230000000000018</c:v>
                </c:pt>
                <c:pt idx="62">
                  <c:v>-6.5143333333333402</c:v>
                </c:pt>
                <c:pt idx="63">
                  <c:v>-3.3486666666666736</c:v>
                </c:pt>
                <c:pt idx="64">
                  <c:v>-3.3333333334439885E-4</c:v>
                </c:pt>
                <c:pt idx="65">
                  <c:v>2.4653333333333478</c:v>
                </c:pt>
                <c:pt idx="66">
                  <c:v>4.1396666666666704</c:v>
                </c:pt>
                <c:pt idx="67">
                  <c:v>4.535666666666657</c:v>
                </c:pt>
                <c:pt idx="68">
                  <c:v>6.5446666666666715</c:v>
                </c:pt>
                <c:pt idx="69">
                  <c:v>6.6970000000000027</c:v>
                </c:pt>
                <c:pt idx="70">
                  <c:v>5.5706666666666678</c:v>
                </c:pt>
                <c:pt idx="71">
                  <c:v>2.4963333333333253</c:v>
                </c:pt>
                <c:pt idx="72">
                  <c:v>2.7396666666666647</c:v>
                </c:pt>
                <c:pt idx="73">
                  <c:v>1.7653333333333308</c:v>
                </c:pt>
                <c:pt idx="74">
                  <c:v>3.0133333333333212</c:v>
                </c:pt>
                <c:pt idx="75">
                  <c:v>0.9129999999999967</c:v>
                </c:pt>
                <c:pt idx="76">
                  <c:v>0.79133333333334122</c:v>
                </c:pt>
                <c:pt idx="77">
                  <c:v>0.73066666666666436</c:v>
                </c:pt>
                <c:pt idx="78">
                  <c:v>-0.57833333333334735</c:v>
                </c:pt>
                <c:pt idx="79">
                  <c:v>0</c:v>
                </c:pt>
                <c:pt idx="80">
                  <c:v>-1.4916666666666458</c:v>
                </c:pt>
                <c:pt idx="81">
                  <c:v>0.82200000000000273</c:v>
                </c:pt>
                <c:pt idx="82">
                  <c:v>2.3746666666666698</c:v>
                </c:pt>
                <c:pt idx="83">
                  <c:v>5.1753333333333273</c:v>
                </c:pt>
                <c:pt idx="84">
                  <c:v>5.3580000000000041</c:v>
                </c:pt>
                <c:pt idx="85">
                  <c:v>4.2316666666666549</c:v>
                </c:pt>
                <c:pt idx="86">
                  <c:v>0.76133333333334008</c:v>
                </c:pt>
                <c:pt idx="87">
                  <c:v>-1.7346666666666692</c:v>
                </c:pt>
                <c:pt idx="88">
                  <c:v>-4.3223333333333187</c:v>
                </c:pt>
                <c:pt idx="89">
                  <c:v>-4.9616666666666873</c:v>
                </c:pt>
                <c:pt idx="90">
                  <c:v>-4.5966666666666498</c:v>
                </c:pt>
                <c:pt idx="91">
                  <c:v>-5.3576666666666597</c:v>
                </c:pt>
                <c:pt idx="92">
                  <c:v>-4.0180000000000149</c:v>
                </c:pt>
                <c:pt idx="93">
                  <c:v>-4.4140000000000015</c:v>
                </c:pt>
                <c:pt idx="94">
                  <c:v>-2.1006666666666689</c:v>
                </c:pt>
                <c:pt idx="95">
                  <c:v>-0.24399999999999977</c:v>
                </c:pt>
                <c:pt idx="96">
                  <c:v>1.5826666666666682</c:v>
                </c:pt>
                <c:pt idx="97">
                  <c:v>2.1310000000000144</c:v>
                </c:pt>
                <c:pt idx="98">
                  <c:v>2.5570000000000164</c:v>
                </c:pt>
                <c:pt idx="99">
                  <c:v>3.1656666666666666</c:v>
                </c:pt>
                <c:pt idx="100">
                  <c:v>3.987333333333325</c:v>
                </c:pt>
                <c:pt idx="101">
                  <c:v>3.744000000000014</c:v>
                </c:pt>
                <c:pt idx="102">
                  <c:v>4.7793333333333266</c:v>
                </c:pt>
                <c:pt idx="103">
                  <c:v>4.7489999999999952</c:v>
                </c:pt>
                <c:pt idx="104">
                  <c:v>4.3530000000000086</c:v>
                </c:pt>
                <c:pt idx="105">
                  <c:v>4.2313333333333389</c:v>
                </c:pt>
                <c:pt idx="106">
                  <c:v>3.0136666666666656</c:v>
                </c:pt>
                <c:pt idx="107">
                  <c:v>0.54800000000000182</c:v>
                </c:pt>
                <c:pt idx="108">
                  <c:v>-0.70033333333331882</c:v>
                </c:pt>
                <c:pt idx="109">
                  <c:v>-9.1666666666682772E-2</c:v>
                </c:pt>
                <c:pt idx="110">
                  <c:v>1.6436666666666326</c:v>
                </c:pt>
                <c:pt idx="111">
                  <c:v>1.5523333333333369</c:v>
                </c:pt>
                <c:pt idx="112">
                  <c:v>1.5223333333333358</c:v>
                </c:pt>
                <c:pt idx="113">
                  <c:v>1.4006666666666661</c:v>
                </c:pt>
                <c:pt idx="114">
                  <c:v>0.9439999999999884</c:v>
                </c:pt>
                <c:pt idx="115">
                  <c:v>0.79133333333334122</c:v>
                </c:pt>
                <c:pt idx="116">
                  <c:v>2.1610000000000014</c:v>
                </c:pt>
                <c:pt idx="117">
                  <c:v>2.4046666666666709</c:v>
                </c:pt>
                <c:pt idx="118">
                  <c:v>1.7656666666666752</c:v>
                </c:pt>
                <c:pt idx="119">
                  <c:v>1.2483333333333348</c:v>
                </c:pt>
                <c:pt idx="120">
                  <c:v>0.76133333333334008</c:v>
                </c:pt>
                <c:pt idx="121">
                  <c:v>6.1000000000021259E-2</c:v>
                </c:pt>
                <c:pt idx="122">
                  <c:v>-0.82166666666665833</c:v>
                </c:pt>
                <c:pt idx="123">
                  <c:v>0.51766666666665628</c:v>
                </c:pt>
                <c:pt idx="124">
                  <c:v>2.1006666666666547</c:v>
                </c:pt>
                <c:pt idx="125">
                  <c:v>1.5826666666666682</c:v>
                </c:pt>
                <c:pt idx="126">
                  <c:v>0.79133333333334122</c:v>
                </c:pt>
                <c:pt idx="127">
                  <c:v>1.3696666666666744</c:v>
                </c:pt>
                <c:pt idx="128">
                  <c:v>1.9179999999999922</c:v>
                </c:pt>
                <c:pt idx="129">
                  <c:v>2.0089999999999861</c:v>
                </c:pt>
                <c:pt idx="130">
                  <c:v>-0.63933333333334019</c:v>
                </c:pt>
                <c:pt idx="131">
                  <c:v>-0.67000000000000171</c:v>
                </c:pt>
                <c:pt idx="132">
                  <c:v>-0.60900000000000887</c:v>
                </c:pt>
                <c:pt idx="133">
                  <c:v>2.6786666666666434</c:v>
                </c:pt>
                <c:pt idx="134">
                  <c:v>3.3180000000000121</c:v>
                </c:pt>
                <c:pt idx="135">
                  <c:v>2.5876666666666779</c:v>
                </c:pt>
                <c:pt idx="136">
                  <c:v>1.430666666666653</c:v>
                </c:pt>
                <c:pt idx="137">
                  <c:v>1.7353333333333296</c:v>
                </c:pt>
                <c:pt idx="138">
                  <c:v>3.6833333333333229</c:v>
                </c:pt>
                <c:pt idx="139">
                  <c:v>4.4446666666666488</c:v>
                </c:pt>
                <c:pt idx="140">
                  <c:v>3.7746666666666613</c:v>
                </c:pt>
                <c:pt idx="141">
                  <c:v>3.7443333333333442</c:v>
                </c:pt>
                <c:pt idx="142">
                  <c:v>5.23599999999999</c:v>
                </c:pt>
                <c:pt idx="143">
                  <c:v>5.4493333333333425</c:v>
                </c:pt>
                <c:pt idx="144">
                  <c:v>3.5923333333333147</c:v>
                </c:pt>
                <c:pt idx="145">
                  <c:v>0.67000000000000171</c:v>
                </c:pt>
                <c:pt idx="146">
                  <c:v>-0.97399999999998954</c:v>
                </c:pt>
                <c:pt idx="147">
                  <c:v>0.51766666666665628</c:v>
                </c:pt>
                <c:pt idx="148">
                  <c:v>-1.3696666666666601</c:v>
                </c:pt>
                <c:pt idx="149">
                  <c:v>0.9133333333333411</c:v>
                </c:pt>
                <c:pt idx="150">
                  <c:v>-1.1566666666666805</c:v>
                </c:pt>
                <c:pt idx="151">
                  <c:v>0.42633333333333212</c:v>
                </c:pt>
                <c:pt idx="152">
                  <c:v>-1.0649999999999977</c:v>
                </c:pt>
                <c:pt idx="153">
                  <c:v>-2.2216666666666782</c:v>
                </c:pt>
                <c:pt idx="154">
                  <c:v>-3.348333333333315</c:v>
                </c:pt>
                <c:pt idx="155">
                  <c:v>-2.4050000000000011</c:v>
                </c:pt>
                <c:pt idx="156">
                  <c:v>-1.0046666666666511</c:v>
                </c:pt>
                <c:pt idx="157">
                  <c:v>-0.36533333333331086</c:v>
                </c:pt>
                <c:pt idx="158">
                  <c:v>-0.48700000000000898</c:v>
                </c:pt>
                <c:pt idx="159">
                  <c:v>-9.1666666666668561E-2</c:v>
                </c:pt>
                <c:pt idx="160">
                  <c:v>2.556666666666672</c:v>
                </c:pt>
                <c:pt idx="161">
                  <c:v>0.88233333333333519</c:v>
                </c:pt>
                <c:pt idx="162">
                  <c:v>-9.166666666664014E-2</c:v>
                </c:pt>
                <c:pt idx="163">
                  <c:v>-3.1966666666666583</c:v>
                </c:pt>
                <c:pt idx="164">
                  <c:v>-1.187666666666658</c:v>
                </c:pt>
                <c:pt idx="165">
                  <c:v>0.48666666666667879</c:v>
                </c:pt>
                <c:pt idx="166">
                  <c:v>2.4653333333333194</c:v>
                </c:pt>
                <c:pt idx="167">
                  <c:v>0.18266666666664833</c:v>
                </c:pt>
                <c:pt idx="168">
                  <c:v>0.21299999999997965</c:v>
                </c:pt>
                <c:pt idx="169">
                  <c:v>-2.3133333333333326</c:v>
                </c:pt>
                <c:pt idx="170">
                  <c:v>-0.33499999999999375</c:v>
                </c:pt>
                <c:pt idx="171">
                  <c:v>-1.6436666666666611</c:v>
                </c:pt>
                <c:pt idx="172">
                  <c:v>-1.3393333333333146</c:v>
                </c:pt>
                <c:pt idx="173">
                  <c:v>-2.9220000000000113</c:v>
                </c:pt>
                <c:pt idx="174">
                  <c:v>-2.8003333333333273</c:v>
                </c:pt>
                <c:pt idx="175">
                  <c:v>-1.0346666666666664</c:v>
                </c:pt>
                <c:pt idx="176">
                  <c:v>-0.15200000000000102</c:v>
                </c:pt>
                <c:pt idx="177">
                  <c:v>-0.33466666666667777</c:v>
                </c:pt>
                <c:pt idx="178">
                  <c:v>-2.6786666666666719</c:v>
                </c:pt>
                <c:pt idx="179">
                  <c:v>-4.4140000000000015</c:v>
                </c:pt>
                <c:pt idx="180">
                  <c:v>-5.3879999999999768</c:v>
                </c:pt>
                <c:pt idx="181">
                  <c:v>-3.0443333333333271</c:v>
                </c:pt>
                <c:pt idx="182">
                  <c:v>-3.9876666666666836</c:v>
                </c:pt>
                <c:pt idx="183">
                  <c:v>-3.3789999999999907</c:v>
                </c:pt>
                <c:pt idx="184">
                  <c:v>-3.744000000000014</c:v>
                </c:pt>
                <c:pt idx="185">
                  <c:v>-1.8873333333333306</c:v>
                </c:pt>
                <c:pt idx="186">
                  <c:v>-0.79133333333334122</c:v>
                </c:pt>
                <c:pt idx="187">
                  <c:v>-2.0093333333333305</c:v>
                </c:pt>
                <c:pt idx="188">
                  <c:v>-4.3530000000000086</c:v>
                </c:pt>
                <c:pt idx="189">
                  <c:v>-5.9056666666666757</c:v>
                </c:pt>
                <c:pt idx="190">
                  <c:v>-5.5706666666666536</c:v>
                </c:pt>
                <c:pt idx="191">
                  <c:v>-0.48699999999998056</c:v>
                </c:pt>
                <c:pt idx="192">
                  <c:v>2.4353333333333325</c:v>
                </c:pt>
                <c:pt idx="193">
                  <c:v>2.0093333333333163</c:v>
                </c:pt>
                <c:pt idx="194">
                  <c:v>2.1310000000000144</c:v>
                </c:pt>
                <c:pt idx="195">
                  <c:v>1.4613333333333287</c:v>
                </c:pt>
                <c:pt idx="196">
                  <c:v>3.2876666666666665</c:v>
                </c:pt>
                <c:pt idx="197">
                  <c:v>2.9223333333333414</c:v>
                </c:pt>
                <c:pt idx="198">
                  <c:v>2.4959999999999951</c:v>
                </c:pt>
                <c:pt idx="199">
                  <c:v>2.3439999999999941</c:v>
                </c:pt>
                <c:pt idx="200">
                  <c:v>2.1003333333333387</c:v>
                </c:pt>
                <c:pt idx="201">
                  <c:v>3.2876666666666807</c:v>
                </c:pt>
                <c:pt idx="202">
                  <c:v>4.2923333333333318</c:v>
                </c:pt>
                <c:pt idx="203">
                  <c:v>1.8569999999999851</c:v>
                </c:pt>
                <c:pt idx="204">
                  <c:v>-0.94366666666667243</c:v>
                </c:pt>
                <c:pt idx="205">
                  <c:v>-2.9836666666666787</c:v>
                </c:pt>
                <c:pt idx="206">
                  <c:v>-3.2880000000000109</c:v>
                </c:pt>
                <c:pt idx="207">
                  <c:v>-2.8006666666666717</c:v>
                </c:pt>
                <c:pt idx="208">
                  <c:v>-3.6223333333333443</c:v>
                </c:pt>
                <c:pt idx="209">
                  <c:v>-3.3483333333333434</c:v>
                </c:pt>
                <c:pt idx="210">
                  <c:v>-1.6436666666666611</c:v>
                </c:pt>
                <c:pt idx="211">
                  <c:v>1.339333333333343</c:v>
                </c:pt>
                <c:pt idx="212">
                  <c:v>3.105000000000004</c:v>
                </c:pt>
                <c:pt idx="213">
                  <c:v>3.3483333333333292</c:v>
                </c:pt>
                <c:pt idx="214">
                  <c:v>2.6786666666666719</c:v>
                </c:pt>
                <c:pt idx="215">
                  <c:v>5.1139999999999901</c:v>
                </c:pt>
                <c:pt idx="216">
                  <c:v>6.5146666666666562</c:v>
                </c:pt>
                <c:pt idx="217">
                  <c:v>8.1893333333333516</c:v>
                </c:pt>
                <c:pt idx="218">
                  <c:v>6.8799999999999955</c:v>
                </c:pt>
                <c:pt idx="219">
                  <c:v>5.1443333333333214</c:v>
                </c:pt>
                <c:pt idx="220">
                  <c:v>4.1700000000000159</c:v>
                </c:pt>
                <c:pt idx="221">
                  <c:v>4.0179999999999865</c:v>
                </c:pt>
                <c:pt idx="222">
                  <c:v>4.748666666666665</c:v>
                </c:pt>
                <c:pt idx="223">
                  <c:v>1.7046666666666539</c:v>
                </c:pt>
                <c:pt idx="224">
                  <c:v>0.30433333333333223</c:v>
                </c:pt>
                <c:pt idx="225">
                  <c:v>-1.3086666666666673</c:v>
                </c:pt>
                <c:pt idx="226">
                  <c:v>1.9483333333333235</c:v>
                </c:pt>
                <c:pt idx="227">
                  <c:v>0.70033333333336145</c:v>
                </c:pt>
                <c:pt idx="228">
                  <c:v>-0.33499999999997954</c:v>
                </c:pt>
                <c:pt idx="229">
                  <c:v>-1.6440000000000055</c:v>
                </c:pt>
                <c:pt idx="230">
                  <c:v>-0.97399999999998954</c:v>
                </c:pt>
                <c:pt idx="231">
                  <c:v>-0.82166666666665833</c:v>
                </c:pt>
                <c:pt idx="232">
                  <c:v>-1.8263333333333378</c:v>
                </c:pt>
                <c:pt idx="233">
                  <c:v>-1.7046666666666539</c:v>
                </c:pt>
                <c:pt idx="234">
                  <c:v>-2.5570000000000022</c:v>
                </c:pt>
                <c:pt idx="235">
                  <c:v>-0.91300000000001091</c:v>
                </c:pt>
                <c:pt idx="236">
                  <c:v>-9.1333333333352584E-2</c:v>
                </c:pt>
                <c:pt idx="237">
                  <c:v>2.6483333333333263</c:v>
                </c:pt>
                <c:pt idx="238">
                  <c:v>-0.60900000000000887</c:v>
                </c:pt>
                <c:pt idx="239">
                  <c:v>-1.3700000000000045</c:v>
                </c:pt>
                <c:pt idx="240">
                  <c:v>-3.2876666666666807</c:v>
                </c:pt>
                <c:pt idx="241">
                  <c:v>-2.130999999999986</c:v>
                </c:pt>
                <c:pt idx="242">
                  <c:v>-3.805333333333337</c:v>
                </c:pt>
                <c:pt idx="243">
                  <c:v>-2.831333333333319</c:v>
                </c:pt>
                <c:pt idx="244">
                  <c:v>-3.1356666666666655</c:v>
                </c:pt>
                <c:pt idx="245">
                  <c:v>-4.0793333333333379</c:v>
                </c:pt>
                <c:pt idx="246">
                  <c:v>-5.9056666666666615</c:v>
                </c:pt>
                <c:pt idx="247">
                  <c:v>-6.4229999999999876</c:v>
                </c:pt>
                <c:pt idx="248">
                  <c:v>-4.2616666666666561</c:v>
                </c:pt>
                <c:pt idx="249">
                  <c:v>-4.0793333333333237</c:v>
                </c:pt>
                <c:pt idx="250">
                  <c:v>-2.9529999999999887</c:v>
                </c:pt>
                <c:pt idx="251">
                  <c:v>-4.3230000000000075</c:v>
                </c:pt>
                <c:pt idx="252">
                  <c:v>-2.8009999999999877</c:v>
                </c:pt>
                <c:pt idx="253">
                  <c:v>-2.8313333333333475</c:v>
                </c:pt>
                <c:pt idx="254">
                  <c:v>-1.4613333333333287</c:v>
                </c:pt>
                <c:pt idx="255">
                  <c:v>-2.2526666666666841</c:v>
                </c:pt>
                <c:pt idx="256">
                  <c:v>-2.8920000000000101</c:v>
                </c:pt>
                <c:pt idx="257">
                  <c:v>-2.1613333333333173</c:v>
                </c:pt>
                <c:pt idx="258">
                  <c:v>-1.2783333333333218</c:v>
                </c:pt>
                <c:pt idx="259">
                  <c:v>-2.0089999999999861</c:v>
                </c:pt>
                <c:pt idx="260">
                  <c:v>-2.921999999999997</c:v>
                </c:pt>
                <c:pt idx="261">
                  <c:v>-5.2053333333333285</c:v>
                </c:pt>
                <c:pt idx="262">
                  <c:v>-4.5963333333333338</c:v>
                </c:pt>
                <c:pt idx="263">
                  <c:v>-5.7229999999999848</c:v>
                </c:pt>
                <c:pt idx="264">
                  <c:v>-7.2450000000000045</c:v>
                </c:pt>
                <c:pt idx="265">
                  <c:v>-8.5540000000000163</c:v>
                </c:pt>
                <c:pt idx="266">
                  <c:v>-9.0409999999999968</c:v>
                </c:pt>
                <c:pt idx="267">
                  <c:v>-7.9753333333333245</c:v>
                </c:pt>
                <c:pt idx="268">
                  <c:v>-7.8233333333333235</c:v>
                </c:pt>
                <c:pt idx="269">
                  <c:v>-7.2146666666666732</c:v>
                </c:pt>
                <c:pt idx="270">
                  <c:v>-7.7933333333333508</c:v>
                </c:pt>
                <c:pt idx="271">
                  <c:v>-6.8496666666666783</c:v>
                </c:pt>
                <c:pt idx="272">
                  <c:v>-7.610666666666674</c:v>
                </c:pt>
                <c:pt idx="273">
                  <c:v>-7.3060000000000116</c:v>
                </c:pt>
                <c:pt idx="274">
                  <c:v>-7.3973333333333358</c:v>
                </c:pt>
                <c:pt idx="275">
                  <c:v>-7.8840000000000146</c:v>
                </c:pt>
                <c:pt idx="276">
                  <c:v>-7.3663333333333298</c:v>
                </c:pt>
                <c:pt idx="277">
                  <c:v>-8.9189999999999827</c:v>
                </c:pt>
                <c:pt idx="278">
                  <c:v>-9.1626666666666665</c:v>
                </c:pt>
                <c:pt idx="279">
                  <c:v>-8.9193333333333271</c:v>
                </c:pt>
                <c:pt idx="280">
                  <c:v>-6.1793333333333322</c:v>
                </c:pt>
                <c:pt idx="281">
                  <c:v>-4.048333333333332</c:v>
                </c:pt>
                <c:pt idx="282">
                  <c:v>-2.617666666666679</c:v>
                </c:pt>
                <c:pt idx="283">
                  <c:v>-3.0136666666666656</c:v>
                </c:pt>
                <c:pt idx="284">
                  <c:v>-3.3486666666666594</c:v>
                </c:pt>
                <c:pt idx="285">
                  <c:v>-2.3746666666666556</c:v>
                </c:pt>
                <c:pt idx="286">
                  <c:v>-4.0486666666666622</c:v>
                </c:pt>
                <c:pt idx="287">
                  <c:v>-1.187333333333342</c:v>
                </c:pt>
                <c:pt idx="288">
                  <c:v>0.3956666666666564</c:v>
                </c:pt>
                <c:pt idx="289">
                  <c:v>3.9876666666666551</c:v>
                </c:pt>
                <c:pt idx="290">
                  <c:v>4.0486666666666622</c:v>
                </c:pt>
                <c:pt idx="291">
                  <c:v>3.5006666666666462</c:v>
                </c:pt>
                <c:pt idx="292">
                  <c:v>3.2266666666666595</c:v>
                </c:pt>
                <c:pt idx="293">
                  <c:v>1.3086666666666673</c:v>
                </c:pt>
                <c:pt idx="294">
                  <c:v>0.54766666666668584</c:v>
                </c:pt>
                <c:pt idx="295">
                  <c:v>-0.3960000000000008</c:v>
                </c:pt>
                <c:pt idx="296">
                  <c:v>-0.54800000000000182</c:v>
                </c:pt>
                <c:pt idx="297">
                  <c:v>-0.48699999999999477</c:v>
                </c:pt>
                <c:pt idx="298">
                  <c:v>1.6133333333333439</c:v>
                </c:pt>
                <c:pt idx="299">
                  <c:v>3.7136666666666684</c:v>
                </c:pt>
                <c:pt idx="300">
                  <c:v>4.535333333333341</c:v>
                </c:pt>
                <c:pt idx="301">
                  <c:v>5.8446666666666687</c:v>
                </c:pt>
                <c:pt idx="302">
                  <c:v>6.9406666666666581</c:v>
                </c:pt>
                <c:pt idx="303">
                  <c:v>5.6623333333333505</c:v>
                </c:pt>
                <c:pt idx="304">
                  <c:v>3.6226666666666603</c:v>
                </c:pt>
                <c:pt idx="305">
                  <c:v>3.1659999999999968</c:v>
                </c:pt>
                <c:pt idx="306">
                  <c:v>3.957333333333338</c:v>
                </c:pt>
                <c:pt idx="307">
                  <c:v>3.2573333333333494</c:v>
                </c:pt>
                <c:pt idx="308">
                  <c:v>1.5830000000000126</c:v>
                </c:pt>
                <c:pt idx="309">
                  <c:v>0.88299999999999557</c:v>
                </c:pt>
                <c:pt idx="310">
                  <c:v>1.3393333333333146</c:v>
                </c:pt>
                <c:pt idx="311">
                  <c:v>2.0396666666666619</c:v>
                </c:pt>
                <c:pt idx="312">
                  <c:v>2.5266666666666708</c:v>
                </c:pt>
                <c:pt idx="313">
                  <c:v>1.5220000000000056</c:v>
                </c:pt>
                <c:pt idx="314">
                  <c:v>-0.12199999999999989</c:v>
                </c:pt>
                <c:pt idx="315">
                  <c:v>1.582666666666654</c:v>
                </c:pt>
                <c:pt idx="316">
                  <c:v>2.8003333333333416</c:v>
                </c:pt>
                <c:pt idx="317">
                  <c:v>3.0439999999999969</c:v>
                </c:pt>
                <c:pt idx="318">
                  <c:v>1.3089999999999833</c:v>
                </c:pt>
                <c:pt idx="319">
                  <c:v>1.8873333333333306</c:v>
                </c:pt>
                <c:pt idx="320">
                  <c:v>3.6529999999999774</c:v>
                </c:pt>
                <c:pt idx="321">
                  <c:v>4.5053333333333399</c:v>
                </c:pt>
                <c:pt idx="322">
                  <c:v>1.4613333333333429</c:v>
                </c:pt>
                <c:pt idx="323">
                  <c:v>-3.1353333333333211</c:v>
                </c:pt>
                <c:pt idx="324">
                  <c:v>-5.3880000000000052</c:v>
                </c:pt>
                <c:pt idx="325">
                  <c:v>-4.900999999999982</c:v>
                </c:pt>
                <c:pt idx="326">
                  <c:v>-2.5876666666666637</c:v>
                </c:pt>
                <c:pt idx="327">
                  <c:v>-1.0349999999999966</c:v>
                </c:pt>
                <c:pt idx="328">
                  <c:v>-9.0999999999993975E-2</c:v>
                </c:pt>
                <c:pt idx="329">
                  <c:v>2.6793333333333464</c:v>
                </c:pt>
                <c:pt idx="330">
                  <c:v>3.9576666666666682</c:v>
                </c:pt>
                <c:pt idx="331">
                  <c:v>6.3013333333333321</c:v>
                </c:pt>
                <c:pt idx="332">
                  <c:v>5.2053333333333427</c:v>
                </c:pt>
                <c:pt idx="333">
                  <c:v>3.3179999999999978</c:v>
                </c:pt>
                <c:pt idx="334">
                  <c:v>3.318333333333328</c:v>
                </c:pt>
                <c:pt idx="335">
                  <c:v>6.2406666666666695</c:v>
                </c:pt>
                <c:pt idx="336">
                  <c:v>8.8283333333333189</c:v>
                </c:pt>
                <c:pt idx="337">
                  <c:v>7.3366666666666589</c:v>
                </c:pt>
                <c:pt idx="338">
                  <c:v>6.819333333333347</c:v>
                </c:pt>
                <c:pt idx="339">
                  <c:v>5.2360000000000042</c:v>
                </c:pt>
                <c:pt idx="340">
                  <c:v>7.0013333333333208</c:v>
                </c:pt>
                <c:pt idx="341">
                  <c:v>4.7483333333333348</c:v>
                </c:pt>
                <c:pt idx="342">
                  <c:v>4.2006666666666774</c:v>
                </c:pt>
                <c:pt idx="343">
                  <c:v>1.0653333333333137</c:v>
                </c:pt>
                <c:pt idx="344">
                  <c:v>1.0350000000000108</c:v>
                </c:pt>
                <c:pt idx="345">
                  <c:v>3.3179999999999836</c:v>
                </c:pt>
                <c:pt idx="346">
                  <c:v>5.4183333333333366</c:v>
                </c:pt>
                <c:pt idx="347">
                  <c:v>6.6056666666666644</c:v>
                </c:pt>
                <c:pt idx="348">
                  <c:v>4.8400000000000176</c:v>
                </c:pt>
                <c:pt idx="349">
                  <c:v>5.8446666666666687</c:v>
                </c:pt>
                <c:pt idx="350">
                  <c:v>2.8613333333333202</c:v>
                </c:pt>
                <c:pt idx="351">
                  <c:v>2.4353333333333325</c:v>
                </c:pt>
                <c:pt idx="352">
                  <c:v>-0.33499999999999375</c:v>
                </c:pt>
                <c:pt idx="353">
                  <c:v>0.85233333333331984</c:v>
                </c:pt>
                <c:pt idx="354">
                  <c:v>1.4916666666666742</c:v>
                </c:pt>
                <c:pt idx="355">
                  <c:v>2.6486666666666849</c:v>
                </c:pt>
                <c:pt idx="356">
                  <c:v>3.10533333333332</c:v>
                </c:pt>
                <c:pt idx="357">
                  <c:v>1.2483333333333348</c:v>
                </c:pt>
                <c:pt idx="358">
                  <c:v>0.48699999999999477</c:v>
                </c:pt>
                <c:pt idx="359">
                  <c:v>-1.3396666666666732</c:v>
                </c:pt>
                <c:pt idx="360">
                  <c:v>-1.4309999999999974</c:v>
                </c:pt>
                <c:pt idx="361">
                  <c:v>-3.3183333333333564</c:v>
                </c:pt>
                <c:pt idx="362">
                  <c:v>-2.0396666666666761</c:v>
                </c:pt>
                <c:pt idx="363">
                  <c:v>-2.4963333333333253</c:v>
                </c:pt>
                <c:pt idx="364">
                  <c:v>-1.8263333333333236</c:v>
                </c:pt>
                <c:pt idx="365">
                  <c:v>-3.2873333333333221</c:v>
                </c:pt>
                <c:pt idx="366">
                  <c:v>-2.7700000000000102</c:v>
                </c:pt>
                <c:pt idx="367">
                  <c:v>-1.3696666666666886</c:v>
                </c:pt>
                <c:pt idx="368">
                  <c:v>-1.0656666666666581</c:v>
                </c:pt>
                <c:pt idx="369">
                  <c:v>-0.24366666666665537</c:v>
                </c:pt>
                <c:pt idx="370">
                  <c:v>-0.60899999999999466</c:v>
                </c:pt>
                <c:pt idx="371">
                  <c:v>4.292333333333346</c:v>
                </c:pt>
                <c:pt idx="372">
                  <c:v>6.8189999999999884</c:v>
                </c:pt>
                <c:pt idx="373">
                  <c:v>11.65900000000002</c:v>
                </c:pt>
                <c:pt idx="374">
                  <c:v>10.319333333333361</c:v>
                </c:pt>
                <c:pt idx="375">
                  <c:v>11.932999999999993</c:v>
                </c:pt>
                <c:pt idx="376">
                  <c:v>10.502333333333326</c:v>
                </c:pt>
                <c:pt idx="377">
                  <c:v>10.289333333333332</c:v>
                </c:pt>
                <c:pt idx="378">
                  <c:v>9.193333333333328</c:v>
                </c:pt>
                <c:pt idx="379">
                  <c:v>8.2800000000000153</c:v>
                </c:pt>
                <c:pt idx="380">
                  <c:v>9.9239999999999924</c:v>
                </c:pt>
                <c:pt idx="381">
                  <c:v>9.6196666666666601</c:v>
                </c:pt>
                <c:pt idx="382">
                  <c:v>10.715666666666664</c:v>
                </c:pt>
                <c:pt idx="383">
                  <c:v>5.7839999999999918</c:v>
                </c:pt>
                <c:pt idx="384">
                  <c:v>4.9620000000000175</c:v>
                </c:pt>
                <c:pt idx="385">
                  <c:v>2.2526666666666557</c:v>
                </c:pt>
                <c:pt idx="386">
                  <c:v>5.5406666666666524</c:v>
                </c:pt>
                <c:pt idx="387">
                  <c:v>2.9223333333333272</c:v>
                </c:pt>
                <c:pt idx="388">
                  <c:v>3.2569999999999908</c:v>
                </c:pt>
                <c:pt idx="389">
                  <c:v>2.4346666666666579</c:v>
                </c:pt>
                <c:pt idx="390">
                  <c:v>4.0180000000000007</c:v>
                </c:pt>
                <c:pt idx="391">
                  <c:v>5.3576666666666597</c:v>
                </c:pt>
                <c:pt idx="392">
                  <c:v>5.3883333333333354</c:v>
                </c:pt>
                <c:pt idx="393">
                  <c:v>5.6926666666666677</c:v>
                </c:pt>
                <c:pt idx="394">
                  <c:v>2.5570000000000022</c:v>
                </c:pt>
                <c:pt idx="395">
                  <c:v>0.70000000000000284</c:v>
                </c:pt>
                <c:pt idx="396">
                  <c:v>-3.7139999999999986</c:v>
                </c:pt>
                <c:pt idx="397">
                  <c:v>-5.0226666666666659</c:v>
                </c:pt>
                <c:pt idx="398">
                  <c:v>-6.0883333333333383</c:v>
                </c:pt>
                <c:pt idx="399">
                  <c:v>-3.4703333333333148</c:v>
                </c:pt>
                <c:pt idx="400">
                  <c:v>-2.7093333333333334</c:v>
                </c:pt>
                <c:pt idx="401">
                  <c:v>-3.0743333333333283</c:v>
                </c:pt>
                <c:pt idx="402">
                  <c:v>-4.109666666666655</c:v>
                </c:pt>
                <c:pt idx="403">
                  <c:v>-6.910666666666657</c:v>
                </c:pt>
                <c:pt idx="404">
                  <c:v>-6.4236666666666622</c:v>
                </c:pt>
                <c:pt idx="405">
                  <c:v>-7.1539999999999964</c:v>
                </c:pt>
                <c:pt idx="406">
                  <c:v>-2.8310000000000031</c:v>
                </c:pt>
                <c:pt idx="407">
                  <c:v>-0.82166666666667254</c:v>
                </c:pt>
                <c:pt idx="408">
                  <c:v>2.6183333333333394</c:v>
                </c:pt>
                <c:pt idx="409">
                  <c:v>2.2530000000000143</c:v>
                </c:pt>
                <c:pt idx="410">
                  <c:v>0.48733333333333917</c:v>
                </c:pt>
                <c:pt idx="411">
                  <c:v>-6.1490000000000009</c:v>
                </c:pt>
                <c:pt idx="412">
                  <c:v>-10.563000000000002</c:v>
                </c:pt>
                <c:pt idx="413">
                  <c:v>-10.502333333333354</c:v>
                </c:pt>
                <c:pt idx="414">
                  <c:v>-7.8843333333333447</c:v>
                </c:pt>
                <c:pt idx="415">
                  <c:v>-4.444333333333347</c:v>
                </c:pt>
                <c:pt idx="416">
                  <c:v>-5.875</c:v>
                </c:pt>
                <c:pt idx="417">
                  <c:v>-3.2266666666666595</c:v>
                </c:pt>
                <c:pt idx="418">
                  <c:v>-4.6269999999999953</c:v>
                </c:pt>
                <c:pt idx="419">
                  <c:v>-6.2710000000000008</c:v>
                </c:pt>
              </c:numCache>
            </c:numRef>
          </c:val>
          <c:smooth val="0"/>
          <c:extLst>
            <c:ext xmlns:c16="http://schemas.microsoft.com/office/drawing/2014/chart" uri="{C3380CC4-5D6E-409C-BE32-E72D297353CC}">
              <c16:uniqueId val="{00000000-D0C8-4B3A-9D63-F8F408FE84D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Northeast!$D$1</c:f>
              <c:strCache>
                <c:ptCount val="1"/>
                <c:pt idx="0">
                  <c:v>SBO National - SBO Northeast Spread</c:v>
                </c:pt>
              </c:strCache>
            </c:strRef>
          </c:tx>
          <c:spPr>
            <a:ln w="19050" cap="rnd">
              <a:solidFill>
                <a:schemeClr val="accent4">
                  <a:lumMod val="40000"/>
                  <a:lumOff val="60000"/>
                </a:schemeClr>
              </a:solidFill>
              <a:round/>
            </a:ln>
            <a:effectLst/>
          </c:spPr>
          <c:marker>
            <c:symbol val="none"/>
          </c:marker>
          <c:cat>
            <c:numRef>
              <c:f>Northeast!$A$2:$A$2999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Northeast!$D$2:$D$2999</c:f>
              <c:numCache>
                <c:formatCode>0.000</c:formatCode>
                <c:ptCount val="2998"/>
                <c:pt idx="0">
                  <c:v>-1.5530000000000115</c:v>
                </c:pt>
                <c:pt idx="1">
                  <c:v>1.5530000000000115</c:v>
                </c:pt>
                <c:pt idx="2">
                  <c:v>-0.9129999999999967</c:v>
                </c:pt>
                <c:pt idx="3">
                  <c:v>-0.63899999999999579</c:v>
                </c:pt>
                <c:pt idx="4">
                  <c:v>0.73000000000000398</c:v>
                </c:pt>
                <c:pt idx="5">
                  <c:v>1.9180000000000064</c:v>
                </c:pt>
                <c:pt idx="6">
                  <c:v>1.2779999999999916</c:v>
                </c:pt>
                <c:pt idx="7">
                  <c:v>4.5670000000000073</c:v>
                </c:pt>
                <c:pt idx="8">
                  <c:v>-1.7349999999999994</c:v>
                </c:pt>
                <c:pt idx="9">
                  <c:v>0.45700000000000784</c:v>
                </c:pt>
                <c:pt idx="10">
                  <c:v>-2.4649999999999892</c:v>
                </c:pt>
                <c:pt idx="11">
                  <c:v>-2.3740000000000094</c:v>
                </c:pt>
                <c:pt idx="12">
                  <c:v>0.63899999999999579</c:v>
                </c:pt>
                <c:pt idx="13">
                  <c:v>-0.9129999999999967</c:v>
                </c:pt>
                <c:pt idx="14">
                  <c:v>0.27400000000000091</c:v>
                </c:pt>
                <c:pt idx="15">
                  <c:v>-0.27400000000000091</c:v>
                </c:pt>
                <c:pt idx="16">
                  <c:v>-1.0959999999999894</c:v>
                </c:pt>
                <c:pt idx="17">
                  <c:v>-2.1920000000000073</c:v>
                </c:pt>
                <c:pt idx="18">
                  <c:v>0.36499999999999488</c:v>
                </c:pt>
                <c:pt idx="19">
                  <c:v>2.7399999999999949</c:v>
                </c:pt>
                <c:pt idx="20">
                  <c:v>2.4649999999999892</c:v>
                </c:pt>
                <c:pt idx="21">
                  <c:v>1.3700000000000045</c:v>
                </c:pt>
                <c:pt idx="22">
                  <c:v>1.9170000000000016</c:v>
                </c:pt>
                <c:pt idx="23">
                  <c:v>-1.6440000000000055</c:v>
                </c:pt>
                <c:pt idx="24">
                  <c:v>0.2739999999999867</c:v>
                </c:pt>
                <c:pt idx="25">
                  <c:v>4.5660000000000025</c:v>
                </c:pt>
                <c:pt idx="26">
                  <c:v>1.3700000000000045</c:v>
                </c:pt>
                <c:pt idx="27">
                  <c:v>0.73099999999999454</c:v>
                </c:pt>
                <c:pt idx="28">
                  <c:v>1.0039999999999907</c:v>
                </c:pt>
                <c:pt idx="29">
                  <c:v>3.8359999999999985</c:v>
                </c:pt>
                <c:pt idx="30">
                  <c:v>1.9180000000000064</c:v>
                </c:pt>
                <c:pt idx="31">
                  <c:v>1.5519999999999925</c:v>
                </c:pt>
                <c:pt idx="32">
                  <c:v>3.4699999999999989</c:v>
                </c:pt>
                <c:pt idx="33">
                  <c:v>9.1999999999998749E-2</c:v>
                </c:pt>
                <c:pt idx="34">
                  <c:v>-2.6479999999999961</c:v>
                </c:pt>
                <c:pt idx="35">
                  <c:v>-1.4609999999999985</c:v>
                </c:pt>
                <c:pt idx="36">
                  <c:v>1.4620000000000033</c:v>
                </c:pt>
                <c:pt idx="37">
                  <c:v>1.0050000000000097</c:v>
                </c:pt>
                <c:pt idx="38">
                  <c:v>0.18300000000000693</c:v>
                </c:pt>
                <c:pt idx="39">
                  <c:v>-0.73099999999999454</c:v>
                </c:pt>
                <c:pt idx="40">
                  <c:v>-1.4609999999999985</c:v>
                </c:pt>
                <c:pt idx="41">
                  <c:v>-2.2830000000000013</c:v>
                </c:pt>
                <c:pt idx="42">
                  <c:v>1.4609999999999985</c:v>
                </c:pt>
                <c:pt idx="43">
                  <c:v>1.3699999999999903</c:v>
                </c:pt>
                <c:pt idx="44">
                  <c:v>-0.18300000000000693</c:v>
                </c:pt>
                <c:pt idx="45">
                  <c:v>2.1920000000000073</c:v>
                </c:pt>
                <c:pt idx="46">
                  <c:v>2.8310000000000031</c:v>
                </c:pt>
                <c:pt idx="47">
                  <c:v>1.4609999999999985</c:v>
                </c:pt>
                <c:pt idx="48">
                  <c:v>0</c:v>
                </c:pt>
                <c:pt idx="49">
                  <c:v>-1.3699999999999903</c:v>
                </c:pt>
                <c:pt idx="50">
                  <c:v>-3.9270000000000067</c:v>
                </c:pt>
                <c:pt idx="51">
                  <c:v>0.36500000000000909</c:v>
                </c:pt>
                <c:pt idx="52">
                  <c:v>5.7530000000000001</c:v>
                </c:pt>
                <c:pt idx="53">
                  <c:v>0.18200000000000216</c:v>
                </c:pt>
                <c:pt idx="54">
                  <c:v>2.0090000000000003</c:v>
                </c:pt>
                <c:pt idx="55">
                  <c:v>3.9269999999999925</c:v>
                </c:pt>
                <c:pt idx="56">
                  <c:v>2.3740000000000094</c:v>
                </c:pt>
                <c:pt idx="57">
                  <c:v>1.7349999999999994</c:v>
                </c:pt>
                <c:pt idx="58">
                  <c:v>0</c:v>
                </c:pt>
                <c:pt idx="59">
                  <c:v>-2.1000000000000085</c:v>
                </c:pt>
                <c:pt idx="60">
                  <c:v>1.6440000000000055</c:v>
                </c:pt>
                <c:pt idx="61">
                  <c:v>-0.63900000000001</c:v>
                </c:pt>
                <c:pt idx="62">
                  <c:v>1.1869999999999976</c:v>
                </c:pt>
                <c:pt idx="63">
                  <c:v>1.5529999999999973</c:v>
                </c:pt>
                <c:pt idx="64">
                  <c:v>0.36500000000000909</c:v>
                </c:pt>
                <c:pt idx="65">
                  <c:v>-0.9129999999999967</c:v>
                </c:pt>
                <c:pt idx="66">
                  <c:v>-9.0999999999993975E-2</c:v>
                </c:pt>
                <c:pt idx="67">
                  <c:v>0.82099999999999795</c:v>
                </c:pt>
                <c:pt idx="68">
                  <c:v>0.45699999999999363</c:v>
                </c:pt>
                <c:pt idx="69">
                  <c:v>2.8310000000000031</c:v>
                </c:pt>
                <c:pt idx="70">
                  <c:v>0.36500000000000909</c:v>
                </c:pt>
                <c:pt idx="71">
                  <c:v>3.195999999999998</c:v>
                </c:pt>
                <c:pt idx="72">
                  <c:v>1.0960000000000036</c:v>
                </c:pt>
                <c:pt idx="73">
                  <c:v>2.0100000000000051</c:v>
                </c:pt>
                <c:pt idx="74">
                  <c:v>-1.6440000000000055</c:v>
                </c:pt>
                <c:pt idx="75">
                  <c:v>2.1919999999999931</c:v>
                </c:pt>
                <c:pt idx="76">
                  <c:v>1.8269999999999982</c:v>
                </c:pt>
                <c:pt idx="77">
                  <c:v>-1.6440000000000055</c:v>
                </c:pt>
                <c:pt idx="78">
                  <c:v>2.6490000000000009</c:v>
                </c:pt>
                <c:pt idx="79">
                  <c:v>0.36499999999999488</c:v>
                </c:pt>
                <c:pt idx="80">
                  <c:v>1.8269999999999982</c:v>
                </c:pt>
                <c:pt idx="81">
                  <c:v>0.36499999999999488</c:v>
                </c:pt>
                <c:pt idx="82">
                  <c:v>-1.0049999999999955</c:v>
                </c:pt>
                <c:pt idx="83">
                  <c:v>1.5519999999999925</c:v>
                </c:pt>
                <c:pt idx="84">
                  <c:v>1.7349999999999994</c:v>
                </c:pt>
                <c:pt idx="85">
                  <c:v>-1.0039999999999907</c:v>
                </c:pt>
                <c:pt idx="86">
                  <c:v>-0.18299999999999272</c:v>
                </c:pt>
                <c:pt idx="87">
                  <c:v>1.3689999999999998</c:v>
                </c:pt>
                <c:pt idx="88">
                  <c:v>-0.73000000000000398</c:v>
                </c:pt>
                <c:pt idx="89">
                  <c:v>-3.9269999999999925</c:v>
                </c:pt>
                <c:pt idx="90">
                  <c:v>0.54800000000000182</c:v>
                </c:pt>
                <c:pt idx="91">
                  <c:v>0</c:v>
                </c:pt>
                <c:pt idx="92">
                  <c:v>-1.0960000000000036</c:v>
                </c:pt>
                <c:pt idx="93">
                  <c:v>1.2789999999999964</c:v>
                </c:pt>
                <c:pt idx="94">
                  <c:v>-2.6479999999999961</c:v>
                </c:pt>
                <c:pt idx="95">
                  <c:v>-4.7489999999999952</c:v>
                </c:pt>
                <c:pt idx="96">
                  <c:v>-0.63899999999999579</c:v>
                </c:pt>
                <c:pt idx="97">
                  <c:v>-1.0049999999999955</c:v>
                </c:pt>
                <c:pt idx="98">
                  <c:v>-2.4649999999999892</c:v>
                </c:pt>
                <c:pt idx="99">
                  <c:v>0.82199999999998852</c:v>
                </c:pt>
                <c:pt idx="100">
                  <c:v>9.1999999999998749E-2</c:v>
                </c:pt>
                <c:pt idx="101">
                  <c:v>-2.4660000000000082</c:v>
                </c:pt>
                <c:pt idx="102">
                  <c:v>-0.82200000000000273</c:v>
                </c:pt>
                <c:pt idx="103">
                  <c:v>2.5570000000000022</c:v>
                </c:pt>
                <c:pt idx="104">
                  <c:v>0.9129999999999967</c:v>
                </c:pt>
                <c:pt idx="105">
                  <c:v>0.82200000000000273</c:v>
                </c:pt>
                <c:pt idx="106">
                  <c:v>2.0090000000000003</c:v>
                </c:pt>
                <c:pt idx="107">
                  <c:v>2.6490000000000009</c:v>
                </c:pt>
                <c:pt idx="108">
                  <c:v>-0.27400000000000091</c:v>
                </c:pt>
                <c:pt idx="109">
                  <c:v>-1.5520000000000067</c:v>
                </c:pt>
                <c:pt idx="110">
                  <c:v>-1.8259999999999934</c:v>
                </c:pt>
                <c:pt idx="111">
                  <c:v>1.0959999999999894</c:v>
                </c:pt>
                <c:pt idx="112">
                  <c:v>-0.82199999999998852</c:v>
                </c:pt>
                <c:pt idx="113">
                  <c:v>-2.1009999999999991</c:v>
                </c:pt>
                <c:pt idx="114">
                  <c:v>0.18300000000000693</c:v>
                </c:pt>
                <c:pt idx="115">
                  <c:v>2.375</c:v>
                </c:pt>
                <c:pt idx="116">
                  <c:v>-0.82099999999999795</c:v>
                </c:pt>
                <c:pt idx="117">
                  <c:v>1.0959999999999894</c:v>
                </c:pt>
                <c:pt idx="118">
                  <c:v>0.63899999999999579</c:v>
                </c:pt>
                <c:pt idx="119">
                  <c:v>-1.0050000000000097</c:v>
                </c:pt>
                <c:pt idx="120">
                  <c:v>-2.1919999999999931</c:v>
                </c:pt>
                <c:pt idx="121">
                  <c:v>-0.36499999999999488</c:v>
                </c:pt>
                <c:pt idx="122">
                  <c:v>-2.9230000000000018</c:v>
                </c:pt>
                <c:pt idx="123">
                  <c:v>-2.921999999999997</c:v>
                </c:pt>
                <c:pt idx="124">
                  <c:v>-3.9269999999999925</c:v>
                </c:pt>
                <c:pt idx="125">
                  <c:v>0.91400000000000148</c:v>
                </c:pt>
                <c:pt idx="126">
                  <c:v>-1.2790000000000106</c:v>
                </c:pt>
                <c:pt idx="127">
                  <c:v>-1.8259999999999934</c:v>
                </c:pt>
                <c:pt idx="128">
                  <c:v>-2.3740000000000094</c:v>
                </c:pt>
                <c:pt idx="129">
                  <c:v>-0.54800000000000182</c:v>
                </c:pt>
                <c:pt idx="130">
                  <c:v>1.6440000000000055</c:v>
                </c:pt>
                <c:pt idx="131">
                  <c:v>-1.9179999999999922</c:v>
                </c:pt>
                <c:pt idx="132">
                  <c:v>-2.5570000000000022</c:v>
                </c:pt>
                <c:pt idx="133">
                  <c:v>-4.5660000000000025</c:v>
                </c:pt>
                <c:pt idx="134">
                  <c:v>-5.480000000000004</c:v>
                </c:pt>
                <c:pt idx="135">
                  <c:v>-1.6439999999999912</c:v>
                </c:pt>
                <c:pt idx="136">
                  <c:v>-4.4740000000000038</c:v>
                </c:pt>
                <c:pt idx="137">
                  <c:v>-1.0049999999999955</c:v>
                </c:pt>
                <c:pt idx="138">
                  <c:v>-2.7399999999999949</c:v>
                </c:pt>
                <c:pt idx="139">
                  <c:v>-2.8310000000000031</c:v>
                </c:pt>
                <c:pt idx="140">
                  <c:v>-1.3700000000000045</c:v>
                </c:pt>
                <c:pt idx="141">
                  <c:v>-3.195999999999998</c:v>
                </c:pt>
                <c:pt idx="142">
                  <c:v>-3.1970000000000027</c:v>
                </c:pt>
                <c:pt idx="143">
                  <c:v>-1.1880000000000024</c:v>
                </c:pt>
                <c:pt idx="144">
                  <c:v>-1.0960000000000036</c:v>
                </c:pt>
                <c:pt idx="145">
                  <c:v>-5.0229999999999961</c:v>
                </c:pt>
                <c:pt idx="146">
                  <c:v>-1.1880000000000024</c:v>
                </c:pt>
                <c:pt idx="147">
                  <c:v>-3.4710000000000036</c:v>
                </c:pt>
                <c:pt idx="148">
                  <c:v>1.6440000000000055</c:v>
                </c:pt>
                <c:pt idx="149">
                  <c:v>-6.6670000000000016</c:v>
                </c:pt>
                <c:pt idx="150">
                  <c:v>-3.0139999999999958</c:v>
                </c:pt>
                <c:pt idx="151">
                  <c:v>-4.1099999999999994</c:v>
                </c:pt>
                <c:pt idx="152">
                  <c:v>-3.8359999999999985</c:v>
                </c:pt>
                <c:pt idx="153">
                  <c:v>-1.6439999999999912</c:v>
                </c:pt>
                <c:pt idx="154">
                  <c:v>-1.9180000000000064</c:v>
                </c:pt>
                <c:pt idx="155">
                  <c:v>-4.1090000000000089</c:v>
                </c:pt>
                <c:pt idx="156">
                  <c:v>-1.4610000000000127</c:v>
                </c:pt>
                <c:pt idx="157">
                  <c:v>-4.2920000000000016</c:v>
                </c:pt>
                <c:pt idx="158">
                  <c:v>-3.7439999999999998</c:v>
                </c:pt>
                <c:pt idx="159">
                  <c:v>-5.2049999999999983</c:v>
                </c:pt>
                <c:pt idx="160">
                  <c:v>-6.3919999999999959</c:v>
                </c:pt>
                <c:pt idx="161">
                  <c:v>-3.561000000000007</c:v>
                </c:pt>
                <c:pt idx="162">
                  <c:v>-0.54800000000000182</c:v>
                </c:pt>
                <c:pt idx="163">
                  <c:v>-2.3740000000000094</c:v>
                </c:pt>
                <c:pt idx="164">
                  <c:v>-3.7439999999999998</c:v>
                </c:pt>
                <c:pt idx="165">
                  <c:v>-2.2830000000000013</c:v>
                </c:pt>
                <c:pt idx="166">
                  <c:v>-2.3739999999999952</c:v>
                </c:pt>
                <c:pt idx="167">
                  <c:v>1.4609999999999985</c:v>
                </c:pt>
                <c:pt idx="168">
                  <c:v>-0.63899999999999579</c:v>
                </c:pt>
                <c:pt idx="169">
                  <c:v>0.9129999999999967</c:v>
                </c:pt>
                <c:pt idx="170">
                  <c:v>-4.7490000000000094</c:v>
                </c:pt>
                <c:pt idx="171">
                  <c:v>-4.2920000000000016</c:v>
                </c:pt>
                <c:pt idx="172">
                  <c:v>-1.9180000000000064</c:v>
                </c:pt>
                <c:pt idx="173">
                  <c:v>-2.8310000000000031</c:v>
                </c:pt>
                <c:pt idx="174">
                  <c:v>1.3700000000000045</c:v>
                </c:pt>
                <c:pt idx="175">
                  <c:v>-2.465999999999994</c:v>
                </c:pt>
                <c:pt idx="176">
                  <c:v>-4.7480000000000047</c:v>
                </c:pt>
                <c:pt idx="177">
                  <c:v>-2.2839999999999918</c:v>
                </c:pt>
                <c:pt idx="178">
                  <c:v>-0.27400000000000091</c:v>
                </c:pt>
                <c:pt idx="179">
                  <c:v>0.63899999999999579</c:v>
                </c:pt>
                <c:pt idx="180">
                  <c:v>-2.7400000000000091</c:v>
                </c:pt>
                <c:pt idx="181">
                  <c:v>-2.8310000000000031</c:v>
                </c:pt>
                <c:pt idx="182">
                  <c:v>0.18200000000000216</c:v>
                </c:pt>
                <c:pt idx="183">
                  <c:v>-3.1970000000000027</c:v>
                </c:pt>
                <c:pt idx="184">
                  <c:v>-3.0139999999999958</c:v>
                </c:pt>
                <c:pt idx="185">
                  <c:v>-0.82199999999998852</c:v>
                </c:pt>
                <c:pt idx="186">
                  <c:v>-1.3700000000000045</c:v>
                </c:pt>
                <c:pt idx="187">
                  <c:v>0.54800000000000182</c:v>
                </c:pt>
                <c:pt idx="188">
                  <c:v>0.18200000000000216</c:v>
                </c:pt>
                <c:pt idx="189">
                  <c:v>-0.91400000000000148</c:v>
                </c:pt>
                <c:pt idx="190">
                  <c:v>2.0090000000000003</c:v>
                </c:pt>
                <c:pt idx="191">
                  <c:v>-1.1880000000000024</c:v>
                </c:pt>
                <c:pt idx="192">
                  <c:v>-2.7400000000000091</c:v>
                </c:pt>
                <c:pt idx="193">
                  <c:v>2.8310000000000031</c:v>
                </c:pt>
                <c:pt idx="194">
                  <c:v>0.18200000000000216</c:v>
                </c:pt>
                <c:pt idx="195">
                  <c:v>-1.7350000000000136</c:v>
                </c:pt>
                <c:pt idx="196">
                  <c:v>-2.0090000000000003</c:v>
                </c:pt>
                <c:pt idx="197">
                  <c:v>-0.63900000000001</c:v>
                </c:pt>
                <c:pt idx="198">
                  <c:v>-1.3700000000000045</c:v>
                </c:pt>
                <c:pt idx="199">
                  <c:v>-0.63899999999999579</c:v>
                </c:pt>
                <c:pt idx="200">
                  <c:v>0.9129999999999967</c:v>
                </c:pt>
                <c:pt idx="201">
                  <c:v>-1.3700000000000045</c:v>
                </c:pt>
                <c:pt idx="202">
                  <c:v>0.27400000000000091</c:v>
                </c:pt>
                <c:pt idx="203">
                  <c:v>0.27400000000000091</c:v>
                </c:pt>
                <c:pt idx="204">
                  <c:v>-0.54800000000000182</c:v>
                </c:pt>
                <c:pt idx="205">
                  <c:v>0.64000000000000057</c:v>
                </c:pt>
                <c:pt idx="206">
                  <c:v>-4.5670000000000073</c:v>
                </c:pt>
                <c:pt idx="207">
                  <c:v>-1.5529999999999973</c:v>
                </c:pt>
                <c:pt idx="208">
                  <c:v>0.27400000000000091</c:v>
                </c:pt>
                <c:pt idx="209">
                  <c:v>2.0090000000000003</c:v>
                </c:pt>
                <c:pt idx="210">
                  <c:v>-3.01400000000001</c:v>
                </c:pt>
                <c:pt idx="211">
                  <c:v>-2.2830000000000013</c:v>
                </c:pt>
                <c:pt idx="212">
                  <c:v>-0.18300000000000693</c:v>
                </c:pt>
                <c:pt idx="213">
                  <c:v>-1.2780000000000058</c:v>
                </c:pt>
                <c:pt idx="214">
                  <c:v>1.1869999999999976</c:v>
                </c:pt>
                <c:pt idx="215">
                  <c:v>-0.54800000000000182</c:v>
                </c:pt>
                <c:pt idx="216">
                  <c:v>-1.5529999999999973</c:v>
                </c:pt>
                <c:pt idx="217">
                  <c:v>-0.64000000000000057</c:v>
                </c:pt>
                <c:pt idx="218">
                  <c:v>-2.0090000000000003</c:v>
                </c:pt>
                <c:pt idx="219">
                  <c:v>1.3700000000000045</c:v>
                </c:pt>
                <c:pt idx="220">
                  <c:v>-0.27400000000000091</c:v>
                </c:pt>
                <c:pt idx="221">
                  <c:v>-1.1869999999999976</c:v>
                </c:pt>
                <c:pt idx="222">
                  <c:v>-2.3740000000000094</c:v>
                </c:pt>
                <c:pt idx="223">
                  <c:v>0.45600000000000307</c:v>
                </c:pt>
                <c:pt idx="224">
                  <c:v>1.8269999999999982</c:v>
                </c:pt>
                <c:pt idx="225">
                  <c:v>-1.0960000000000036</c:v>
                </c:pt>
                <c:pt idx="226">
                  <c:v>-2.0090000000000003</c:v>
                </c:pt>
                <c:pt idx="227">
                  <c:v>1.7349999999999994</c:v>
                </c:pt>
                <c:pt idx="228">
                  <c:v>-0.45700000000000784</c:v>
                </c:pt>
                <c:pt idx="229">
                  <c:v>-1.0959999999999894</c:v>
                </c:pt>
                <c:pt idx="230">
                  <c:v>-1.0049999999999955</c:v>
                </c:pt>
                <c:pt idx="231">
                  <c:v>-1.3700000000000045</c:v>
                </c:pt>
                <c:pt idx="232">
                  <c:v>-2.3740000000000094</c:v>
                </c:pt>
                <c:pt idx="233">
                  <c:v>-2.6490000000000009</c:v>
                </c:pt>
                <c:pt idx="234">
                  <c:v>-1.8259999999999934</c:v>
                </c:pt>
                <c:pt idx="235">
                  <c:v>-4.9320000000000022</c:v>
                </c:pt>
                <c:pt idx="236">
                  <c:v>-4.3829999999999956</c:v>
                </c:pt>
                <c:pt idx="237">
                  <c:v>-4.1099999999999994</c:v>
                </c:pt>
                <c:pt idx="238">
                  <c:v>-2.0999999999999943</c:v>
                </c:pt>
                <c:pt idx="239">
                  <c:v>-2.465999999999994</c:v>
                </c:pt>
                <c:pt idx="240">
                  <c:v>-9.1999999999998749E-2</c:v>
                </c:pt>
                <c:pt idx="241">
                  <c:v>-0.36499999999999488</c:v>
                </c:pt>
                <c:pt idx="242">
                  <c:v>9.0999999999993975E-2</c:v>
                </c:pt>
                <c:pt idx="243">
                  <c:v>-1.0960000000000036</c:v>
                </c:pt>
                <c:pt idx="244">
                  <c:v>-0.82099999999999795</c:v>
                </c:pt>
                <c:pt idx="245">
                  <c:v>1.6440000000000055</c:v>
                </c:pt>
                <c:pt idx="246">
                  <c:v>0.63899999999999579</c:v>
                </c:pt>
                <c:pt idx="247">
                  <c:v>-4.5669999999999931</c:v>
                </c:pt>
                <c:pt idx="248">
                  <c:v>-3.012999999999991</c:v>
                </c:pt>
                <c:pt idx="249">
                  <c:v>-2.1920000000000073</c:v>
                </c:pt>
                <c:pt idx="250">
                  <c:v>-1.5519999999999925</c:v>
                </c:pt>
                <c:pt idx="251">
                  <c:v>-1.2780000000000058</c:v>
                </c:pt>
                <c:pt idx="252">
                  <c:v>-1.9179999999999922</c:v>
                </c:pt>
                <c:pt idx="253">
                  <c:v>-1.5519999999999925</c:v>
                </c:pt>
                <c:pt idx="254">
                  <c:v>1.2790000000000106</c:v>
                </c:pt>
                <c:pt idx="255">
                  <c:v>-1.6430000000000007</c:v>
                </c:pt>
                <c:pt idx="256">
                  <c:v>1.8269999999999982</c:v>
                </c:pt>
                <c:pt idx="257">
                  <c:v>0.63899999999999579</c:v>
                </c:pt>
                <c:pt idx="258">
                  <c:v>0.27400000000000091</c:v>
                </c:pt>
                <c:pt idx="259">
                  <c:v>2.0999999999999943</c:v>
                </c:pt>
                <c:pt idx="260">
                  <c:v>-2.7400000000000091</c:v>
                </c:pt>
                <c:pt idx="261">
                  <c:v>0.18299999999999272</c:v>
                </c:pt>
                <c:pt idx="262">
                  <c:v>-2.5570000000000022</c:v>
                </c:pt>
                <c:pt idx="263">
                  <c:v>2.6490000000000009</c:v>
                </c:pt>
                <c:pt idx="264">
                  <c:v>2.465999999999994</c:v>
                </c:pt>
                <c:pt idx="265">
                  <c:v>1.4609999999999985</c:v>
                </c:pt>
                <c:pt idx="266">
                  <c:v>0.9129999999999967</c:v>
                </c:pt>
                <c:pt idx="267">
                  <c:v>1.3700000000000045</c:v>
                </c:pt>
                <c:pt idx="268">
                  <c:v>1.8269999999999982</c:v>
                </c:pt>
                <c:pt idx="269">
                  <c:v>-0.63899999999999579</c:v>
                </c:pt>
                <c:pt idx="270">
                  <c:v>0.9129999999999967</c:v>
                </c:pt>
                <c:pt idx="271">
                  <c:v>1.9179999999999922</c:v>
                </c:pt>
                <c:pt idx="272">
                  <c:v>0.63899999999999579</c:v>
                </c:pt>
                <c:pt idx="273">
                  <c:v>0.63900000000001</c:v>
                </c:pt>
                <c:pt idx="274">
                  <c:v>-3.8359999999999985</c:v>
                </c:pt>
                <c:pt idx="275">
                  <c:v>2.4660000000000082</c:v>
                </c:pt>
                <c:pt idx="276">
                  <c:v>2.3740000000000094</c:v>
                </c:pt>
                <c:pt idx="277">
                  <c:v>1.0960000000000036</c:v>
                </c:pt>
                <c:pt idx="278">
                  <c:v>2.2830000000000013</c:v>
                </c:pt>
                <c:pt idx="279">
                  <c:v>3.561000000000007</c:v>
                </c:pt>
                <c:pt idx="280">
                  <c:v>3.1049999999999898</c:v>
                </c:pt>
                <c:pt idx="281">
                  <c:v>1.5519999999999925</c:v>
                </c:pt>
                <c:pt idx="282">
                  <c:v>1.7349999999999994</c:v>
                </c:pt>
                <c:pt idx="283">
                  <c:v>2.2830000000000013</c:v>
                </c:pt>
                <c:pt idx="284">
                  <c:v>1.0040000000000049</c:v>
                </c:pt>
                <c:pt idx="285">
                  <c:v>1.9179999999999922</c:v>
                </c:pt>
                <c:pt idx="286">
                  <c:v>4.6569999999999965</c:v>
                </c:pt>
                <c:pt idx="287">
                  <c:v>1.1870000000000118</c:v>
                </c:pt>
                <c:pt idx="288">
                  <c:v>2.4650000000000034</c:v>
                </c:pt>
                <c:pt idx="289">
                  <c:v>3.7450000000000045</c:v>
                </c:pt>
                <c:pt idx="290">
                  <c:v>3.835000000000008</c:v>
                </c:pt>
                <c:pt idx="291">
                  <c:v>3.8359999999999985</c:v>
                </c:pt>
                <c:pt idx="292">
                  <c:v>4.4749999999999943</c:v>
                </c:pt>
                <c:pt idx="293">
                  <c:v>4.2920000000000016</c:v>
                </c:pt>
                <c:pt idx="294">
                  <c:v>2.1920000000000073</c:v>
                </c:pt>
                <c:pt idx="295">
                  <c:v>3.2879999999999967</c:v>
                </c:pt>
                <c:pt idx="296">
                  <c:v>3.3790000000000049</c:v>
                </c:pt>
                <c:pt idx="297">
                  <c:v>3.105000000000004</c:v>
                </c:pt>
                <c:pt idx="298">
                  <c:v>4.1099999999999994</c:v>
                </c:pt>
                <c:pt idx="299">
                  <c:v>1.5529999999999973</c:v>
                </c:pt>
                <c:pt idx="300">
                  <c:v>3.3790000000000049</c:v>
                </c:pt>
                <c:pt idx="301">
                  <c:v>0.82200000000000273</c:v>
                </c:pt>
                <c:pt idx="302">
                  <c:v>1.3689999999999998</c:v>
                </c:pt>
                <c:pt idx="303">
                  <c:v>4.4750000000000085</c:v>
                </c:pt>
                <c:pt idx="304">
                  <c:v>-0.18300000000000693</c:v>
                </c:pt>
                <c:pt idx="305">
                  <c:v>-0.18200000000000216</c:v>
                </c:pt>
                <c:pt idx="306">
                  <c:v>1.6439999999999912</c:v>
                </c:pt>
                <c:pt idx="307">
                  <c:v>1.4609999999999985</c:v>
                </c:pt>
                <c:pt idx="308">
                  <c:v>2.1000000000000085</c:v>
                </c:pt>
                <c:pt idx="309">
                  <c:v>1.3700000000000045</c:v>
                </c:pt>
                <c:pt idx="310">
                  <c:v>0.36499999999999488</c:v>
                </c:pt>
                <c:pt idx="311">
                  <c:v>-0.54799999999998761</c:v>
                </c:pt>
                <c:pt idx="312">
                  <c:v>1.4620000000000033</c:v>
                </c:pt>
                <c:pt idx="313">
                  <c:v>1.0959999999999894</c:v>
                </c:pt>
                <c:pt idx="314">
                  <c:v>3.6529999999999916</c:v>
                </c:pt>
                <c:pt idx="315">
                  <c:v>0.91400000000000148</c:v>
                </c:pt>
                <c:pt idx="316">
                  <c:v>0.18299999999999272</c:v>
                </c:pt>
                <c:pt idx="317">
                  <c:v>1.3700000000000045</c:v>
                </c:pt>
                <c:pt idx="318">
                  <c:v>1.2790000000000106</c:v>
                </c:pt>
                <c:pt idx="319">
                  <c:v>1.2789999999999964</c:v>
                </c:pt>
                <c:pt idx="320">
                  <c:v>1.5520000000000067</c:v>
                </c:pt>
                <c:pt idx="321">
                  <c:v>0</c:v>
                </c:pt>
                <c:pt idx="322">
                  <c:v>0</c:v>
                </c:pt>
                <c:pt idx="323">
                  <c:v>3.105000000000004</c:v>
                </c:pt>
                <c:pt idx="324">
                  <c:v>-0.91300000000001091</c:v>
                </c:pt>
                <c:pt idx="325">
                  <c:v>0.27400000000000091</c:v>
                </c:pt>
                <c:pt idx="326">
                  <c:v>3.105000000000004</c:v>
                </c:pt>
                <c:pt idx="327">
                  <c:v>-3.6529999999999916</c:v>
                </c:pt>
                <c:pt idx="328">
                  <c:v>9.0999999999993975E-2</c:v>
                </c:pt>
                <c:pt idx="329">
                  <c:v>-2.375</c:v>
                </c:pt>
                <c:pt idx="330">
                  <c:v>-1.8260000000000076</c:v>
                </c:pt>
                <c:pt idx="331">
                  <c:v>-4.5660000000000025</c:v>
                </c:pt>
                <c:pt idx="332">
                  <c:v>9.1000000000008185E-2</c:v>
                </c:pt>
                <c:pt idx="333">
                  <c:v>-1.7349999999999994</c:v>
                </c:pt>
                <c:pt idx="334">
                  <c:v>-2.1009999999999991</c:v>
                </c:pt>
                <c:pt idx="335">
                  <c:v>-2.375</c:v>
                </c:pt>
                <c:pt idx="336">
                  <c:v>-3.7439999999999998</c:v>
                </c:pt>
                <c:pt idx="337">
                  <c:v>-1.7349999999999994</c:v>
                </c:pt>
                <c:pt idx="338">
                  <c:v>-2.7400000000000091</c:v>
                </c:pt>
                <c:pt idx="339">
                  <c:v>-3.9270000000000067</c:v>
                </c:pt>
                <c:pt idx="340">
                  <c:v>-5.6620000000000061</c:v>
                </c:pt>
                <c:pt idx="341">
                  <c:v>-3.9270000000000067</c:v>
                </c:pt>
                <c:pt idx="342">
                  <c:v>-1.8260000000000076</c:v>
                </c:pt>
                <c:pt idx="343">
                  <c:v>-1.2780000000000058</c:v>
                </c:pt>
                <c:pt idx="344">
                  <c:v>-1.3699999999999903</c:v>
                </c:pt>
                <c:pt idx="345">
                  <c:v>-5.7530000000000001</c:v>
                </c:pt>
                <c:pt idx="346">
                  <c:v>-1.3700000000000045</c:v>
                </c:pt>
                <c:pt idx="347">
                  <c:v>-2.375</c:v>
                </c:pt>
                <c:pt idx="348">
                  <c:v>-3.195999999999998</c:v>
                </c:pt>
                <c:pt idx="349">
                  <c:v>-3.0139999999999958</c:v>
                </c:pt>
                <c:pt idx="350">
                  <c:v>1.4610000000000127</c:v>
                </c:pt>
                <c:pt idx="351">
                  <c:v>-4.0180000000000007</c:v>
                </c:pt>
                <c:pt idx="352">
                  <c:v>-3.4699999999999989</c:v>
                </c:pt>
                <c:pt idx="353">
                  <c:v>-5.8439999999999941</c:v>
                </c:pt>
                <c:pt idx="354">
                  <c:v>-5.936000000000007</c:v>
                </c:pt>
                <c:pt idx="355">
                  <c:v>-4.3840000000000003</c:v>
                </c:pt>
                <c:pt idx="356">
                  <c:v>-3.105000000000004</c:v>
                </c:pt>
                <c:pt idx="357">
                  <c:v>-4.0180000000000007</c:v>
                </c:pt>
                <c:pt idx="358">
                  <c:v>-5.387999999999991</c:v>
                </c:pt>
                <c:pt idx="359">
                  <c:v>-4.4749999999999943</c:v>
                </c:pt>
                <c:pt idx="360">
                  <c:v>-5.0229999999999961</c:v>
                </c:pt>
                <c:pt idx="361">
                  <c:v>-3.2879999999999967</c:v>
                </c:pt>
                <c:pt idx="362">
                  <c:v>-2.465999999999994</c:v>
                </c:pt>
                <c:pt idx="363">
                  <c:v>-3.561000000000007</c:v>
                </c:pt>
                <c:pt idx="364">
                  <c:v>-4.6580000000000013</c:v>
                </c:pt>
                <c:pt idx="365">
                  <c:v>-2.375</c:v>
                </c:pt>
                <c:pt idx="366">
                  <c:v>-5.2049999999999983</c:v>
                </c:pt>
                <c:pt idx="367">
                  <c:v>-6.9410000000000025</c:v>
                </c:pt>
                <c:pt idx="368">
                  <c:v>-2.3740000000000094</c:v>
                </c:pt>
                <c:pt idx="369">
                  <c:v>-5.7530000000000001</c:v>
                </c:pt>
                <c:pt idx="370">
                  <c:v>-1.6440000000000055</c:v>
                </c:pt>
                <c:pt idx="371">
                  <c:v>-5.936000000000007</c:v>
                </c:pt>
                <c:pt idx="372">
                  <c:v>-1.2780000000000058</c:v>
                </c:pt>
                <c:pt idx="373">
                  <c:v>-5.6619999999999919</c:v>
                </c:pt>
                <c:pt idx="374">
                  <c:v>1.5529999999999973</c:v>
                </c:pt>
                <c:pt idx="375">
                  <c:v>-5.7539999999999907</c:v>
                </c:pt>
                <c:pt idx="376">
                  <c:v>-4.3840000000000003</c:v>
                </c:pt>
                <c:pt idx="377">
                  <c:v>-0.73099999999999454</c:v>
                </c:pt>
                <c:pt idx="378">
                  <c:v>-4.3840000000000003</c:v>
                </c:pt>
                <c:pt idx="379">
                  <c:v>-3.7450000000000045</c:v>
                </c:pt>
                <c:pt idx="380">
                  <c:v>-5.8449999999999989</c:v>
                </c:pt>
                <c:pt idx="381">
                  <c:v>-5.7540000000000049</c:v>
                </c:pt>
                <c:pt idx="382">
                  <c:v>-3.6530000000000058</c:v>
                </c:pt>
                <c:pt idx="383">
                  <c:v>-4.3829999999999956</c:v>
                </c:pt>
                <c:pt idx="384">
                  <c:v>-6.7580000000000098</c:v>
                </c:pt>
                <c:pt idx="385">
                  <c:v>-6.117999999999995</c:v>
                </c:pt>
                <c:pt idx="386">
                  <c:v>-5.9359999999999928</c:v>
                </c:pt>
                <c:pt idx="387">
                  <c:v>-4.0180000000000007</c:v>
                </c:pt>
                <c:pt idx="388">
                  <c:v>-5.0219999999999914</c:v>
                </c:pt>
                <c:pt idx="389">
                  <c:v>-2.0090000000000003</c:v>
                </c:pt>
                <c:pt idx="390">
                  <c:v>-5.0229999999999961</c:v>
                </c:pt>
                <c:pt idx="391">
                  <c:v>-8.311000000000007</c:v>
                </c:pt>
                <c:pt idx="392">
                  <c:v>-5.936000000000007</c:v>
                </c:pt>
                <c:pt idx="393">
                  <c:v>-6.3019999999999925</c:v>
                </c:pt>
                <c:pt idx="394">
                  <c:v>-4.7480000000000047</c:v>
                </c:pt>
                <c:pt idx="395">
                  <c:v>-4.2920000000000016</c:v>
                </c:pt>
                <c:pt idx="396">
                  <c:v>-3.195999999999998</c:v>
                </c:pt>
                <c:pt idx="397">
                  <c:v>-6.5750000000000028</c:v>
                </c:pt>
                <c:pt idx="398">
                  <c:v>-4.9309999999999974</c:v>
                </c:pt>
                <c:pt idx="399">
                  <c:v>-4.1089999999999947</c:v>
                </c:pt>
                <c:pt idx="400">
                  <c:v>-4.5660000000000025</c:v>
                </c:pt>
                <c:pt idx="401">
                  <c:v>-1.0960000000000036</c:v>
                </c:pt>
                <c:pt idx="402">
                  <c:v>-3.9260000000000019</c:v>
                </c:pt>
                <c:pt idx="403">
                  <c:v>-2.1910000000000025</c:v>
                </c:pt>
                <c:pt idx="404">
                  <c:v>-8.6760000000000019</c:v>
                </c:pt>
                <c:pt idx="405">
                  <c:v>-4.8410000000000082</c:v>
                </c:pt>
                <c:pt idx="406">
                  <c:v>-6.2099999999999937</c:v>
                </c:pt>
                <c:pt idx="407">
                  <c:v>-8.6760000000000019</c:v>
                </c:pt>
                <c:pt idx="408">
                  <c:v>-4.2010000000000076</c:v>
                </c:pt>
                <c:pt idx="409">
                  <c:v>-4.0180000000000007</c:v>
                </c:pt>
                <c:pt idx="410">
                  <c:v>-7.6709999999999923</c:v>
                </c:pt>
                <c:pt idx="411">
                  <c:v>-0.63899999999999579</c:v>
                </c:pt>
                <c:pt idx="412">
                  <c:v>-2.1919999999999931</c:v>
                </c:pt>
                <c:pt idx="413">
                  <c:v>-1.2779999999999916</c:v>
                </c:pt>
                <c:pt idx="414">
                  <c:v>-1.5519999999999925</c:v>
                </c:pt>
                <c:pt idx="415">
                  <c:v>-2.4660000000000082</c:v>
                </c:pt>
                <c:pt idx="416">
                  <c:v>0.27400000000000091</c:v>
                </c:pt>
                <c:pt idx="417">
                  <c:v>-3.0139999999999958</c:v>
                </c:pt>
                <c:pt idx="418">
                  <c:v>-2.6480000000000103</c:v>
                </c:pt>
                <c:pt idx="419">
                  <c:v>-3.7439999999999998</c:v>
                </c:pt>
              </c:numCache>
            </c:numRef>
          </c:val>
          <c:smooth val="0"/>
          <c:extLst>
            <c:ext xmlns:c16="http://schemas.microsoft.com/office/drawing/2014/chart" uri="{C3380CC4-5D6E-409C-BE32-E72D297353CC}">
              <c16:uniqueId val="{00000000-6986-4664-97BE-14E876BF86D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Northeast!$E$1</c:f>
              <c:strCache>
                <c:ptCount val="1"/>
                <c:pt idx="0">
                  <c:v>SBO National - SBO Northeast Spread 3mma</c:v>
                </c:pt>
              </c:strCache>
            </c:strRef>
          </c:tx>
          <c:spPr>
            <a:ln w="19050" cap="rnd">
              <a:solidFill>
                <a:schemeClr val="bg1"/>
              </a:solidFill>
              <a:round/>
            </a:ln>
            <a:effectLst/>
          </c:spPr>
          <c:marker>
            <c:symbol val="none"/>
          </c:marker>
          <c:cat>
            <c:numRef>
              <c:f>Northeast!$A$2:$A$2999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Northeast!$E$2:$E$2999</c:f>
              <c:numCache>
                <c:formatCode>0.000</c:formatCode>
                <c:ptCount val="2998"/>
                <c:pt idx="2">
                  <c:v>-0.30433333333333223</c:v>
                </c:pt>
                <c:pt idx="3">
                  <c:v>3.3333333333966192E-4</c:v>
                </c:pt>
                <c:pt idx="4">
                  <c:v>-0.27399999999999619</c:v>
                </c:pt>
                <c:pt idx="5">
                  <c:v>0.66966666666667152</c:v>
                </c:pt>
                <c:pt idx="6">
                  <c:v>1.3086666666666673</c:v>
                </c:pt>
                <c:pt idx="7">
                  <c:v>2.5876666666666686</c:v>
                </c:pt>
                <c:pt idx="8">
                  <c:v>1.3699999999999999</c:v>
                </c:pt>
                <c:pt idx="9">
                  <c:v>1.0963333333333385</c:v>
                </c:pt>
                <c:pt idx="10">
                  <c:v>-1.2476666666666603</c:v>
                </c:pt>
                <c:pt idx="11">
                  <c:v>-1.4606666666666637</c:v>
                </c:pt>
                <c:pt idx="12">
                  <c:v>-1.400000000000001</c:v>
                </c:pt>
                <c:pt idx="13">
                  <c:v>-0.88266666666667015</c:v>
                </c:pt>
                <c:pt idx="14">
                  <c:v>0</c:v>
                </c:pt>
                <c:pt idx="15">
                  <c:v>-0.30433333333333223</c:v>
                </c:pt>
                <c:pt idx="16">
                  <c:v>-0.36533333333332979</c:v>
                </c:pt>
                <c:pt idx="17">
                  <c:v>-1.1873333333333325</c:v>
                </c:pt>
                <c:pt idx="18">
                  <c:v>-0.97433333333333394</c:v>
                </c:pt>
                <c:pt idx="19">
                  <c:v>0.30433333333332752</c:v>
                </c:pt>
                <c:pt idx="20">
                  <c:v>1.8566666666666596</c:v>
                </c:pt>
                <c:pt idx="21">
                  <c:v>2.1916666666666629</c:v>
                </c:pt>
                <c:pt idx="22">
                  <c:v>1.9173333333333318</c:v>
                </c:pt>
                <c:pt idx="23">
                  <c:v>0.54766666666666686</c:v>
                </c:pt>
                <c:pt idx="24">
                  <c:v>0.1823333333333276</c:v>
                </c:pt>
                <c:pt idx="25">
                  <c:v>1.0653333333333279</c:v>
                </c:pt>
                <c:pt idx="26">
                  <c:v>2.0699999999999981</c:v>
                </c:pt>
                <c:pt idx="27">
                  <c:v>2.2223333333333337</c:v>
                </c:pt>
                <c:pt idx="28">
                  <c:v>1.0349999999999966</c:v>
                </c:pt>
                <c:pt idx="29">
                  <c:v>1.8569999999999947</c:v>
                </c:pt>
                <c:pt idx="30">
                  <c:v>2.252666666666665</c:v>
                </c:pt>
                <c:pt idx="31">
                  <c:v>2.4353333333333325</c:v>
                </c:pt>
                <c:pt idx="32">
                  <c:v>2.3133333333333326</c:v>
                </c:pt>
                <c:pt idx="33">
                  <c:v>1.7046666666666634</c:v>
                </c:pt>
                <c:pt idx="34">
                  <c:v>0.30466666666666714</c:v>
                </c:pt>
                <c:pt idx="35">
                  <c:v>-1.3389999999999986</c:v>
                </c:pt>
                <c:pt idx="36">
                  <c:v>-0.88233333333333042</c:v>
                </c:pt>
                <c:pt idx="37">
                  <c:v>0.33533333333333815</c:v>
                </c:pt>
                <c:pt idx="38">
                  <c:v>0.88333333333333997</c:v>
                </c:pt>
                <c:pt idx="39">
                  <c:v>0.15233333333334068</c:v>
                </c:pt>
                <c:pt idx="40">
                  <c:v>-0.66966666666666208</c:v>
                </c:pt>
                <c:pt idx="41">
                  <c:v>-1.4916666666666647</c:v>
                </c:pt>
                <c:pt idx="42">
                  <c:v>-0.76100000000000045</c:v>
                </c:pt>
                <c:pt idx="43">
                  <c:v>0.18266666666666254</c:v>
                </c:pt>
                <c:pt idx="44">
                  <c:v>0.8826666666666606</c:v>
                </c:pt>
                <c:pt idx="45">
                  <c:v>1.1263333333333303</c:v>
                </c:pt>
                <c:pt idx="46">
                  <c:v>1.6133333333333344</c:v>
                </c:pt>
                <c:pt idx="47">
                  <c:v>2.1613333333333364</c:v>
                </c:pt>
                <c:pt idx="48">
                  <c:v>1.4306666666666672</c:v>
                </c:pt>
                <c:pt idx="49">
                  <c:v>3.0333333333336061E-2</c:v>
                </c:pt>
                <c:pt idx="50">
                  <c:v>-1.7656666666666656</c:v>
                </c:pt>
                <c:pt idx="51">
                  <c:v>-1.6439999999999959</c:v>
                </c:pt>
                <c:pt idx="52">
                  <c:v>0.73033333333333417</c:v>
                </c:pt>
                <c:pt idx="53">
                  <c:v>2.1000000000000036</c:v>
                </c:pt>
                <c:pt idx="54">
                  <c:v>2.648000000000001</c:v>
                </c:pt>
                <c:pt idx="55">
                  <c:v>2.0393333333333317</c:v>
                </c:pt>
                <c:pt idx="56">
                  <c:v>2.7700000000000009</c:v>
                </c:pt>
                <c:pt idx="57">
                  <c:v>2.678666666666667</c:v>
                </c:pt>
                <c:pt idx="58">
                  <c:v>1.3696666666666697</c:v>
                </c:pt>
                <c:pt idx="59">
                  <c:v>-0.1216666666666697</c:v>
                </c:pt>
                <c:pt idx="60">
                  <c:v>-0.15200000000000102</c:v>
                </c:pt>
                <c:pt idx="61">
                  <c:v>-0.36500000000000438</c:v>
                </c:pt>
                <c:pt idx="62">
                  <c:v>0.73066666666666436</c:v>
                </c:pt>
                <c:pt idx="63">
                  <c:v>0.70033333333332826</c:v>
                </c:pt>
                <c:pt idx="64">
                  <c:v>1.0350000000000013</c:v>
                </c:pt>
                <c:pt idx="65">
                  <c:v>0.33500000000000324</c:v>
                </c:pt>
                <c:pt idx="66">
                  <c:v>-0.21299999999999386</c:v>
                </c:pt>
                <c:pt idx="67">
                  <c:v>-6.0999999999997577E-2</c:v>
                </c:pt>
                <c:pt idx="68">
                  <c:v>0.39566666666666589</c:v>
                </c:pt>
                <c:pt idx="69">
                  <c:v>1.3696666666666648</c:v>
                </c:pt>
                <c:pt idx="70">
                  <c:v>1.2176666666666687</c:v>
                </c:pt>
                <c:pt idx="71">
                  <c:v>2.13066666666667</c:v>
                </c:pt>
                <c:pt idx="72">
                  <c:v>1.5523333333333369</c:v>
                </c:pt>
                <c:pt idx="73">
                  <c:v>2.1006666666666689</c:v>
                </c:pt>
                <c:pt idx="74">
                  <c:v>0.48733333333333445</c:v>
                </c:pt>
                <c:pt idx="75">
                  <c:v>0.85266666666666424</c:v>
                </c:pt>
                <c:pt idx="76">
                  <c:v>0.79166666666666197</c:v>
                </c:pt>
                <c:pt idx="77">
                  <c:v>0.79166666666666197</c:v>
                </c:pt>
                <c:pt idx="78">
                  <c:v>0.94399999999999784</c:v>
                </c:pt>
                <c:pt idx="79">
                  <c:v>0.45666666666666345</c:v>
                </c:pt>
                <c:pt idx="80">
                  <c:v>1.6136666666666646</c:v>
                </c:pt>
                <c:pt idx="81">
                  <c:v>0.85233333333332928</c:v>
                </c:pt>
                <c:pt idx="82">
                  <c:v>0.39566666666666589</c:v>
                </c:pt>
                <c:pt idx="83">
                  <c:v>0.30399999999999733</c:v>
                </c:pt>
                <c:pt idx="84">
                  <c:v>0.76066666666666549</c:v>
                </c:pt>
                <c:pt idx="85">
                  <c:v>0.76100000000000045</c:v>
                </c:pt>
                <c:pt idx="86">
                  <c:v>0.182666666666672</c:v>
                </c:pt>
                <c:pt idx="87">
                  <c:v>6.0666666666672121E-2</c:v>
                </c:pt>
                <c:pt idx="88">
                  <c:v>0.15200000000000102</c:v>
                </c:pt>
                <c:pt idx="89">
                  <c:v>-1.095999999999999</c:v>
                </c:pt>
                <c:pt idx="90">
                  <c:v>-1.3696666666666648</c:v>
                </c:pt>
                <c:pt idx="91">
                  <c:v>-1.1263333333333303</c:v>
                </c:pt>
                <c:pt idx="92">
                  <c:v>-0.18266666666666728</c:v>
                </c:pt>
                <c:pt idx="93">
                  <c:v>6.0999999999997577E-2</c:v>
                </c:pt>
                <c:pt idx="94">
                  <c:v>-0.82166666666666777</c:v>
                </c:pt>
                <c:pt idx="95">
                  <c:v>-2.0393333333333317</c:v>
                </c:pt>
                <c:pt idx="96">
                  <c:v>-2.6786666666666625</c:v>
                </c:pt>
                <c:pt idx="97">
                  <c:v>-2.1309999999999953</c:v>
                </c:pt>
                <c:pt idx="98">
                  <c:v>-1.3696666666666601</c:v>
                </c:pt>
                <c:pt idx="99">
                  <c:v>-0.88266666666666538</c:v>
                </c:pt>
                <c:pt idx="100">
                  <c:v>-0.51700000000000068</c:v>
                </c:pt>
                <c:pt idx="101">
                  <c:v>-0.51733333333334031</c:v>
                </c:pt>
                <c:pt idx="102">
                  <c:v>-1.0653333333333375</c:v>
                </c:pt>
                <c:pt idx="103">
                  <c:v>-0.24366666666666958</c:v>
                </c:pt>
                <c:pt idx="104">
                  <c:v>0.88266666666666538</c:v>
                </c:pt>
                <c:pt idx="105">
                  <c:v>1.4306666666666672</c:v>
                </c:pt>
                <c:pt idx="106">
                  <c:v>1.248</c:v>
                </c:pt>
                <c:pt idx="107">
                  <c:v>1.826666666666668</c:v>
                </c:pt>
                <c:pt idx="108">
                  <c:v>1.4613333333333334</c:v>
                </c:pt>
                <c:pt idx="109">
                  <c:v>0.2743333333333311</c:v>
                </c:pt>
                <c:pt idx="110">
                  <c:v>-1.2173333333333336</c:v>
                </c:pt>
                <c:pt idx="111">
                  <c:v>-0.76066666666667027</c:v>
                </c:pt>
                <c:pt idx="112">
                  <c:v>-0.51733333333333087</c:v>
                </c:pt>
                <c:pt idx="113">
                  <c:v>-0.60899999999999943</c:v>
                </c:pt>
                <c:pt idx="114">
                  <c:v>-0.91333333333332689</c:v>
                </c:pt>
                <c:pt idx="115">
                  <c:v>0.15233333333333596</c:v>
                </c:pt>
                <c:pt idx="116">
                  <c:v>0.57900000000000296</c:v>
                </c:pt>
                <c:pt idx="117">
                  <c:v>0.88333333333333053</c:v>
                </c:pt>
                <c:pt idx="118">
                  <c:v>0.30466666666666242</c:v>
                </c:pt>
                <c:pt idx="119">
                  <c:v>0.24333333333332519</c:v>
                </c:pt>
                <c:pt idx="120">
                  <c:v>-0.85266666666666902</c:v>
                </c:pt>
                <c:pt idx="121">
                  <c:v>-1.1873333333333325</c:v>
                </c:pt>
                <c:pt idx="122">
                  <c:v>-1.8266666666666633</c:v>
                </c:pt>
                <c:pt idx="123">
                  <c:v>-2.0699999999999981</c:v>
                </c:pt>
                <c:pt idx="124">
                  <c:v>-3.2573333333333303</c:v>
                </c:pt>
                <c:pt idx="125">
                  <c:v>-1.9783333333333293</c:v>
                </c:pt>
                <c:pt idx="126">
                  <c:v>-1.4306666666666672</c:v>
                </c:pt>
                <c:pt idx="127">
                  <c:v>-0.73033333333333417</c:v>
                </c:pt>
                <c:pt idx="128">
                  <c:v>-1.8263333333333378</c:v>
                </c:pt>
                <c:pt idx="129">
                  <c:v>-1.5826666666666682</c:v>
                </c:pt>
                <c:pt idx="130">
                  <c:v>-0.42600000000000193</c:v>
                </c:pt>
                <c:pt idx="131">
                  <c:v>-0.27399999999999619</c:v>
                </c:pt>
                <c:pt idx="132">
                  <c:v>-0.94366666666666299</c:v>
                </c:pt>
                <c:pt idx="133">
                  <c:v>-3.0136666666666656</c:v>
                </c:pt>
                <c:pt idx="134">
                  <c:v>-4.2010000000000032</c:v>
                </c:pt>
                <c:pt idx="135">
                  <c:v>-3.8966666666666661</c:v>
                </c:pt>
                <c:pt idx="136">
                  <c:v>-3.8659999999999997</c:v>
                </c:pt>
                <c:pt idx="137">
                  <c:v>-2.3743333333333303</c:v>
                </c:pt>
                <c:pt idx="138">
                  <c:v>-2.7396666666666647</c:v>
                </c:pt>
                <c:pt idx="139">
                  <c:v>-2.191999999999998</c:v>
                </c:pt>
                <c:pt idx="140">
                  <c:v>-2.3136666666666676</c:v>
                </c:pt>
                <c:pt idx="141">
                  <c:v>-2.4656666666666687</c:v>
                </c:pt>
                <c:pt idx="142">
                  <c:v>-2.5876666666666686</c:v>
                </c:pt>
                <c:pt idx="143">
                  <c:v>-2.527000000000001</c:v>
                </c:pt>
                <c:pt idx="144">
                  <c:v>-1.8270000000000028</c:v>
                </c:pt>
                <c:pt idx="145">
                  <c:v>-2.4356666666666675</c:v>
                </c:pt>
                <c:pt idx="146">
                  <c:v>-2.4356666666666675</c:v>
                </c:pt>
                <c:pt idx="147">
                  <c:v>-3.2273333333333341</c:v>
                </c:pt>
                <c:pt idx="148">
                  <c:v>-1.0050000000000001</c:v>
                </c:pt>
                <c:pt idx="149">
                  <c:v>-2.8313333333333333</c:v>
                </c:pt>
                <c:pt idx="150">
                  <c:v>-2.6789999999999972</c:v>
                </c:pt>
                <c:pt idx="151">
                  <c:v>-4.5969999999999986</c:v>
                </c:pt>
                <c:pt idx="152">
                  <c:v>-3.6533333333333311</c:v>
                </c:pt>
                <c:pt idx="153">
                  <c:v>-3.1966666666666632</c:v>
                </c:pt>
                <c:pt idx="154">
                  <c:v>-2.4659999999999989</c:v>
                </c:pt>
                <c:pt idx="155">
                  <c:v>-2.5570000000000022</c:v>
                </c:pt>
                <c:pt idx="156">
                  <c:v>-2.4960000000000093</c:v>
                </c:pt>
                <c:pt idx="157">
                  <c:v>-3.2873333333333412</c:v>
                </c:pt>
                <c:pt idx="158">
                  <c:v>-3.1656666666666715</c:v>
                </c:pt>
                <c:pt idx="159">
                  <c:v>-4.4136666666666668</c:v>
                </c:pt>
                <c:pt idx="160">
                  <c:v>-5.1136666666666644</c:v>
                </c:pt>
                <c:pt idx="161">
                  <c:v>-5.0526666666666671</c:v>
                </c:pt>
                <c:pt idx="162">
                  <c:v>-3.5003333333333351</c:v>
                </c:pt>
                <c:pt idx="163">
                  <c:v>-2.1610000000000062</c:v>
                </c:pt>
                <c:pt idx="164">
                  <c:v>-2.2220000000000035</c:v>
                </c:pt>
                <c:pt idx="165">
                  <c:v>-2.8003333333333367</c:v>
                </c:pt>
                <c:pt idx="166">
                  <c:v>-2.8003333333333322</c:v>
                </c:pt>
                <c:pt idx="167">
                  <c:v>-1.0653333333333326</c:v>
                </c:pt>
                <c:pt idx="168">
                  <c:v>-0.51733333333333087</c:v>
                </c:pt>
                <c:pt idx="169">
                  <c:v>0.57833333333333314</c:v>
                </c:pt>
                <c:pt idx="170">
                  <c:v>-1.4916666666666696</c:v>
                </c:pt>
                <c:pt idx="171">
                  <c:v>-2.7093333333333383</c:v>
                </c:pt>
                <c:pt idx="172">
                  <c:v>-3.6530000000000058</c:v>
                </c:pt>
                <c:pt idx="173">
                  <c:v>-3.0136666666666705</c:v>
                </c:pt>
                <c:pt idx="174">
                  <c:v>-1.126333333333335</c:v>
                </c:pt>
                <c:pt idx="175">
                  <c:v>-1.3089999999999975</c:v>
                </c:pt>
                <c:pt idx="176">
                  <c:v>-1.947999999999998</c:v>
                </c:pt>
                <c:pt idx="177">
                  <c:v>-3.1659999999999968</c:v>
                </c:pt>
                <c:pt idx="178">
                  <c:v>-2.4353333333333325</c:v>
                </c:pt>
                <c:pt idx="179">
                  <c:v>-0.63966666666666561</c:v>
                </c:pt>
                <c:pt idx="180">
                  <c:v>-0.7916666666666714</c:v>
                </c:pt>
                <c:pt idx="181">
                  <c:v>-1.6440000000000055</c:v>
                </c:pt>
                <c:pt idx="182">
                  <c:v>-1.7963333333333367</c:v>
                </c:pt>
                <c:pt idx="183">
                  <c:v>-1.9486666666666679</c:v>
                </c:pt>
                <c:pt idx="184">
                  <c:v>-2.0096666666666656</c:v>
                </c:pt>
                <c:pt idx="185">
                  <c:v>-2.3443333333333292</c:v>
                </c:pt>
                <c:pt idx="186">
                  <c:v>-1.7353333333333296</c:v>
                </c:pt>
                <c:pt idx="187">
                  <c:v>-0.54799999999999705</c:v>
                </c:pt>
                <c:pt idx="188">
                  <c:v>-0.21333333333333351</c:v>
                </c:pt>
                <c:pt idx="189">
                  <c:v>-6.1333333333332497E-2</c:v>
                </c:pt>
                <c:pt idx="190">
                  <c:v>0.42566666666666703</c:v>
                </c:pt>
                <c:pt idx="191">
                  <c:v>-3.1000000000001176E-2</c:v>
                </c:pt>
                <c:pt idx="192">
                  <c:v>-0.63966666666667038</c:v>
                </c:pt>
                <c:pt idx="193">
                  <c:v>-0.36566666666666947</c:v>
                </c:pt>
                <c:pt idx="194">
                  <c:v>9.0999999999998707E-2</c:v>
                </c:pt>
                <c:pt idx="195">
                  <c:v>0.42599999999999721</c:v>
                </c:pt>
                <c:pt idx="196">
                  <c:v>-1.1873333333333373</c:v>
                </c:pt>
                <c:pt idx="197">
                  <c:v>-1.4610000000000081</c:v>
                </c:pt>
                <c:pt idx="198">
                  <c:v>-1.3393333333333384</c:v>
                </c:pt>
                <c:pt idx="199">
                  <c:v>-0.88266666666667015</c:v>
                </c:pt>
                <c:pt idx="200">
                  <c:v>-0.36533333333333456</c:v>
                </c:pt>
                <c:pt idx="201">
                  <c:v>-0.36533333333333456</c:v>
                </c:pt>
                <c:pt idx="202">
                  <c:v>-6.1000000000002309E-2</c:v>
                </c:pt>
                <c:pt idx="203">
                  <c:v>-0.27400000000000091</c:v>
                </c:pt>
                <c:pt idx="204">
                  <c:v>0</c:v>
                </c:pt>
                <c:pt idx="205">
                  <c:v>0.12199999999999989</c:v>
                </c:pt>
                <c:pt idx="206">
                  <c:v>-1.4916666666666696</c:v>
                </c:pt>
                <c:pt idx="207">
                  <c:v>-1.826666666666668</c:v>
                </c:pt>
                <c:pt idx="208">
                  <c:v>-1.9486666666666679</c:v>
                </c:pt>
                <c:pt idx="209">
                  <c:v>0.24333333333333465</c:v>
                </c:pt>
                <c:pt idx="210">
                  <c:v>-0.24366666666666958</c:v>
                </c:pt>
                <c:pt idx="211">
                  <c:v>-1.0960000000000036</c:v>
                </c:pt>
                <c:pt idx="212">
                  <c:v>-1.8266666666666727</c:v>
                </c:pt>
                <c:pt idx="213">
                  <c:v>-1.2480000000000047</c:v>
                </c:pt>
                <c:pt idx="214">
                  <c:v>-9.1333333333338373E-2</c:v>
                </c:pt>
                <c:pt idx="215">
                  <c:v>-0.21300000000000333</c:v>
                </c:pt>
                <c:pt idx="216">
                  <c:v>-0.30466666666666714</c:v>
                </c:pt>
                <c:pt idx="217">
                  <c:v>-0.91366666666666652</c:v>
                </c:pt>
                <c:pt idx="218">
                  <c:v>-1.4006666666666661</c:v>
                </c:pt>
                <c:pt idx="219">
                  <c:v>-0.42633333333333212</c:v>
                </c:pt>
                <c:pt idx="220">
                  <c:v>-0.30433333333333223</c:v>
                </c:pt>
                <c:pt idx="221">
                  <c:v>-3.0333333333331325E-2</c:v>
                </c:pt>
                <c:pt idx="222">
                  <c:v>-1.278333333333336</c:v>
                </c:pt>
                <c:pt idx="223">
                  <c:v>-1.0350000000000013</c:v>
                </c:pt>
                <c:pt idx="224">
                  <c:v>-3.0333333333336061E-2</c:v>
                </c:pt>
                <c:pt idx="225">
                  <c:v>0.39566666666666589</c:v>
                </c:pt>
                <c:pt idx="226">
                  <c:v>-0.42600000000000193</c:v>
                </c:pt>
                <c:pt idx="227">
                  <c:v>-0.45666666666666816</c:v>
                </c:pt>
                <c:pt idx="228">
                  <c:v>-0.24366666666666958</c:v>
                </c:pt>
                <c:pt idx="229">
                  <c:v>6.0666666666667389E-2</c:v>
                </c:pt>
                <c:pt idx="230">
                  <c:v>-0.85266666666666424</c:v>
                </c:pt>
                <c:pt idx="231">
                  <c:v>-1.1569999999999965</c:v>
                </c:pt>
                <c:pt idx="232">
                  <c:v>-1.5830000000000031</c:v>
                </c:pt>
                <c:pt idx="233">
                  <c:v>-2.1310000000000051</c:v>
                </c:pt>
                <c:pt idx="234">
                  <c:v>-2.2830000000000013</c:v>
                </c:pt>
                <c:pt idx="235">
                  <c:v>-3.1356666666666655</c:v>
                </c:pt>
                <c:pt idx="236">
                  <c:v>-3.7136666666666636</c:v>
                </c:pt>
                <c:pt idx="237">
                  <c:v>-4.4749999999999988</c:v>
                </c:pt>
                <c:pt idx="238">
                  <c:v>-3.5309999999999966</c:v>
                </c:pt>
                <c:pt idx="239">
                  <c:v>-2.8919999999999959</c:v>
                </c:pt>
                <c:pt idx="240">
                  <c:v>-1.5526666666666624</c:v>
                </c:pt>
                <c:pt idx="241">
                  <c:v>-0.97433333333332917</c:v>
                </c:pt>
                <c:pt idx="242">
                  <c:v>-0.12199999999999989</c:v>
                </c:pt>
                <c:pt idx="243">
                  <c:v>-0.45666666666666816</c:v>
                </c:pt>
                <c:pt idx="244">
                  <c:v>-0.60866666666666924</c:v>
                </c:pt>
                <c:pt idx="245">
                  <c:v>-9.0999999999998707E-2</c:v>
                </c:pt>
                <c:pt idx="246">
                  <c:v>0.48733333333333445</c:v>
                </c:pt>
                <c:pt idx="247">
                  <c:v>-0.76133333333333064</c:v>
                </c:pt>
                <c:pt idx="248">
                  <c:v>-2.3136666666666628</c:v>
                </c:pt>
                <c:pt idx="249">
                  <c:v>-3.2573333333333303</c:v>
                </c:pt>
                <c:pt idx="250">
                  <c:v>-2.2523333333333304</c:v>
                </c:pt>
                <c:pt idx="251">
                  <c:v>-1.6740000000000019</c:v>
                </c:pt>
                <c:pt idx="252">
                  <c:v>-1.5826666666666636</c:v>
                </c:pt>
                <c:pt idx="253">
                  <c:v>-1.5826666666666636</c:v>
                </c:pt>
                <c:pt idx="254">
                  <c:v>-0.73033333333332473</c:v>
                </c:pt>
                <c:pt idx="255">
                  <c:v>-0.63866666666666083</c:v>
                </c:pt>
                <c:pt idx="256">
                  <c:v>0.48766666666666936</c:v>
                </c:pt>
                <c:pt idx="257">
                  <c:v>0.2743333333333311</c:v>
                </c:pt>
                <c:pt idx="258">
                  <c:v>0.91333333333333167</c:v>
                </c:pt>
                <c:pt idx="259">
                  <c:v>1.0043333333333304</c:v>
                </c:pt>
                <c:pt idx="260">
                  <c:v>-0.12200000000000462</c:v>
                </c:pt>
                <c:pt idx="261">
                  <c:v>-0.15233333333334068</c:v>
                </c:pt>
                <c:pt idx="262">
                  <c:v>-1.7046666666666728</c:v>
                </c:pt>
                <c:pt idx="263">
                  <c:v>9.1666666666663829E-2</c:v>
                </c:pt>
                <c:pt idx="264">
                  <c:v>0.85266666666666424</c:v>
                </c:pt>
                <c:pt idx="265">
                  <c:v>2.191999999999998</c:v>
                </c:pt>
                <c:pt idx="266">
                  <c:v>1.6133333333333297</c:v>
                </c:pt>
                <c:pt idx="267">
                  <c:v>1.248</c:v>
                </c:pt>
                <c:pt idx="268">
                  <c:v>1.3699999999999999</c:v>
                </c:pt>
                <c:pt idx="269">
                  <c:v>0.85266666666666902</c:v>
                </c:pt>
                <c:pt idx="270">
                  <c:v>0.70033333333333303</c:v>
                </c:pt>
                <c:pt idx="271">
                  <c:v>0.73066666666666436</c:v>
                </c:pt>
                <c:pt idx="272">
                  <c:v>1.1566666666666616</c:v>
                </c:pt>
                <c:pt idx="273">
                  <c:v>1.0653333333333326</c:v>
                </c:pt>
                <c:pt idx="274">
                  <c:v>-0.85266666666666424</c:v>
                </c:pt>
                <c:pt idx="275">
                  <c:v>-0.24366666666666012</c:v>
                </c:pt>
                <c:pt idx="276">
                  <c:v>0.33466666666667305</c:v>
                </c:pt>
                <c:pt idx="277">
                  <c:v>1.9786666666666737</c:v>
                </c:pt>
                <c:pt idx="278">
                  <c:v>1.9176666666666715</c:v>
                </c:pt>
                <c:pt idx="279">
                  <c:v>2.3133333333333375</c:v>
                </c:pt>
                <c:pt idx="280">
                  <c:v>2.9829999999999992</c:v>
                </c:pt>
                <c:pt idx="281">
                  <c:v>2.7393333333333296</c:v>
                </c:pt>
                <c:pt idx="282">
                  <c:v>2.1306666666666607</c:v>
                </c:pt>
                <c:pt idx="283">
                  <c:v>1.8566666666666645</c:v>
                </c:pt>
                <c:pt idx="284">
                  <c:v>1.6740000000000019</c:v>
                </c:pt>
                <c:pt idx="285">
                  <c:v>1.7349999999999994</c:v>
                </c:pt>
                <c:pt idx="286">
                  <c:v>2.5263333333333313</c:v>
                </c:pt>
                <c:pt idx="287">
                  <c:v>2.5873333333333335</c:v>
                </c:pt>
                <c:pt idx="288">
                  <c:v>2.7696666666666707</c:v>
                </c:pt>
                <c:pt idx="289">
                  <c:v>2.4656666666666731</c:v>
                </c:pt>
                <c:pt idx="290">
                  <c:v>3.3483333333333385</c:v>
                </c:pt>
                <c:pt idx="291">
                  <c:v>3.805333333333337</c:v>
                </c:pt>
                <c:pt idx="292">
                  <c:v>4.0486666666666666</c:v>
                </c:pt>
                <c:pt idx="293">
                  <c:v>4.2009999999999978</c:v>
                </c:pt>
                <c:pt idx="294">
                  <c:v>3.6530000000000009</c:v>
                </c:pt>
                <c:pt idx="295">
                  <c:v>3.2573333333333352</c:v>
                </c:pt>
                <c:pt idx="296">
                  <c:v>2.953000000000003</c:v>
                </c:pt>
                <c:pt idx="297">
                  <c:v>3.2573333333333352</c:v>
                </c:pt>
                <c:pt idx="298">
                  <c:v>3.5313333333333361</c:v>
                </c:pt>
                <c:pt idx="299">
                  <c:v>2.9226666666666667</c:v>
                </c:pt>
                <c:pt idx="300">
                  <c:v>3.0140000000000007</c:v>
                </c:pt>
                <c:pt idx="301">
                  <c:v>1.9180000000000017</c:v>
                </c:pt>
                <c:pt idx="302">
                  <c:v>1.8566666666666691</c:v>
                </c:pt>
                <c:pt idx="303">
                  <c:v>2.2220000000000035</c:v>
                </c:pt>
                <c:pt idx="304">
                  <c:v>1.8870000000000005</c:v>
                </c:pt>
                <c:pt idx="305">
                  <c:v>1.3699999999999999</c:v>
                </c:pt>
                <c:pt idx="306">
                  <c:v>0.4263333333333274</c:v>
                </c:pt>
                <c:pt idx="307">
                  <c:v>0.97433333333332917</c:v>
                </c:pt>
                <c:pt idx="308">
                  <c:v>1.7349999999999994</c:v>
                </c:pt>
                <c:pt idx="309">
                  <c:v>1.6436666666666706</c:v>
                </c:pt>
                <c:pt idx="310">
                  <c:v>1.278333333333336</c:v>
                </c:pt>
                <c:pt idx="311">
                  <c:v>0.39566666666667061</c:v>
                </c:pt>
                <c:pt idx="312">
                  <c:v>0.42633333333333684</c:v>
                </c:pt>
                <c:pt idx="313">
                  <c:v>0.67000000000000171</c:v>
                </c:pt>
                <c:pt idx="314">
                  <c:v>2.0703333333333283</c:v>
                </c:pt>
                <c:pt idx="315">
                  <c:v>1.8876666666666608</c:v>
                </c:pt>
                <c:pt idx="316">
                  <c:v>1.5833333333333286</c:v>
                </c:pt>
                <c:pt idx="317">
                  <c:v>0.82233333333333292</c:v>
                </c:pt>
                <c:pt idx="318">
                  <c:v>0.94400000000000261</c:v>
                </c:pt>
                <c:pt idx="319">
                  <c:v>1.3093333333333372</c:v>
                </c:pt>
                <c:pt idx="320">
                  <c:v>1.3700000000000045</c:v>
                </c:pt>
                <c:pt idx="321">
                  <c:v>0.94366666666666765</c:v>
                </c:pt>
                <c:pt idx="322">
                  <c:v>0.51733333333333553</c:v>
                </c:pt>
                <c:pt idx="323">
                  <c:v>1.0350000000000013</c:v>
                </c:pt>
                <c:pt idx="324">
                  <c:v>0.73066666666666436</c:v>
                </c:pt>
                <c:pt idx="325">
                  <c:v>0.82199999999999795</c:v>
                </c:pt>
                <c:pt idx="326">
                  <c:v>0.82199999999999795</c:v>
                </c:pt>
                <c:pt idx="327">
                  <c:v>-9.1333333333328895E-2</c:v>
                </c:pt>
                <c:pt idx="328">
                  <c:v>-0.15233333333333121</c:v>
                </c:pt>
                <c:pt idx="329">
                  <c:v>-1.9789999999999992</c:v>
                </c:pt>
                <c:pt idx="330">
                  <c:v>-1.3700000000000045</c:v>
                </c:pt>
                <c:pt idx="331">
                  <c:v>-2.9223333333333366</c:v>
                </c:pt>
                <c:pt idx="332">
                  <c:v>-2.1003333333333338</c:v>
                </c:pt>
                <c:pt idx="333">
                  <c:v>-2.0699999999999981</c:v>
                </c:pt>
                <c:pt idx="334">
                  <c:v>-1.2483333333333302</c:v>
                </c:pt>
                <c:pt idx="335">
                  <c:v>-2.0703333333333327</c:v>
                </c:pt>
                <c:pt idx="336">
                  <c:v>-2.7399999999999998</c:v>
                </c:pt>
                <c:pt idx="337">
                  <c:v>-2.6179999999999999</c:v>
                </c:pt>
                <c:pt idx="338">
                  <c:v>-2.7396666666666696</c:v>
                </c:pt>
                <c:pt idx="339">
                  <c:v>-2.8006666666666717</c:v>
                </c:pt>
                <c:pt idx="340">
                  <c:v>-4.1096666666666737</c:v>
                </c:pt>
                <c:pt idx="341">
                  <c:v>-4.5053333333333399</c:v>
                </c:pt>
                <c:pt idx="342">
                  <c:v>-3.8050000000000068</c:v>
                </c:pt>
                <c:pt idx="343">
                  <c:v>-2.3436666666666732</c:v>
                </c:pt>
                <c:pt idx="344">
                  <c:v>-1.4913333333333345</c:v>
                </c:pt>
                <c:pt idx="345">
                  <c:v>-2.8003333333333322</c:v>
                </c:pt>
                <c:pt idx="346">
                  <c:v>-2.8309999999999982</c:v>
                </c:pt>
                <c:pt idx="347">
                  <c:v>-3.1660000000000017</c:v>
                </c:pt>
                <c:pt idx="348">
                  <c:v>-2.3136666666666676</c:v>
                </c:pt>
                <c:pt idx="349">
                  <c:v>-2.8616666666666646</c:v>
                </c:pt>
                <c:pt idx="350">
                  <c:v>-1.5829999999999937</c:v>
                </c:pt>
                <c:pt idx="351">
                  <c:v>-1.8569999999999947</c:v>
                </c:pt>
                <c:pt idx="352">
                  <c:v>-2.0089999999999955</c:v>
                </c:pt>
                <c:pt idx="353">
                  <c:v>-4.4439999999999982</c:v>
                </c:pt>
                <c:pt idx="354">
                  <c:v>-5.083333333333333</c:v>
                </c:pt>
                <c:pt idx="355">
                  <c:v>-5.3880000000000008</c:v>
                </c:pt>
                <c:pt idx="356">
                  <c:v>-4.4750000000000041</c:v>
                </c:pt>
                <c:pt idx="357">
                  <c:v>-3.8356666666666683</c:v>
                </c:pt>
                <c:pt idx="358">
                  <c:v>-4.1703333333333319</c:v>
                </c:pt>
                <c:pt idx="359">
                  <c:v>-4.6269999999999953</c:v>
                </c:pt>
                <c:pt idx="360">
                  <c:v>-4.9619999999999935</c:v>
                </c:pt>
                <c:pt idx="361">
                  <c:v>-4.261999999999996</c:v>
                </c:pt>
                <c:pt idx="362">
                  <c:v>-3.5923333333333289</c:v>
                </c:pt>
                <c:pt idx="363">
                  <c:v>-3.1049999999999991</c:v>
                </c:pt>
                <c:pt idx="364">
                  <c:v>-3.5616666666666674</c:v>
                </c:pt>
                <c:pt idx="365">
                  <c:v>-3.5313333333333361</c:v>
                </c:pt>
                <c:pt idx="366">
                  <c:v>-4.0793333333333335</c:v>
                </c:pt>
                <c:pt idx="367">
                  <c:v>-4.8403333333333336</c:v>
                </c:pt>
                <c:pt idx="368">
                  <c:v>-4.8400000000000034</c:v>
                </c:pt>
                <c:pt idx="369">
                  <c:v>-5.0226666666666704</c:v>
                </c:pt>
                <c:pt idx="370">
                  <c:v>-3.257000000000005</c:v>
                </c:pt>
                <c:pt idx="371">
                  <c:v>-4.4443333333333372</c:v>
                </c:pt>
                <c:pt idx="372">
                  <c:v>-2.9526666666666728</c:v>
                </c:pt>
                <c:pt idx="373">
                  <c:v>-4.2920000000000016</c:v>
                </c:pt>
                <c:pt idx="374">
                  <c:v>-1.7956666666666667</c:v>
                </c:pt>
                <c:pt idx="375">
                  <c:v>-3.2876666666666616</c:v>
                </c:pt>
                <c:pt idx="376">
                  <c:v>-2.8616666666666646</c:v>
                </c:pt>
                <c:pt idx="377">
                  <c:v>-3.6229999999999953</c:v>
                </c:pt>
                <c:pt idx="378">
                  <c:v>-3.1663333333333319</c:v>
                </c:pt>
                <c:pt idx="379">
                  <c:v>-2.9533333333333331</c:v>
                </c:pt>
                <c:pt idx="380">
                  <c:v>-4.6580000000000013</c:v>
                </c:pt>
                <c:pt idx="381">
                  <c:v>-5.1146666666666691</c:v>
                </c:pt>
                <c:pt idx="382">
                  <c:v>-5.0840000000000032</c:v>
                </c:pt>
                <c:pt idx="383">
                  <c:v>-4.5966666666666685</c:v>
                </c:pt>
                <c:pt idx="384">
                  <c:v>-4.9313333333333373</c:v>
                </c:pt>
                <c:pt idx="385">
                  <c:v>-5.7530000000000001</c:v>
                </c:pt>
                <c:pt idx="386">
                  <c:v>-6.2706666666666662</c:v>
                </c:pt>
                <c:pt idx="387">
                  <c:v>-5.3573333333333295</c:v>
                </c:pt>
                <c:pt idx="388">
                  <c:v>-4.9919999999999947</c:v>
                </c:pt>
                <c:pt idx="389">
                  <c:v>-3.6829999999999976</c:v>
                </c:pt>
                <c:pt idx="390">
                  <c:v>-4.0179999999999962</c:v>
                </c:pt>
                <c:pt idx="391">
                  <c:v>-5.1143333333333345</c:v>
                </c:pt>
                <c:pt idx="392">
                  <c:v>-6.4233333333333364</c:v>
                </c:pt>
                <c:pt idx="393">
                  <c:v>-6.8496666666666686</c:v>
                </c:pt>
                <c:pt idx="394">
                  <c:v>-5.6620000000000017</c:v>
                </c:pt>
                <c:pt idx="395">
                  <c:v>-5.1139999999999999</c:v>
                </c:pt>
                <c:pt idx="396">
                  <c:v>-4.0786666666666678</c:v>
                </c:pt>
                <c:pt idx="397">
                  <c:v>-4.6876666666666678</c:v>
                </c:pt>
                <c:pt idx="398">
                  <c:v>-4.9006666666666661</c:v>
                </c:pt>
                <c:pt idx="399">
                  <c:v>-5.2049999999999983</c:v>
                </c:pt>
                <c:pt idx="400">
                  <c:v>-4.5353333333333312</c:v>
                </c:pt>
                <c:pt idx="401">
                  <c:v>-3.2570000000000001</c:v>
                </c:pt>
                <c:pt idx="402">
                  <c:v>-3.1960000000000028</c:v>
                </c:pt>
                <c:pt idx="403">
                  <c:v>-2.4043333333333359</c:v>
                </c:pt>
                <c:pt idx="404">
                  <c:v>-4.9310000000000018</c:v>
                </c:pt>
                <c:pt idx="405">
                  <c:v>-5.2360000000000042</c:v>
                </c:pt>
                <c:pt idx="406">
                  <c:v>-6.5756666666666677</c:v>
                </c:pt>
                <c:pt idx="407">
                  <c:v>-6.5756666666666677</c:v>
                </c:pt>
                <c:pt idx="408">
                  <c:v>-6.3623333333333347</c:v>
                </c:pt>
                <c:pt idx="409">
                  <c:v>-5.6316666666666704</c:v>
                </c:pt>
                <c:pt idx="410">
                  <c:v>-5.2966666666666669</c:v>
                </c:pt>
                <c:pt idx="411">
                  <c:v>-4.1093333333333293</c:v>
                </c:pt>
                <c:pt idx="412">
                  <c:v>-3.5006666666666604</c:v>
                </c:pt>
                <c:pt idx="413">
                  <c:v>-1.3696666666666601</c:v>
                </c:pt>
                <c:pt idx="414">
                  <c:v>-1.6739999999999924</c:v>
                </c:pt>
                <c:pt idx="415">
                  <c:v>-1.7653333333333308</c:v>
                </c:pt>
                <c:pt idx="416">
                  <c:v>-1.248</c:v>
                </c:pt>
                <c:pt idx="417">
                  <c:v>-1.7353333333333343</c:v>
                </c:pt>
                <c:pt idx="418">
                  <c:v>-1.7960000000000018</c:v>
                </c:pt>
                <c:pt idx="419">
                  <c:v>-3.1353333333333353</c:v>
                </c:pt>
              </c:numCache>
            </c:numRef>
          </c:val>
          <c:smooth val="0"/>
          <c:extLst>
            <c:ext xmlns:c16="http://schemas.microsoft.com/office/drawing/2014/chart" uri="{C3380CC4-5D6E-409C-BE32-E72D297353CC}">
              <c16:uniqueId val="{00000000-45EF-49BF-8D6C-E6E00CE5D97C}"/>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Atlantic'!$C$1</c:f>
              <c:strCache>
                <c:ptCount val="1"/>
                <c:pt idx="0">
                  <c:v>SBO South Atlantic</c:v>
                </c:pt>
              </c:strCache>
            </c:strRef>
          </c:tx>
          <c:spPr>
            <a:ln w="19050" cap="rnd">
              <a:solidFill>
                <a:schemeClr val="accent4">
                  <a:lumMod val="40000"/>
                  <a:lumOff val="60000"/>
                </a:schemeClr>
              </a:solidFill>
              <a:round/>
            </a:ln>
            <a:effectLst/>
          </c:spPr>
          <c:marker>
            <c:symbol val="none"/>
          </c:marker>
          <c:cat>
            <c:numRef>
              <c:f>'South Atlantic'!$A$2:$A$2999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Atlantic'!$C$2:$C$2999</c:f>
              <c:numCache>
                <c:formatCode>0.000</c:formatCode>
                <c:ptCount val="2998"/>
                <c:pt idx="0">
                  <c:v>105.845</c:v>
                </c:pt>
                <c:pt idx="1">
                  <c:v>105.753</c:v>
                </c:pt>
                <c:pt idx="2">
                  <c:v>110.59399999999999</c:v>
                </c:pt>
                <c:pt idx="3">
                  <c:v>108.402</c:v>
                </c:pt>
                <c:pt idx="4">
                  <c:v>109.224</c:v>
                </c:pt>
                <c:pt idx="5">
                  <c:v>104.749</c:v>
                </c:pt>
                <c:pt idx="6">
                  <c:v>104.84</c:v>
                </c:pt>
                <c:pt idx="7">
                  <c:v>100.639</c:v>
                </c:pt>
                <c:pt idx="8">
                  <c:v>101.735</c:v>
                </c:pt>
                <c:pt idx="9">
                  <c:v>104.018</c:v>
                </c:pt>
                <c:pt idx="10">
                  <c:v>101.461</c:v>
                </c:pt>
                <c:pt idx="11">
                  <c:v>106.849</c:v>
                </c:pt>
                <c:pt idx="12">
                  <c:v>104.20099999999999</c:v>
                </c:pt>
                <c:pt idx="13">
                  <c:v>104.749</c:v>
                </c:pt>
                <c:pt idx="14">
                  <c:v>104.84</c:v>
                </c:pt>
                <c:pt idx="15">
                  <c:v>102.009</c:v>
                </c:pt>
                <c:pt idx="16">
                  <c:v>104.47499999999999</c:v>
                </c:pt>
                <c:pt idx="17">
                  <c:v>102.557</c:v>
                </c:pt>
                <c:pt idx="18">
                  <c:v>105.205</c:v>
                </c:pt>
                <c:pt idx="19">
                  <c:v>107.94499999999999</c:v>
                </c:pt>
                <c:pt idx="20">
                  <c:v>105.205</c:v>
                </c:pt>
                <c:pt idx="21">
                  <c:v>102.922</c:v>
                </c:pt>
                <c:pt idx="22">
                  <c:v>99.635000000000005</c:v>
                </c:pt>
                <c:pt idx="23">
                  <c:v>99.361000000000004</c:v>
                </c:pt>
                <c:pt idx="24">
                  <c:v>101.279</c:v>
                </c:pt>
                <c:pt idx="25">
                  <c:v>101.279</c:v>
                </c:pt>
                <c:pt idx="26">
                  <c:v>107.215</c:v>
                </c:pt>
                <c:pt idx="27">
                  <c:v>103.65300000000001</c:v>
                </c:pt>
                <c:pt idx="28">
                  <c:v>106.849</c:v>
                </c:pt>
                <c:pt idx="29">
                  <c:v>108.858</c:v>
                </c:pt>
                <c:pt idx="30">
                  <c:v>101.82599999999999</c:v>
                </c:pt>
                <c:pt idx="31">
                  <c:v>102.74</c:v>
                </c:pt>
                <c:pt idx="32">
                  <c:v>105.66200000000001</c:v>
                </c:pt>
                <c:pt idx="33">
                  <c:v>105.205</c:v>
                </c:pt>
                <c:pt idx="34">
                  <c:v>104.018</c:v>
                </c:pt>
                <c:pt idx="35">
                  <c:v>100.36499999999999</c:v>
                </c:pt>
                <c:pt idx="36">
                  <c:v>102.374</c:v>
                </c:pt>
                <c:pt idx="37">
                  <c:v>103.47</c:v>
                </c:pt>
                <c:pt idx="38">
                  <c:v>102.557</c:v>
                </c:pt>
                <c:pt idx="39">
                  <c:v>98.813000000000002</c:v>
                </c:pt>
                <c:pt idx="40">
                  <c:v>98.174000000000007</c:v>
                </c:pt>
                <c:pt idx="41">
                  <c:v>99.816999999999993</c:v>
                </c:pt>
                <c:pt idx="42">
                  <c:v>99.361000000000004</c:v>
                </c:pt>
                <c:pt idx="43">
                  <c:v>99.909000000000006</c:v>
                </c:pt>
                <c:pt idx="44">
                  <c:v>98.903999999999996</c:v>
                </c:pt>
                <c:pt idx="45">
                  <c:v>102.831</c:v>
                </c:pt>
                <c:pt idx="46">
                  <c:v>101.279</c:v>
                </c:pt>
                <c:pt idx="47">
                  <c:v>98.995000000000005</c:v>
                </c:pt>
                <c:pt idx="48">
                  <c:v>99.087000000000003</c:v>
                </c:pt>
                <c:pt idx="49">
                  <c:v>98.355999999999995</c:v>
                </c:pt>
                <c:pt idx="50">
                  <c:v>106.301</c:v>
                </c:pt>
                <c:pt idx="51">
                  <c:v>98.63</c:v>
                </c:pt>
                <c:pt idx="52">
                  <c:v>100.18300000000001</c:v>
                </c:pt>
                <c:pt idx="53">
                  <c:v>98.081999999999994</c:v>
                </c:pt>
                <c:pt idx="54">
                  <c:v>96.620999999999995</c:v>
                </c:pt>
                <c:pt idx="55">
                  <c:v>92.602999999999994</c:v>
                </c:pt>
                <c:pt idx="56">
                  <c:v>92.510999999999996</c:v>
                </c:pt>
                <c:pt idx="57">
                  <c:v>89.224000000000004</c:v>
                </c:pt>
                <c:pt idx="58">
                  <c:v>88.584000000000003</c:v>
                </c:pt>
                <c:pt idx="59">
                  <c:v>94.611999999999995</c:v>
                </c:pt>
                <c:pt idx="60">
                  <c:v>90.411000000000001</c:v>
                </c:pt>
                <c:pt idx="61">
                  <c:v>96.256</c:v>
                </c:pt>
                <c:pt idx="62">
                  <c:v>101.005</c:v>
                </c:pt>
                <c:pt idx="63">
                  <c:v>102.74</c:v>
                </c:pt>
                <c:pt idx="64">
                  <c:v>100.09099999999999</c:v>
                </c:pt>
                <c:pt idx="65">
                  <c:v>98.721000000000004</c:v>
                </c:pt>
                <c:pt idx="66">
                  <c:v>103.196</c:v>
                </c:pt>
                <c:pt idx="67">
                  <c:v>99.635000000000005</c:v>
                </c:pt>
                <c:pt idx="68">
                  <c:v>101.279</c:v>
                </c:pt>
                <c:pt idx="69">
                  <c:v>98.174000000000007</c:v>
                </c:pt>
                <c:pt idx="70">
                  <c:v>93.606999999999999</c:v>
                </c:pt>
                <c:pt idx="71">
                  <c:v>98.265000000000001</c:v>
                </c:pt>
                <c:pt idx="72">
                  <c:v>95.16</c:v>
                </c:pt>
                <c:pt idx="73">
                  <c:v>98.63</c:v>
                </c:pt>
                <c:pt idx="74">
                  <c:v>103.836</c:v>
                </c:pt>
                <c:pt idx="75">
                  <c:v>101.096</c:v>
                </c:pt>
                <c:pt idx="76">
                  <c:v>100.548</c:v>
                </c:pt>
                <c:pt idx="77">
                  <c:v>104.018</c:v>
                </c:pt>
                <c:pt idx="78">
                  <c:v>99.725999999999999</c:v>
                </c:pt>
                <c:pt idx="79">
                  <c:v>97.808000000000007</c:v>
                </c:pt>
                <c:pt idx="80">
                  <c:v>101.096</c:v>
                </c:pt>
                <c:pt idx="81">
                  <c:v>97.26</c:v>
                </c:pt>
                <c:pt idx="82">
                  <c:v>98.447000000000003</c:v>
                </c:pt>
                <c:pt idx="83">
                  <c:v>101.553</c:v>
                </c:pt>
                <c:pt idx="84">
                  <c:v>103.47</c:v>
                </c:pt>
                <c:pt idx="85">
                  <c:v>98.903999999999996</c:v>
                </c:pt>
                <c:pt idx="86">
                  <c:v>96.346999999999994</c:v>
                </c:pt>
                <c:pt idx="87">
                  <c:v>98.174000000000007</c:v>
                </c:pt>
                <c:pt idx="88">
                  <c:v>94.521000000000001</c:v>
                </c:pt>
                <c:pt idx="89">
                  <c:v>95.616</c:v>
                </c:pt>
                <c:pt idx="90">
                  <c:v>93.881</c:v>
                </c:pt>
                <c:pt idx="91">
                  <c:v>90.411000000000001</c:v>
                </c:pt>
                <c:pt idx="92">
                  <c:v>94.977000000000004</c:v>
                </c:pt>
                <c:pt idx="93">
                  <c:v>95.067999999999998</c:v>
                </c:pt>
                <c:pt idx="94">
                  <c:v>95.981999999999999</c:v>
                </c:pt>
                <c:pt idx="95">
                  <c:v>99.087000000000003</c:v>
                </c:pt>
                <c:pt idx="96">
                  <c:v>100.09099999999999</c:v>
                </c:pt>
                <c:pt idx="97">
                  <c:v>97.991</c:v>
                </c:pt>
                <c:pt idx="98">
                  <c:v>100.274</c:v>
                </c:pt>
                <c:pt idx="99">
                  <c:v>98.903999999999996</c:v>
                </c:pt>
                <c:pt idx="100">
                  <c:v>98.355999999999995</c:v>
                </c:pt>
                <c:pt idx="101">
                  <c:v>98.721000000000004</c:v>
                </c:pt>
                <c:pt idx="102">
                  <c:v>100.274</c:v>
                </c:pt>
                <c:pt idx="103">
                  <c:v>100</c:v>
                </c:pt>
                <c:pt idx="104">
                  <c:v>101.187</c:v>
                </c:pt>
                <c:pt idx="105">
                  <c:v>100.822</c:v>
                </c:pt>
                <c:pt idx="106">
                  <c:v>104.20099999999999</c:v>
                </c:pt>
                <c:pt idx="107">
                  <c:v>101.82599999999999</c:v>
                </c:pt>
                <c:pt idx="108">
                  <c:v>104.658</c:v>
                </c:pt>
                <c:pt idx="109">
                  <c:v>102.46599999999999</c:v>
                </c:pt>
                <c:pt idx="110">
                  <c:v>104.20099999999999</c:v>
                </c:pt>
                <c:pt idx="111">
                  <c:v>101.37</c:v>
                </c:pt>
                <c:pt idx="112">
                  <c:v>102.922</c:v>
                </c:pt>
                <c:pt idx="113">
                  <c:v>94.977000000000004</c:v>
                </c:pt>
                <c:pt idx="114">
                  <c:v>100.639</c:v>
                </c:pt>
                <c:pt idx="115">
                  <c:v>98.265000000000001</c:v>
                </c:pt>
                <c:pt idx="116">
                  <c:v>103.92700000000001</c:v>
                </c:pt>
                <c:pt idx="117">
                  <c:v>101.553</c:v>
                </c:pt>
                <c:pt idx="118">
                  <c:v>104.84</c:v>
                </c:pt>
                <c:pt idx="119">
                  <c:v>106.667</c:v>
                </c:pt>
                <c:pt idx="120">
                  <c:v>99.909000000000006</c:v>
                </c:pt>
                <c:pt idx="121">
                  <c:v>103.379</c:v>
                </c:pt>
                <c:pt idx="122">
                  <c:v>103.562</c:v>
                </c:pt>
                <c:pt idx="123">
                  <c:v>97.078000000000003</c:v>
                </c:pt>
                <c:pt idx="124">
                  <c:v>99.725999999999999</c:v>
                </c:pt>
                <c:pt idx="125">
                  <c:v>105.479</c:v>
                </c:pt>
                <c:pt idx="126">
                  <c:v>99.177999999999997</c:v>
                </c:pt>
                <c:pt idx="127">
                  <c:v>103.288</c:v>
                </c:pt>
                <c:pt idx="128">
                  <c:v>101.37</c:v>
                </c:pt>
                <c:pt idx="129">
                  <c:v>103.92700000000001</c:v>
                </c:pt>
                <c:pt idx="130">
                  <c:v>93.516000000000005</c:v>
                </c:pt>
                <c:pt idx="131">
                  <c:v>106.21</c:v>
                </c:pt>
                <c:pt idx="132">
                  <c:v>104.11</c:v>
                </c:pt>
                <c:pt idx="133">
                  <c:v>103.105</c:v>
                </c:pt>
                <c:pt idx="134">
                  <c:v>104.566</c:v>
                </c:pt>
                <c:pt idx="135">
                  <c:v>100.36499999999999</c:v>
                </c:pt>
                <c:pt idx="136">
                  <c:v>100.822</c:v>
                </c:pt>
                <c:pt idx="137">
                  <c:v>105.753</c:v>
                </c:pt>
                <c:pt idx="138">
                  <c:v>104.749</c:v>
                </c:pt>
                <c:pt idx="139">
                  <c:v>105.205</c:v>
                </c:pt>
                <c:pt idx="140">
                  <c:v>103.836</c:v>
                </c:pt>
                <c:pt idx="141">
                  <c:v>104.566</c:v>
                </c:pt>
                <c:pt idx="142">
                  <c:v>103.836</c:v>
                </c:pt>
                <c:pt idx="143">
                  <c:v>102.831</c:v>
                </c:pt>
                <c:pt idx="144">
                  <c:v>102.831</c:v>
                </c:pt>
                <c:pt idx="145">
                  <c:v>102.374</c:v>
                </c:pt>
                <c:pt idx="146">
                  <c:v>105.023</c:v>
                </c:pt>
                <c:pt idx="147">
                  <c:v>104.566</c:v>
                </c:pt>
                <c:pt idx="148">
                  <c:v>99.909000000000006</c:v>
                </c:pt>
                <c:pt idx="149">
                  <c:v>102.46599999999999</c:v>
                </c:pt>
                <c:pt idx="150">
                  <c:v>103.105</c:v>
                </c:pt>
                <c:pt idx="151">
                  <c:v>102.19199999999999</c:v>
                </c:pt>
                <c:pt idx="152">
                  <c:v>99.361000000000004</c:v>
                </c:pt>
                <c:pt idx="153">
                  <c:v>100.274</c:v>
                </c:pt>
                <c:pt idx="154">
                  <c:v>104.292</c:v>
                </c:pt>
                <c:pt idx="155">
                  <c:v>107.67100000000001</c:v>
                </c:pt>
                <c:pt idx="156">
                  <c:v>102.19199999999999</c:v>
                </c:pt>
                <c:pt idx="157">
                  <c:v>101.461</c:v>
                </c:pt>
                <c:pt idx="158">
                  <c:v>102.74</c:v>
                </c:pt>
                <c:pt idx="159">
                  <c:v>103.014</c:v>
                </c:pt>
                <c:pt idx="160">
                  <c:v>100.73099999999999</c:v>
                </c:pt>
                <c:pt idx="161">
                  <c:v>99.909000000000006</c:v>
                </c:pt>
                <c:pt idx="162">
                  <c:v>102.1</c:v>
                </c:pt>
                <c:pt idx="163">
                  <c:v>99.361000000000004</c:v>
                </c:pt>
                <c:pt idx="164">
                  <c:v>104.11</c:v>
                </c:pt>
                <c:pt idx="165">
                  <c:v>103.196</c:v>
                </c:pt>
                <c:pt idx="166">
                  <c:v>104.384</c:v>
                </c:pt>
                <c:pt idx="167">
                  <c:v>104.932</c:v>
                </c:pt>
                <c:pt idx="168">
                  <c:v>105.66200000000001</c:v>
                </c:pt>
                <c:pt idx="169">
                  <c:v>103.105</c:v>
                </c:pt>
                <c:pt idx="170">
                  <c:v>100.36499999999999</c:v>
                </c:pt>
                <c:pt idx="171">
                  <c:v>101.37</c:v>
                </c:pt>
                <c:pt idx="172">
                  <c:v>102.009</c:v>
                </c:pt>
                <c:pt idx="173">
                  <c:v>100.274</c:v>
                </c:pt>
                <c:pt idx="174">
                  <c:v>102.74</c:v>
                </c:pt>
                <c:pt idx="175">
                  <c:v>106.667</c:v>
                </c:pt>
                <c:pt idx="176">
                  <c:v>103.288</c:v>
                </c:pt>
                <c:pt idx="177">
                  <c:v>98.721000000000004</c:v>
                </c:pt>
                <c:pt idx="178">
                  <c:v>105.38800000000001</c:v>
                </c:pt>
                <c:pt idx="179">
                  <c:v>101.64400000000001</c:v>
                </c:pt>
                <c:pt idx="180">
                  <c:v>100.639</c:v>
                </c:pt>
                <c:pt idx="181">
                  <c:v>103.744</c:v>
                </c:pt>
                <c:pt idx="182">
                  <c:v>96.256</c:v>
                </c:pt>
                <c:pt idx="183">
                  <c:v>99.269000000000005</c:v>
                </c:pt>
                <c:pt idx="184">
                  <c:v>102.46599999999999</c:v>
                </c:pt>
                <c:pt idx="185">
                  <c:v>101.005</c:v>
                </c:pt>
                <c:pt idx="186">
                  <c:v>100.274</c:v>
                </c:pt>
                <c:pt idx="187">
                  <c:v>108.31100000000001</c:v>
                </c:pt>
                <c:pt idx="188">
                  <c:v>97.808000000000007</c:v>
                </c:pt>
                <c:pt idx="189">
                  <c:v>97.352000000000004</c:v>
                </c:pt>
                <c:pt idx="190">
                  <c:v>101.735</c:v>
                </c:pt>
                <c:pt idx="191">
                  <c:v>101.187</c:v>
                </c:pt>
                <c:pt idx="192">
                  <c:v>98.447000000000003</c:v>
                </c:pt>
                <c:pt idx="193">
                  <c:v>99.725999999999999</c:v>
                </c:pt>
                <c:pt idx="194">
                  <c:v>106.48399999999999</c:v>
                </c:pt>
                <c:pt idx="195">
                  <c:v>99.177999999999997</c:v>
                </c:pt>
                <c:pt idx="196">
                  <c:v>104.47499999999999</c:v>
                </c:pt>
                <c:pt idx="197">
                  <c:v>103.014</c:v>
                </c:pt>
                <c:pt idx="198">
                  <c:v>104.018</c:v>
                </c:pt>
                <c:pt idx="199">
                  <c:v>104.932</c:v>
                </c:pt>
                <c:pt idx="200">
                  <c:v>101.005</c:v>
                </c:pt>
                <c:pt idx="201">
                  <c:v>103.744</c:v>
                </c:pt>
                <c:pt idx="202">
                  <c:v>103.92700000000001</c:v>
                </c:pt>
                <c:pt idx="203">
                  <c:v>97.991</c:v>
                </c:pt>
                <c:pt idx="204">
                  <c:v>103.288</c:v>
                </c:pt>
                <c:pt idx="205">
                  <c:v>96.53</c:v>
                </c:pt>
                <c:pt idx="206">
                  <c:v>96.346999999999994</c:v>
                </c:pt>
                <c:pt idx="207">
                  <c:v>101.461</c:v>
                </c:pt>
                <c:pt idx="208">
                  <c:v>102.648</c:v>
                </c:pt>
                <c:pt idx="209">
                  <c:v>103.836</c:v>
                </c:pt>
                <c:pt idx="210">
                  <c:v>103.196</c:v>
                </c:pt>
                <c:pt idx="211">
                  <c:v>107.123</c:v>
                </c:pt>
                <c:pt idx="212">
                  <c:v>106.21</c:v>
                </c:pt>
                <c:pt idx="213">
                  <c:v>108.128</c:v>
                </c:pt>
                <c:pt idx="214">
                  <c:v>113.881</c:v>
                </c:pt>
                <c:pt idx="215">
                  <c:v>109.589</c:v>
                </c:pt>
                <c:pt idx="216">
                  <c:v>110.22799999999999</c:v>
                </c:pt>
                <c:pt idx="217">
                  <c:v>103.105</c:v>
                </c:pt>
                <c:pt idx="218">
                  <c:v>106.48399999999999</c:v>
                </c:pt>
                <c:pt idx="219">
                  <c:v>108.402</c:v>
                </c:pt>
                <c:pt idx="220">
                  <c:v>104.018</c:v>
                </c:pt>
                <c:pt idx="221">
                  <c:v>104.749</c:v>
                </c:pt>
                <c:pt idx="222">
                  <c:v>110.685</c:v>
                </c:pt>
                <c:pt idx="223">
                  <c:v>103.288</c:v>
                </c:pt>
                <c:pt idx="224">
                  <c:v>107.58</c:v>
                </c:pt>
                <c:pt idx="225">
                  <c:v>108.21899999999999</c:v>
                </c:pt>
                <c:pt idx="226">
                  <c:v>109.95399999999999</c:v>
                </c:pt>
                <c:pt idx="227">
                  <c:v>111.416</c:v>
                </c:pt>
                <c:pt idx="228">
                  <c:v>109.315</c:v>
                </c:pt>
                <c:pt idx="229">
                  <c:v>105.297</c:v>
                </c:pt>
                <c:pt idx="230">
                  <c:v>112.146</c:v>
                </c:pt>
                <c:pt idx="231">
                  <c:v>104.932</c:v>
                </c:pt>
                <c:pt idx="232">
                  <c:v>103.105</c:v>
                </c:pt>
                <c:pt idx="233">
                  <c:v>100</c:v>
                </c:pt>
                <c:pt idx="234">
                  <c:v>106.575</c:v>
                </c:pt>
                <c:pt idx="235">
                  <c:v>103.92700000000001</c:v>
                </c:pt>
                <c:pt idx="236">
                  <c:v>102.557</c:v>
                </c:pt>
                <c:pt idx="237">
                  <c:v>108.767</c:v>
                </c:pt>
                <c:pt idx="238">
                  <c:v>102.283</c:v>
                </c:pt>
                <c:pt idx="239">
                  <c:v>99.177999999999997</c:v>
                </c:pt>
                <c:pt idx="240">
                  <c:v>103.562</c:v>
                </c:pt>
                <c:pt idx="241">
                  <c:v>102.283</c:v>
                </c:pt>
                <c:pt idx="242">
                  <c:v>98.903999999999996</c:v>
                </c:pt>
                <c:pt idx="243">
                  <c:v>106.027</c:v>
                </c:pt>
                <c:pt idx="244">
                  <c:v>100.45699999999999</c:v>
                </c:pt>
                <c:pt idx="245">
                  <c:v>103.92700000000001</c:v>
                </c:pt>
                <c:pt idx="246">
                  <c:v>97.991</c:v>
                </c:pt>
                <c:pt idx="247">
                  <c:v>100.274</c:v>
                </c:pt>
                <c:pt idx="248">
                  <c:v>103.288</c:v>
                </c:pt>
                <c:pt idx="249">
                  <c:v>102.922</c:v>
                </c:pt>
                <c:pt idx="250">
                  <c:v>104.932</c:v>
                </c:pt>
                <c:pt idx="251">
                  <c:v>96.620999999999995</c:v>
                </c:pt>
                <c:pt idx="252">
                  <c:v>100.18300000000001</c:v>
                </c:pt>
                <c:pt idx="253">
                  <c:v>102.009</c:v>
                </c:pt>
                <c:pt idx="254">
                  <c:v>98.355999999999995</c:v>
                </c:pt>
                <c:pt idx="255">
                  <c:v>99.269000000000005</c:v>
                </c:pt>
                <c:pt idx="256">
                  <c:v>95.799000000000007</c:v>
                </c:pt>
                <c:pt idx="257">
                  <c:v>94.063999999999993</c:v>
                </c:pt>
                <c:pt idx="258">
                  <c:v>97.991</c:v>
                </c:pt>
                <c:pt idx="259">
                  <c:v>93.972999999999999</c:v>
                </c:pt>
                <c:pt idx="260">
                  <c:v>95.981999999999999</c:v>
                </c:pt>
                <c:pt idx="261">
                  <c:v>97.168999999999997</c:v>
                </c:pt>
                <c:pt idx="262">
                  <c:v>89.498000000000005</c:v>
                </c:pt>
                <c:pt idx="263">
                  <c:v>95.067999999999998</c:v>
                </c:pt>
                <c:pt idx="264">
                  <c:v>87.215000000000003</c:v>
                </c:pt>
                <c:pt idx="265">
                  <c:v>95.707999999999998</c:v>
                </c:pt>
                <c:pt idx="266">
                  <c:v>85.844999999999999</c:v>
                </c:pt>
                <c:pt idx="267">
                  <c:v>88.858000000000004</c:v>
                </c:pt>
                <c:pt idx="268">
                  <c:v>85.296999999999997</c:v>
                </c:pt>
                <c:pt idx="269">
                  <c:v>86.575000000000003</c:v>
                </c:pt>
                <c:pt idx="270">
                  <c:v>85.753</c:v>
                </c:pt>
                <c:pt idx="271">
                  <c:v>92.42</c:v>
                </c:pt>
                <c:pt idx="272">
                  <c:v>91.323999999999998</c:v>
                </c:pt>
                <c:pt idx="273">
                  <c:v>86.21</c:v>
                </c:pt>
                <c:pt idx="274">
                  <c:v>87.489000000000004</c:v>
                </c:pt>
                <c:pt idx="275">
                  <c:v>84.11</c:v>
                </c:pt>
                <c:pt idx="276">
                  <c:v>82.557000000000002</c:v>
                </c:pt>
                <c:pt idx="277">
                  <c:v>80.183000000000007</c:v>
                </c:pt>
                <c:pt idx="278">
                  <c:v>80.912999999999997</c:v>
                </c:pt>
                <c:pt idx="279">
                  <c:v>85.114000000000004</c:v>
                </c:pt>
                <c:pt idx="280">
                  <c:v>86.941000000000003</c:v>
                </c:pt>
                <c:pt idx="281">
                  <c:v>89.224000000000004</c:v>
                </c:pt>
                <c:pt idx="282">
                  <c:v>86.21</c:v>
                </c:pt>
                <c:pt idx="283">
                  <c:v>88.858000000000004</c:v>
                </c:pt>
                <c:pt idx="284">
                  <c:v>87.944999999999993</c:v>
                </c:pt>
                <c:pt idx="285">
                  <c:v>91.05</c:v>
                </c:pt>
                <c:pt idx="286">
                  <c:v>85.022999999999996</c:v>
                </c:pt>
                <c:pt idx="287">
                  <c:v>86.849000000000004</c:v>
                </c:pt>
                <c:pt idx="288">
                  <c:v>87.763000000000005</c:v>
                </c:pt>
                <c:pt idx="289">
                  <c:v>88.037000000000006</c:v>
                </c:pt>
                <c:pt idx="290">
                  <c:v>83.927000000000007</c:v>
                </c:pt>
                <c:pt idx="291">
                  <c:v>90.867999999999995</c:v>
                </c:pt>
                <c:pt idx="292">
                  <c:v>91.781000000000006</c:v>
                </c:pt>
                <c:pt idx="293">
                  <c:v>91.597999999999999</c:v>
                </c:pt>
                <c:pt idx="294">
                  <c:v>86.483999999999995</c:v>
                </c:pt>
                <c:pt idx="295">
                  <c:v>87.215000000000003</c:v>
                </c:pt>
                <c:pt idx="296">
                  <c:v>85.662000000000006</c:v>
                </c:pt>
                <c:pt idx="297">
                  <c:v>87.489000000000004</c:v>
                </c:pt>
                <c:pt idx="298">
                  <c:v>89.68</c:v>
                </c:pt>
                <c:pt idx="299">
                  <c:v>92.328999999999994</c:v>
                </c:pt>
                <c:pt idx="300">
                  <c:v>90.227999999999994</c:v>
                </c:pt>
                <c:pt idx="301">
                  <c:v>93.79</c:v>
                </c:pt>
                <c:pt idx="302">
                  <c:v>89.224000000000004</c:v>
                </c:pt>
                <c:pt idx="303">
                  <c:v>91.141999999999996</c:v>
                </c:pt>
                <c:pt idx="304">
                  <c:v>88.402000000000001</c:v>
                </c:pt>
                <c:pt idx="305">
                  <c:v>87.944999999999993</c:v>
                </c:pt>
                <c:pt idx="306">
                  <c:v>87.397000000000006</c:v>
                </c:pt>
                <c:pt idx="307">
                  <c:v>83.379000000000005</c:v>
                </c:pt>
                <c:pt idx="308">
                  <c:v>83.105000000000004</c:v>
                </c:pt>
                <c:pt idx="309">
                  <c:v>86.483999999999995</c:v>
                </c:pt>
                <c:pt idx="310">
                  <c:v>89.498000000000005</c:v>
                </c:pt>
                <c:pt idx="311">
                  <c:v>90.32</c:v>
                </c:pt>
                <c:pt idx="312">
                  <c:v>91.415999999999997</c:v>
                </c:pt>
                <c:pt idx="313">
                  <c:v>88.95</c:v>
                </c:pt>
                <c:pt idx="314">
                  <c:v>88.95</c:v>
                </c:pt>
                <c:pt idx="315">
                  <c:v>92.602999999999994</c:v>
                </c:pt>
                <c:pt idx="316">
                  <c:v>92.784999999999997</c:v>
                </c:pt>
                <c:pt idx="317">
                  <c:v>90.411000000000001</c:v>
                </c:pt>
                <c:pt idx="318">
                  <c:v>92.328999999999994</c:v>
                </c:pt>
                <c:pt idx="319">
                  <c:v>93.79</c:v>
                </c:pt>
                <c:pt idx="320">
                  <c:v>90.959000000000003</c:v>
                </c:pt>
                <c:pt idx="321">
                  <c:v>89.953999999999994</c:v>
                </c:pt>
                <c:pt idx="322">
                  <c:v>87.215000000000003</c:v>
                </c:pt>
                <c:pt idx="323">
                  <c:v>86.21</c:v>
                </c:pt>
                <c:pt idx="324">
                  <c:v>85.478999999999999</c:v>
                </c:pt>
                <c:pt idx="325">
                  <c:v>91.507000000000005</c:v>
                </c:pt>
                <c:pt idx="326">
                  <c:v>88.128</c:v>
                </c:pt>
                <c:pt idx="327">
                  <c:v>89.498000000000005</c:v>
                </c:pt>
                <c:pt idx="328">
                  <c:v>94.885999999999996</c:v>
                </c:pt>
                <c:pt idx="329">
                  <c:v>92.602999999999994</c:v>
                </c:pt>
                <c:pt idx="330">
                  <c:v>90.137</c:v>
                </c:pt>
                <c:pt idx="331">
                  <c:v>88.766999999999996</c:v>
                </c:pt>
                <c:pt idx="332">
                  <c:v>98.447000000000003</c:v>
                </c:pt>
                <c:pt idx="333">
                  <c:v>91.141999999999996</c:v>
                </c:pt>
                <c:pt idx="334">
                  <c:v>93.424999999999997</c:v>
                </c:pt>
                <c:pt idx="335">
                  <c:v>91.323999999999998</c:v>
                </c:pt>
                <c:pt idx="336">
                  <c:v>92.328999999999994</c:v>
                </c:pt>
                <c:pt idx="337">
                  <c:v>87.58</c:v>
                </c:pt>
                <c:pt idx="338">
                  <c:v>91.688999999999993</c:v>
                </c:pt>
                <c:pt idx="339">
                  <c:v>93.424999999999997</c:v>
                </c:pt>
                <c:pt idx="340">
                  <c:v>93.881</c:v>
                </c:pt>
                <c:pt idx="341">
                  <c:v>95.525000000000006</c:v>
                </c:pt>
                <c:pt idx="342">
                  <c:v>97.26</c:v>
                </c:pt>
                <c:pt idx="343">
                  <c:v>93.424999999999997</c:v>
                </c:pt>
                <c:pt idx="344">
                  <c:v>99.177999999999997</c:v>
                </c:pt>
                <c:pt idx="345">
                  <c:v>95.341999999999999</c:v>
                </c:pt>
                <c:pt idx="346">
                  <c:v>98.813000000000002</c:v>
                </c:pt>
                <c:pt idx="347">
                  <c:v>101.64400000000001</c:v>
                </c:pt>
                <c:pt idx="348">
                  <c:v>98.265000000000001</c:v>
                </c:pt>
                <c:pt idx="349">
                  <c:v>102.74</c:v>
                </c:pt>
                <c:pt idx="350">
                  <c:v>96.438000000000002</c:v>
                </c:pt>
                <c:pt idx="351">
                  <c:v>99.177999999999997</c:v>
                </c:pt>
                <c:pt idx="352">
                  <c:v>99.087000000000003</c:v>
                </c:pt>
                <c:pt idx="353">
                  <c:v>91.233000000000004</c:v>
                </c:pt>
                <c:pt idx="354">
                  <c:v>96.256</c:v>
                </c:pt>
                <c:pt idx="355">
                  <c:v>95.89</c:v>
                </c:pt>
                <c:pt idx="356">
                  <c:v>96.712000000000003</c:v>
                </c:pt>
                <c:pt idx="357">
                  <c:v>96.53</c:v>
                </c:pt>
                <c:pt idx="358">
                  <c:v>94.337999999999994</c:v>
                </c:pt>
                <c:pt idx="359">
                  <c:v>96.894999999999996</c:v>
                </c:pt>
                <c:pt idx="360">
                  <c:v>94.337999999999994</c:v>
                </c:pt>
                <c:pt idx="361">
                  <c:v>90.046000000000006</c:v>
                </c:pt>
                <c:pt idx="362">
                  <c:v>95.341999999999999</c:v>
                </c:pt>
                <c:pt idx="363">
                  <c:v>97.716999999999999</c:v>
                </c:pt>
                <c:pt idx="364">
                  <c:v>93.606999999999999</c:v>
                </c:pt>
                <c:pt idx="365">
                  <c:v>94.063999999999993</c:v>
                </c:pt>
                <c:pt idx="366">
                  <c:v>94.795000000000002</c:v>
                </c:pt>
                <c:pt idx="367">
                  <c:v>95.707999999999998</c:v>
                </c:pt>
                <c:pt idx="368">
                  <c:v>95.799000000000007</c:v>
                </c:pt>
                <c:pt idx="369">
                  <c:v>98.539000000000001</c:v>
                </c:pt>
                <c:pt idx="370">
                  <c:v>97.442999999999998</c:v>
                </c:pt>
                <c:pt idx="371">
                  <c:v>108.767</c:v>
                </c:pt>
                <c:pt idx="372">
                  <c:v>108.676</c:v>
                </c:pt>
                <c:pt idx="373">
                  <c:v>108.676</c:v>
                </c:pt>
                <c:pt idx="374">
                  <c:v>106.941</c:v>
                </c:pt>
                <c:pt idx="375">
                  <c:v>106.849</c:v>
                </c:pt>
                <c:pt idx="376">
                  <c:v>106.027</c:v>
                </c:pt>
                <c:pt idx="377">
                  <c:v>109.13200000000001</c:v>
                </c:pt>
                <c:pt idx="378">
                  <c:v>106.758</c:v>
                </c:pt>
                <c:pt idx="379">
                  <c:v>105.479</c:v>
                </c:pt>
                <c:pt idx="380">
                  <c:v>102.19199999999999</c:v>
                </c:pt>
                <c:pt idx="381">
                  <c:v>104.749</c:v>
                </c:pt>
                <c:pt idx="382">
                  <c:v>111.50700000000001</c:v>
                </c:pt>
                <c:pt idx="383">
                  <c:v>104.11</c:v>
                </c:pt>
                <c:pt idx="384">
                  <c:v>107.94499999999999</c:v>
                </c:pt>
                <c:pt idx="385">
                  <c:v>114.247</c:v>
                </c:pt>
                <c:pt idx="386">
                  <c:v>107.489</c:v>
                </c:pt>
                <c:pt idx="387">
                  <c:v>107.76300000000001</c:v>
                </c:pt>
                <c:pt idx="388">
                  <c:v>110.04600000000001</c:v>
                </c:pt>
                <c:pt idx="389">
                  <c:v>114.429</c:v>
                </c:pt>
                <c:pt idx="390">
                  <c:v>112.60299999999999</c:v>
                </c:pt>
                <c:pt idx="391">
                  <c:v>116.34699999999999</c:v>
                </c:pt>
                <c:pt idx="392">
                  <c:v>111.324</c:v>
                </c:pt>
                <c:pt idx="393">
                  <c:v>113.607</c:v>
                </c:pt>
                <c:pt idx="394">
                  <c:v>109.95399999999999</c:v>
                </c:pt>
                <c:pt idx="395">
                  <c:v>104.11</c:v>
                </c:pt>
                <c:pt idx="396">
                  <c:v>101.82599999999999</c:v>
                </c:pt>
                <c:pt idx="397">
                  <c:v>103.288</c:v>
                </c:pt>
                <c:pt idx="398">
                  <c:v>106.48399999999999</c:v>
                </c:pt>
                <c:pt idx="399">
                  <c:v>106.119</c:v>
                </c:pt>
                <c:pt idx="400">
                  <c:v>112.694</c:v>
                </c:pt>
                <c:pt idx="401">
                  <c:v>105.023</c:v>
                </c:pt>
                <c:pt idx="402">
                  <c:v>108.584</c:v>
                </c:pt>
                <c:pt idx="403">
                  <c:v>104.932</c:v>
                </c:pt>
                <c:pt idx="404">
                  <c:v>103.014</c:v>
                </c:pt>
                <c:pt idx="405">
                  <c:v>105.114</c:v>
                </c:pt>
                <c:pt idx="406">
                  <c:v>108.31100000000001</c:v>
                </c:pt>
                <c:pt idx="407">
                  <c:v>105.93600000000001</c:v>
                </c:pt>
                <c:pt idx="408">
                  <c:v>106.941</c:v>
                </c:pt>
                <c:pt idx="409">
                  <c:v>104.018</c:v>
                </c:pt>
                <c:pt idx="410">
                  <c:v>97.26</c:v>
                </c:pt>
                <c:pt idx="411">
                  <c:v>93.516000000000005</c:v>
                </c:pt>
                <c:pt idx="412">
                  <c:v>97.991</c:v>
                </c:pt>
                <c:pt idx="413">
                  <c:v>102.009</c:v>
                </c:pt>
                <c:pt idx="414">
                  <c:v>99.361000000000004</c:v>
                </c:pt>
                <c:pt idx="415">
                  <c:v>105.023</c:v>
                </c:pt>
                <c:pt idx="416">
                  <c:v>106.301</c:v>
                </c:pt>
                <c:pt idx="417">
                  <c:v>105.297</c:v>
                </c:pt>
                <c:pt idx="418">
                  <c:v>106.119</c:v>
                </c:pt>
                <c:pt idx="419">
                  <c:v>95.799000000000007</c:v>
                </c:pt>
              </c:numCache>
            </c:numRef>
          </c:val>
          <c:smooth val="0"/>
          <c:extLst>
            <c:ext xmlns:c16="http://schemas.microsoft.com/office/drawing/2014/chart" uri="{C3380CC4-5D6E-409C-BE32-E72D297353CC}">
              <c16:uniqueId val="{00000000-F96D-490C-8738-DA76BF91AD4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Atlantic'!$C$1</c:f>
              <c:strCache>
                <c:ptCount val="1"/>
                <c:pt idx="0">
                  <c:v>SBO South Atlantic</c:v>
                </c:pt>
              </c:strCache>
            </c:strRef>
          </c:tx>
          <c:spPr>
            <a:ln w="19050" cap="rnd">
              <a:solidFill>
                <a:schemeClr val="accent4">
                  <a:lumMod val="40000"/>
                  <a:lumOff val="60000"/>
                </a:schemeClr>
              </a:solidFill>
              <a:round/>
            </a:ln>
            <a:effectLst/>
          </c:spPr>
          <c:marker>
            <c:symbol val="none"/>
          </c:marker>
          <c:cat>
            <c:numRef>
              <c:f>'South Atlantic'!$A$2:$A$2998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Atlantic'!$C$2:$C$2998</c:f>
              <c:numCache>
                <c:formatCode>0.000</c:formatCode>
                <c:ptCount val="2997"/>
                <c:pt idx="0">
                  <c:v>105.845</c:v>
                </c:pt>
                <c:pt idx="1">
                  <c:v>105.753</c:v>
                </c:pt>
                <c:pt idx="2">
                  <c:v>110.59399999999999</c:v>
                </c:pt>
                <c:pt idx="3">
                  <c:v>108.402</c:v>
                </c:pt>
                <c:pt idx="4">
                  <c:v>109.224</c:v>
                </c:pt>
                <c:pt idx="5">
                  <c:v>104.749</c:v>
                </c:pt>
                <c:pt idx="6">
                  <c:v>104.84</c:v>
                </c:pt>
                <c:pt idx="7">
                  <c:v>100.639</c:v>
                </c:pt>
                <c:pt idx="8">
                  <c:v>101.735</c:v>
                </c:pt>
                <c:pt idx="9">
                  <c:v>104.018</c:v>
                </c:pt>
                <c:pt idx="10">
                  <c:v>101.461</c:v>
                </c:pt>
                <c:pt idx="11">
                  <c:v>106.849</c:v>
                </c:pt>
                <c:pt idx="12">
                  <c:v>104.20099999999999</c:v>
                </c:pt>
                <c:pt idx="13">
                  <c:v>104.749</c:v>
                </c:pt>
                <c:pt idx="14">
                  <c:v>104.84</c:v>
                </c:pt>
                <c:pt idx="15">
                  <c:v>102.009</c:v>
                </c:pt>
                <c:pt idx="16">
                  <c:v>104.47499999999999</c:v>
                </c:pt>
                <c:pt idx="17">
                  <c:v>102.557</c:v>
                </c:pt>
                <c:pt idx="18">
                  <c:v>105.205</c:v>
                </c:pt>
                <c:pt idx="19">
                  <c:v>107.94499999999999</c:v>
                </c:pt>
                <c:pt idx="20">
                  <c:v>105.205</c:v>
                </c:pt>
                <c:pt idx="21">
                  <c:v>102.922</c:v>
                </c:pt>
                <c:pt idx="22">
                  <c:v>99.635000000000005</c:v>
                </c:pt>
                <c:pt idx="23">
                  <c:v>99.361000000000004</c:v>
                </c:pt>
                <c:pt idx="24">
                  <c:v>101.279</c:v>
                </c:pt>
                <c:pt idx="25">
                  <c:v>101.279</c:v>
                </c:pt>
                <c:pt idx="26">
                  <c:v>107.215</c:v>
                </c:pt>
                <c:pt idx="27">
                  <c:v>103.65300000000001</c:v>
                </c:pt>
                <c:pt idx="28">
                  <c:v>106.849</c:v>
                </c:pt>
                <c:pt idx="29">
                  <c:v>108.858</c:v>
                </c:pt>
                <c:pt idx="30">
                  <c:v>101.82599999999999</c:v>
                </c:pt>
                <c:pt idx="31">
                  <c:v>102.74</c:v>
                </c:pt>
                <c:pt idx="32">
                  <c:v>105.66200000000001</c:v>
                </c:pt>
                <c:pt idx="33">
                  <c:v>105.205</c:v>
                </c:pt>
                <c:pt idx="34">
                  <c:v>104.018</c:v>
                </c:pt>
                <c:pt idx="35">
                  <c:v>100.36499999999999</c:v>
                </c:pt>
                <c:pt idx="36">
                  <c:v>102.374</c:v>
                </c:pt>
                <c:pt idx="37">
                  <c:v>103.47</c:v>
                </c:pt>
                <c:pt idx="38">
                  <c:v>102.557</c:v>
                </c:pt>
                <c:pt idx="39">
                  <c:v>98.813000000000002</c:v>
                </c:pt>
                <c:pt idx="40">
                  <c:v>98.174000000000007</c:v>
                </c:pt>
                <c:pt idx="41">
                  <c:v>99.816999999999993</c:v>
                </c:pt>
                <c:pt idx="42">
                  <c:v>99.361000000000004</c:v>
                </c:pt>
                <c:pt idx="43">
                  <c:v>99.909000000000006</c:v>
                </c:pt>
                <c:pt idx="44">
                  <c:v>98.903999999999996</c:v>
                </c:pt>
                <c:pt idx="45">
                  <c:v>102.831</c:v>
                </c:pt>
                <c:pt idx="46">
                  <c:v>101.279</c:v>
                </c:pt>
                <c:pt idx="47">
                  <c:v>98.995000000000005</c:v>
                </c:pt>
                <c:pt idx="48">
                  <c:v>99.087000000000003</c:v>
                </c:pt>
                <c:pt idx="49">
                  <c:v>98.355999999999995</c:v>
                </c:pt>
                <c:pt idx="50">
                  <c:v>106.301</c:v>
                </c:pt>
                <c:pt idx="51">
                  <c:v>98.63</c:v>
                </c:pt>
                <c:pt idx="52">
                  <c:v>100.18300000000001</c:v>
                </c:pt>
                <c:pt idx="53">
                  <c:v>98.081999999999994</c:v>
                </c:pt>
                <c:pt idx="54">
                  <c:v>96.620999999999995</c:v>
                </c:pt>
                <c:pt idx="55">
                  <c:v>92.602999999999994</c:v>
                </c:pt>
                <c:pt idx="56">
                  <c:v>92.510999999999996</c:v>
                </c:pt>
                <c:pt idx="57">
                  <c:v>89.224000000000004</c:v>
                </c:pt>
                <c:pt idx="58">
                  <c:v>88.584000000000003</c:v>
                </c:pt>
                <c:pt idx="59">
                  <c:v>94.611999999999995</c:v>
                </c:pt>
                <c:pt idx="60">
                  <c:v>90.411000000000001</c:v>
                </c:pt>
                <c:pt idx="61">
                  <c:v>96.256</c:v>
                </c:pt>
                <c:pt idx="62">
                  <c:v>101.005</c:v>
                </c:pt>
                <c:pt idx="63">
                  <c:v>102.74</c:v>
                </c:pt>
                <c:pt idx="64">
                  <c:v>100.09099999999999</c:v>
                </c:pt>
                <c:pt idx="65">
                  <c:v>98.721000000000004</c:v>
                </c:pt>
                <c:pt idx="66">
                  <c:v>103.196</c:v>
                </c:pt>
                <c:pt idx="67">
                  <c:v>99.635000000000005</c:v>
                </c:pt>
                <c:pt idx="68">
                  <c:v>101.279</c:v>
                </c:pt>
                <c:pt idx="69">
                  <c:v>98.174000000000007</c:v>
                </c:pt>
                <c:pt idx="70">
                  <c:v>93.606999999999999</c:v>
                </c:pt>
                <c:pt idx="71">
                  <c:v>98.265000000000001</c:v>
                </c:pt>
                <c:pt idx="72">
                  <c:v>95.16</c:v>
                </c:pt>
                <c:pt idx="73">
                  <c:v>98.63</c:v>
                </c:pt>
                <c:pt idx="74">
                  <c:v>103.836</c:v>
                </c:pt>
                <c:pt idx="75">
                  <c:v>101.096</c:v>
                </c:pt>
                <c:pt idx="76">
                  <c:v>100.548</c:v>
                </c:pt>
                <c:pt idx="77">
                  <c:v>104.018</c:v>
                </c:pt>
                <c:pt idx="78">
                  <c:v>99.725999999999999</c:v>
                </c:pt>
                <c:pt idx="79">
                  <c:v>97.808000000000007</c:v>
                </c:pt>
                <c:pt idx="80">
                  <c:v>101.096</c:v>
                </c:pt>
                <c:pt idx="81">
                  <c:v>97.26</c:v>
                </c:pt>
                <c:pt idx="82">
                  <c:v>98.447000000000003</c:v>
                </c:pt>
                <c:pt idx="83">
                  <c:v>101.553</c:v>
                </c:pt>
                <c:pt idx="84">
                  <c:v>103.47</c:v>
                </c:pt>
                <c:pt idx="85">
                  <c:v>98.903999999999996</c:v>
                </c:pt>
                <c:pt idx="86">
                  <c:v>96.346999999999994</c:v>
                </c:pt>
                <c:pt idx="87">
                  <c:v>98.174000000000007</c:v>
                </c:pt>
                <c:pt idx="88">
                  <c:v>94.521000000000001</c:v>
                </c:pt>
                <c:pt idx="89">
                  <c:v>95.616</c:v>
                </c:pt>
                <c:pt idx="90">
                  <c:v>93.881</c:v>
                </c:pt>
                <c:pt idx="91">
                  <c:v>90.411000000000001</c:v>
                </c:pt>
                <c:pt idx="92">
                  <c:v>94.977000000000004</c:v>
                </c:pt>
                <c:pt idx="93">
                  <c:v>95.067999999999998</c:v>
                </c:pt>
                <c:pt idx="94">
                  <c:v>95.981999999999999</c:v>
                </c:pt>
                <c:pt idx="95">
                  <c:v>99.087000000000003</c:v>
                </c:pt>
                <c:pt idx="96">
                  <c:v>100.09099999999999</c:v>
                </c:pt>
                <c:pt idx="97">
                  <c:v>97.991</c:v>
                </c:pt>
                <c:pt idx="98">
                  <c:v>100.274</c:v>
                </c:pt>
                <c:pt idx="99">
                  <c:v>98.903999999999996</c:v>
                </c:pt>
                <c:pt idx="100">
                  <c:v>98.355999999999995</c:v>
                </c:pt>
                <c:pt idx="101">
                  <c:v>98.721000000000004</c:v>
                </c:pt>
                <c:pt idx="102">
                  <c:v>100.274</c:v>
                </c:pt>
                <c:pt idx="103">
                  <c:v>100</c:v>
                </c:pt>
                <c:pt idx="104">
                  <c:v>101.187</c:v>
                </c:pt>
                <c:pt idx="105">
                  <c:v>100.822</c:v>
                </c:pt>
                <c:pt idx="106">
                  <c:v>104.20099999999999</c:v>
                </c:pt>
                <c:pt idx="107">
                  <c:v>101.82599999999999</c:v>
                </c:pt>
                <c:pt idx="108">
                  <c:v>104.658</c:v>
                </c:pt>
                <c:pt idx="109">
                  <c:v>102.46599999999999</c:v>
                </c:pt>
                <c:pt idx="110">
                  <c:v>104.20099999999999</c:v>
                </c:pt>
                <c:pt idx="111">
                  <c:v>101.37</c:v>
                </c:pt>
                <c:pt idx="112">
                  <c:v>102.922</c:v>
                </c:pt>
                <c:pt idx="113">
                  <c:v>94.977000000000004</c:v>
                </c:pt>
                <c:pt idx="114">
                  <c:v>100.639</c:v>
                </c:pt>
                <c:pt idx="115">
                  <c:v>98.265000000000001</c:v>
                </c:pt>
                <c:pt idx="116">
                  <c:v>103.92700000000001</c:v>
                </c:pt>
                <c:pt idx="117">
                  <c:v>101.553</c:v>
                </c:pt>
                <c:pt idx="118">
                  <c:v>104.84</c:v>
                </c:pt>
                <c:pt idx="119">
                  <c:v>106.667</c:v>
                </c:pt>
                <c:pt idx="120">
                  <c:v>99.909000000000006</c:v>
                </c:pt>
                <c:pt idx="121">
                  <c:v>103.379</c:v>
                </c:pt>
                <c:pt idx="122">
                  <c:v>103.562</c:v>
                </c:pt>
                <c:pt idx="123">
                  <c:v>97.078000000000003</c:v>
                </c:pt>
                <c:pt idx="124">
                  <c:v>99.725999999999999</c:v>
                </c:pt>
                <c:pt idx="125">
                  <c:v>105.479</c:v>
                </c:pt>
                <c:pt idx="126">
                  <c:v>99.177999999999997</c:v>
                </c:pt>
                <c:pt idx="127">
                  <c:v>103.288</c:v>
                </c:pt>
                <c:pt idx="128">
                  <c:v>101.37</c:v>
                </c:pt>
                <c:pt idx="129">
                  <c:v>103.92700000000001</c:v>
                </c:pt>
                <c:pt idx="130">
                  <c:v>93.516000000000005</c:v>
                </c:pt>
                <c:pt idx="131">
                  <c:v>106.21</c:v>
                </c:pt>
                <c:pt idx="132">
                  <c:v>104.11</c:v>
                </c:pt>
                <c:pt idx="133">
                  <c:v>103.105</c:v>
                </c:pt>
                <c:pt idx="134">
                  <c:v>104.566</c:v>
                </c:pt>
                <c:pt idx="135">
                  <c:v>100.36499999999999</c:v>
                </c:pt>
                <c:pt idx="136">
                  <c:v>100.822</c:v>
                </c:pt>
                <c:pt idx="137">
                  <c:v>105.753</c:v>
                </c:pt>
                <c:pt idx="138">
                  <c:v>104.749</c:v>
                </c:pt>
                <c:pt idx="139">
                  <c:v>105.205</c:v>
                </c:pt>
                <c:pt idx="140">
                  <c:v>103.836</c:v>
                </c:pt>
                <c:pt idx="141">
                  <c:v>104.566</c:v>
                </c:pt>
                <c:pt idx="142">
                  <c:v>103.836</c:v>
                </c:pt>
                <c:pt idx="143">
                  <c:v>102.831</c:v>
                </c:pt>
                <c:pt idx="144">
                  <c:v>102.831</c:v>
                </c:pt>
                <c:pt idx="145">
                  <c:v>102.374</c:v>
                </c:pt>
                <c:pt idx="146">
                  <c:v>105.023</c:v>
                </c:pt>
                <c:pt idx="147">
                  <c:v>104.566</c:v>
                </c:pt>
                <c:pt idx="148">
                  <c:v>99.909000000000006</c:v>
                </c:pt>
                <c:pt idx="149">
                  <c:v>102.46599999999999</c:v>
                </c:pt>
                <c:pt idx="150">
                  <c:v>103.105</c:v>
                </c:pt>
                <c:pt idx="151">
                  <c:v>102.19199999999999</c:v>
                </c:pt>
                <c:pt idx="152">
                  <c:v>99.361000000000004</c:v>
                </c:pt>
                <c:pt idx="153">
                  <c:v>100.274</c:v>
                </c:pt>
                <c:pt idx="154">
                  <c:v>104.292</c:v>
                </c:pt>
                <c:pt idx="155">
                  <c:v>107.67100000000001</c:v>
                </c:pt>
                <c:pt idx="156">
                  <c:v>102.19199999999999</c:v>
                </c:pt>
                <c:pt idx="157">
                  <c:v>101.461</c:v>
                </c:pt>
                <c:pt idx="158">
                  <c:v>102.74</c:v>
                </c:pt>
                <c:pt idx="159">
                  <c:v>103.014</c:v>
                </c:pt>
                <c:pt idx="160">
                  <c:v>100.73099999999999</c:v>
                </c:pt>
                <c:pt idx="161">
                  <c:v>99.909000000000006</c:v>
                </c:pt>
                <c:pt idx="162">
                  <c:v>102.1</c:v>
                </c:pt>
                <c:pt idx="163">
                  <c:v>99.361000000000004</c:v>
                </c:pt>
                <c:pt idx="164">
                  <c:v>104.11</c:v>
                </c:pt>
                <c:pt idx="165">
                  <c:v>103.196</c:v>
                </c:pt>
                <c:pt idx="166">
                  <c:v>104.384</c:v>
                </c:pt>
                <c:pt idx="167">
                  <c:v>104.932</c:v>
                </c:pt>
                <c:pt idx="168">
                  <c:v>105.66200000000001</c:v>
                </c:pt>
                <c:pt idx="169">
                  <c:v>103.105</c:v>
                </c:pt>
                <c:pt idx="170">
                  <c:v>100.36499999999999</c:v>
                </c:pt>
                <c:pt idx="171">
                  <c:v>101.37</c:v>
                </c:pt>
                <c:pt idx="172">
                  <c:v>102.009</c:v>
                </c:pt>
                <c:pt idx="173">
                  <c:v>100.274</c:v>
                </c:pt>
                <c:pt idx="174">
                  <c:v>102.74</c:v>
                </c:pt>
                <c:pt idx="175">
                  <c:v>106.667</c:v>
                </c:pt>
                <c:pt idx="176">
                  <c:v>103.288</c:v>
                </c:pt>
                <c:pt idx="177">
                  <c:v>98.721000000000004</c:v>
                </c:pt>
                <c:pt idx="178">
                  <c:v>105.38800000000001</c:v>
                </c:pt>
                <c:pt idx="179">
                  <c:v>101.64400000000001</c:v>
                </c:pt>
                <c:pt idx="180">
                  <c:v>100.639</c:v>
                </c:pt>
                <c:pt idx="181">
                  <c:v>103.744</c:v>
                </c:pt>
                <c:pt idx="182">
                  <c:v>96.256</c:v>
                </c:pt>
                <c:pt idx="183">
                  <c:v>99.269000000000005</c:v>
                </c:pt>
                <c:pt idx="184">
                  <c:v>102.46599999999999</c:v>
                </c:pt>
                <c:pt idx="185">
                  <c:v>101.005</c:v>
                </c:pt>
                <c:pt idx="186">
                  <c:v>100.274</c:v>
                </c:pt>
                <c:pt idx="187">
                  <c:v>108.31100000000001</c:v>
                </c:pt>
                <c:pt idx="188">
                  <c:v>97.808000000000007</c:v>
                </c:pt>
                <c:pt idx="189">
                  <c:v>97.352000000000004</c:v>
                </c:pt>
                <c:pt idx="190">
                  <c:v>101.735</c:v>
                </c:pt>
                <c:pt idx="191">
                  <c:v>101.187</c:v>
                </c:pt>
                <c:pt idx="192">
                  <c:v>98.447000000000003</c:v>
                </c:pt>
                <c:pt idx="193">
                  <c:v>99.725999999999999</c:v>
                </c:pt>
                <c:pt idx="194">
                  <c:v>106.48399999999999</c:v>
                </c:pt>
                <c:pt idx="195">
                  <c:v>99.177999999999997</c:v>
                </c:pt>
                <c:pt idx="196">
                  <c:v>104.47499999999999</c:v>
                </c:pt>
                <c:pt idx="197">
                  <c:v>103.014</c:v>
                </c:pt>
                <c:pt idx="198">
                  <c:v>104.018</c:v>
                </c:pt>
                <c:pt idx="199">
                  <c:v>104.932</c:v>
                </c:pt>
                <c:pt idx="200">
                  <c:v>101.005</c:v>
                </c:pt>
                <c:pt idx="201">
                  <c:v>103.744</c:v>
                </c:pt>
                <c:pt idx="202">
                  <c:v>103.92700000000001</c:v>
                </c:pt>
                <c:pt idx="203">
                  <c:v>97.991</c:v>
                </c:pt>
                <c:pt idx="204">
                  <c:v>103.288</c:v>
                </c:pt>
                <c:pt idx="205">
                  <c:v>96.53</c:v>
                </c:pt>
                <c:pt idx="206">
                  <c:v>96.346999999999994</c:v>
                </c:pt>
                <c:pt idx="207">
                  <c:v>101.461</c:v>
                </c:pt>
                <c:pt idx="208">
                  <c:v>102.648</c:v>
                </c:pt>
                <c:pt idx="209">
                  <c:v>103.836</c:v>
                </c:pt>
                <c:pt idx="210">
                  <c:v>103.196</c:v>
                </c:pt>
                <c:pt idx="211">
                  <c:v>107.123</c:v>
                </c:pt>
                <c:pt idx="212">
                  <c:v>106.21</c:v>
                </c:pt>
                <c:pt idx="213">
                  <c:v>108.128</c:v>
                </c:pt>
                <c:pt idx="214">
                  <c:v>113.881</c:v>
                </c:pt>
                <c:pt idx="215">
                  <c:v>109.589</c:v>
                </c:pt>
                <c:pt idx="216">
                  <c:v>110.22799999999999</c:v>
                </c:pt>
                <c:pt idx="217">
                  <c:v>103.105</c:v>
                </c:pt>
                <c:pt idx="218">
                  <c:v>106.48399999999999</c:v>
                </c:pt>
                <c:pt idx="219">
                  <c:v>108.402</c:v>
                </c:pt>
                <c:pt idx="220">
                  <c:v>104.018</c:v>
                </c:pt>
                <c:pt idx="221">
                  <c:v>104.749</c:v>
                </c:pt>
                <c:pt idx="222">
                  <c:v>110.685</c:v>
                </c:pt>
                <c:pt idx="223">
                  <c:v>103.288</c:v>
                </c:pt>
                <c:pt idx="224">
                  <c:v>107.58</c:v>
                </c:pt>
                <c:pt idx="225">
                  <c:v>108.21899999999999</c:v>
                </c:pt>
                <c:pt idx="226">
                  <c:v>109.95399999999999</c:v>
                </c:pt>
                <c:pt idx="227">
                  <c:v>111.416</c:v>
                </c:pt>
                <c:pt idx="228">
                  <c:v>109.315</c:v>
                </c:pt>
                <c:pt idx="229">
                  <c:v>105.297</c:v>
                </c:pt>
                <c:pt idx="230">
                  <c:v>112.146</c:v>
                </c:pt>
                <c:pt idx="231">
                  <c:v>104.932</c:v>
                </c:pt>
                <c:pt idx="232">
                  <c:v>103.105</c:v>
                </c:pt>
                <c:pt idx="233">
                  <c:v>100</c:v>
                </c:pt>
                <c:pt idx="234">
                  <c:v>106.575</c:v>
                </c:pt>
                <c:pt idx="235">
                  <c:v>103.92700000000001</c:v>
                </c:pt>
                <c:pt idx="236">
                  <c:v>102.557</c:v>
                </c:pt>
                <c:pt idx="237">
                  <c:v>108.767</c:v>
                </c:pt>
                <c:pt idx="238">
                  <c:v>102.283</c:v>
                </c:pt>
                <c:pt idx="239">
                  <c:v>99.177999999999997</c:v>
                </c:pt>
                <c:pt idx="240">
                  <c:v>103.562</c:v>
                </c:pt>
                <c:pt idx="241">
                  <c:v>102.283</c:v>
                </c:pt>
                <c:pt idx="242">
                  <c:v>98.903999999999996</c:v>
                </c:pt>
                <c:pt idx="243">
                  <c:v>106.027</c:v>
                </c:pt>
                <c:pt idx="244">
                  <c:v>100.45699999999999</c:v>
                </c:pt>
                <c:pt idx="245">
                  <c:v>103.92700000000001</c:v>
                </c:pt>
                <c:pt idx="246">
                  <c:v>97.991</c:v>
                </c:pt>
                <c:pt idx="247">
                  <c:v>100.274</c:v>
                </c:pt>
                <c:pt idx="248">
                  <c:v>103.288</c:v>
                </c:pt>
                <c:pt idx="249">
                  <c:v>102.922</c:v>
                </c:pt>
                <c:pt idx="250">
                  <c:v>104.932</c:v>
                </c:pt>
                <c:pt idx="251">
                  <c:v>96.620999999999995</c:v>
                </c:pt>
                <c:pt idx="252">
                  <c:v>100.18300000000001</c:v>
                </c:pt>
                <c:pt idx="253">
                  <c:v>102.009</c:v>
                </c:pt>
                <c:pt idx="254">
                  <c:v>98.355999999999995</c:v>
                </c:pt>
                <c:pt idx="255">
                  <c:v>99.269000000000005</c:v>
                </c:pt>
                <c:pt idx="256">
                  <c:v>95.799000000000007</c:v>
                </c:pt>
                <c:pt idx="257">
                  <c:v>94.063999999999993</c:v>
                </c:pt>
                <c:pt idx="258">
                  <c:v>97.991</c:v>
                </c:pt>
                <c:pt idx="259">
                  <c:v>93.972999999999999</c:v>
                </c:pt>
                <c:pt idx="260">
                  <c:v>95.981999999999999</c:v>
                </c:pt>
                <c:pt idx="261">
                  <c:v>97.168999999999997</c:v>
                </c:pt>
                <c:pt idx="262">
                  <c:v>89.498000000000005</c:v>
                </c:pt>
                <c:pt idx="263">
                  <c:v>95.067999999999998</c:v>
                </c:pt>
                <c:pt idx="264">
                  <c:v>87.215000000000003</c:v>
                </c:pt>
                <c:pt idx="265">
                  <c:v>95.707999999999998</c:v>
                </c:pt>
                <c:pt idx="266">
                  <c:v>85.844999999999999</c:v>
                </c:pt>
                <c:pt idx="267">
                  <c:v>88.858000000000004</c:v>
                </c:pt>
                <c:pt idx="268">
                  <c:v>85.296999999999997</c:v>
                </c:pt>
                <c:pt idx="269">
                  <c:v>86.575000000000003</c:v>
                </c:pt>
                <c:pt idx="270">
                  <c:v>85.753</c:v>
                </c:pt>
                <c:pt idx="271">
                  <c:v>92.42</c:v>
                </c:pt>
                <c:pt idx="272">
                  <c:v>91.323999999999998</c:v>
                </c:pt>
                <c:pt idx="273">
                  <c:v>86.21</c:v>
                </c:pt>
                <c:pt idx="274">
                  <c:v>87.489000000000004</c:v>
                </c:pt>
                <c:pt idx="275">
                  <c:v>84.11</c:v>
                </c:pt>
                <c:pt idx="276">
                  <c:v>82.557000000000002</c:v>
                </c:pt>
                <c:pt idx="277">
                  <c:v>80.183000000000007</c:v>
                </c:pt>
                <c:pt idx="278">
                  <c:v>80.912999999999997</c:v>
                </c:pt>
                <c:pt idx="279">
                  <c:v>85.114000000000004</c:v>
                </c:pt>
                <c:pt idx="280">
                  <c:v>86.941000000000003</c:v>
                </c:pt>
                <c:pt idx="281">
                  <c:v>89.224000000000004</c:v>
                </c:pt>
                <c:pt idx="282">
                  <c:v>86.21</c:v>
                </c:pt>
                <c:pt idx="283">
                  <c:v>88.858000000000004</c:v>
                </c:pt>
                <c:pt idx="284">
                  <c:v>87.944999999999993</c:v>
                </c:pt>
                <c:pt idx="285">
                  <c:v>91.05</c:v>
                </c:pt>
                <c:pt idx="286">
                  <c:v>85.022999999999996</c:v>
                </c:pt>
                <c:pt idx="287">
                  <c:v>86.849000000000004</c:v>
                </c:pt>
                <c:pt idx="288">
                  <c:v>87.763000000000005</c:v>
                </c:pt>
                <c:pt idx="289">
                  <c:v>88.037000000000006</c:v>
                </c:pt>
                <c:pt idx="290">
                  <c:v>83.927000000000007</c:v>
                </c:pt>
                <c:pt idx="291">
                  <c:v>90.867999999999995</c:v>
                </c:pt>
                <c:pt idx="292">
                  <c:v>91.781000000000006</c:v>
                </c:pt>
                <c:pt idx="293">
                  <c:v>91.597999999999999</c:v>
                </c:pt>
                <c:pt idx="294">
                  <c:v>86.483999999999995</c:v>
                </c:pt>
                <c:pt idx="295">
                  <c:v>87.215000000000003</c:v>
                </c:pt>
                <c:pt idx="296">
                  <c:v>85.662000000000006</c:v>
                </c:pt>
                <c:pt idx="297">
                  <c:v>87.489000000000004</c:v>
                </c:pt>
                <c:pt idx="298">
                  <c:v>89.68</c:v>
                </c:pt>
                <c:pt idx="299">
                  <c:v>92.328999999999994</c:v>
                </c:pt>
                <c:pt idx="300">
                  <c:v>90.227999999999994</c:v>
                </c:pt>
                <c:pt idx="301">
                  <c:v>93.79</c:v>
                </c:pt>
                <c:pt idx="302">
                  <c:v>89.224000000000004</c:v>
                </c:pt>
                <c:pt idx="303">
                  <c:v>91.141999999999996</c:v>
                </c:pt>
                <c:pt idx="304">
                  <c:v>88.402000000000001</c:v>
                </c:pt>
                <c:pt idx="305">
                  <c:v>87.944999999999993</c:v>
                </c:pt>
                <c:pt idx="306">
                  <c:v>87.397000000000006</c:v>
                </c:pt>
                <c:pt idx="307">
                  <c:v>83.379000000000005</c:v>
                </c:pt>
                <c:pt idx="308">
                  <c:v>83.105000000000004</c:v>
                </c:pt>
                <c:pt idx="309">
                  <c:v>86.483999999999995</c:v>
                </c:pt>
                <c:pt idx="310">
                  <c:v>89.498000000000005</c:v>
                </c:pt>
                <c:pt idx="311">
                  <c:v>90.32</c:v>
                </c:pt>
                <c:pt idx="312">
                  <c:v>91.415999999999997</c:v>
                </c:pt>
                <c:pt idx="313">
                  <c:v>88.95</c:v>
                </c:pt>
                <c:pt idx="314">
                  <c:v>88.95</c:v>
                </c:pt>
                <c:pt idx="315">
                  <c:v>92.602999999999994</c:v>
                </c:pt>
                <c:pt idx="316">
                  <c:v>92.784999999999997</c:v>
                </c:pt>
                <c:pt idx="317">
                  <c:v>90.411000000000001</c:v>
                </c:pt>
                <c:pt idx="318">
                  <c:v>92.328999999999994</c:v>
                </c:pt>
                <c:pt idx="319">
                  <c:v>93.79</c:v>
                </c:pt>
                <c:pt idx="320">
                  <c:v>90.959000000000003</c:v>
                </c:pt>
                <c:pt idx="321">
                  <c:v>89.953999999999994</c:v>
                </c:pt>
                <c:pt idx="322">
                  <c:v>87.215000000000003</c:v>
                </c:pt>
                <c:pt idx="323">
                  <c:v>86.21</c:v>
                </c:pt>
                <c:pt idx="324">
                  <c:v>85.478999999999999</c:v>
                </c:pt>
                <c:pt idx="325">
                  <c:v>91.507000000000005</c:v>
                </c:pt>
                <c:pt idx="326">
                  <c:v>88.128</c:v>
                </c:pt>
                <c:pt idx="327">
                  <c:v>89.498000000000005</c:v>
                </c:pt>
                <c:pt idx="328">
                  <c:v>94.885999999999996</c:v>
                </c:pt>
                <c:pt idx="329">
                  <c:v>92.602999999999994</c:v>
                </c:pt>
                <c:pt idx="330">
                  <c:v>90.137</c:v>
                </c:pt>
                <c:pt idx="331">
                  <c:v>88.766999999999996</c:v>
                </c:pt>
                <c:pt idx="332">
                  <c:v>98.447000000000003</c:v>
                </c:pt>
                <c:pt idx="333">
                  <c:v>91.141999999999996</c:v>
                </c:pt>
                <c:pt idx="334">
                  <c:v>93.424999999999997</c:v>
                </c:pt>
                <c:pt idx="335">
                  <c:v>91.323999999999998</c:v>
                </c:pt>
                <c:pt idx="336">
                  <c:v>92.328999999999994</c:v>
                </c:pt>
                <c:pt idx="337">
                  <c:v>87.58</c:v>
                </c:pt>
                <c:pt idx="338">
                  <c:v>91.688999999999993</c:v>
                </c:pt>
                <c:pt idx="339">
                  <c:v>93.424999999999997</c:v>
                </c:pt>
                <c:pt idx="340">
                  <c:v>93.881</c:v>
                </c:pt>
                <c:pt idx="341">
                  <c:v>95.525000000000006</c:v>
                </c:pt>
                <c:pt idx="342">
                  <c:v>97.26</c:v>
                </c:pt>
                <c:pt idx="343">
                  <c:v>93.424999999999997</c:v>
                </c:pt>
                <c:pt idx="344">
                  <c:v>99.177999999999997</c:v>
                </c:pt>
                <c:pt idx="345">
                  <c:v>95.341999999999999</c:v>
                </c:pt>
                <c:pt idx="346">
                  <c:v>98.813000000000002</c:v>
                </c:pt>
                <c:pt idx="347">
                  <c:v>101.64400000000001</c:v>
                </c:pt>
                <c:pt idx="348">
                  <c:v>98.265000000000001</c:v>
                </c:pt>
                <c:pt idx="349">
                  <c:v>102.74</c:v>
                </c:pt>
                <c:pt idx="350">
                  <c:v>96.438000000000002</c:v>
                </c:pt>
                <c:pt idx="351">
                  <c:v>99.177999999999997</c:v>
                </c:pt>
                <c:pt idx="352">
                  <c:v>99.087000000000003</c:v>
                </c:pt>
                <c:pt idx="353">
                  <c:v>91.233000000000004</c:v>
                </c:pt>
                <c:pt idx="354">
                  <c:v>96.256</c:v>
                </c:pt>
                <c:pt idx="355">
                  <c:v>95.89</c:v>
                </c:pt>
                <c:pt idx="356">
                  <c:v>96.712000000000003</c:v>
                </c:pt>
                <c:pt idx="357">
                  <c:v>96.53</c:v>
                </c:pt>
                <c:pt idx="358">
                  <c:v>94.337999999999994</c:v>
                </c:pt>
                <c:pt idx="359">
                  <c:v>96.894999999999996</c:v>
                </c:pt>
                <c:pt idx="360">
                  <c:v>94.337999999999994</c:v>
                </c:pt>
                <c:pt idx="361">
                  <c:v>90.046000000000006</c:v>
                </c:pt>
                <c:pt idx="362">
                  <c:v>95.341999999999999</c:v>
                </c:pt>
                <c:pt idx="363">
                  <c:v>97.716999999999999</c:v>
                </c:pt>
                <c:pt idx="364">
                  <c:v>93.606999999999999</c:v>
                </c:pt>
                <c:pt idx="365">
                  <c:v>94.063999999999993</c:v>
                </c:pt>
                <c:pt idx="366">
                  <c:v>94.795000000000002</c:v>
                </c:pt>
                <c:pt idx="367">
                  <c:v>95.707999999999998</c:v>
                </c:pt>
                <c:pt idx="368">
                  <c:v>95.799000000000007</c:v>
                </c:pt>
                <c:pt idx="369">
                  <c:v>98.539000000000001</c:v>
                </c:pt>
                <c:pt idx="370">
                  <c:v>97.442999999999998</c:v>
                </c:pt>
                <c:pt idx="371">
                  <c:v>108.767</c:v>
                </c:pt>
                <c:pt idx="372">
                  <c:v>108.676</c:v>
                </c:pt>
                <c:pt idx="373">
                  <c:v>108.676</c:v>
                </c:pt>
                <c:pt idx="374">
                  <c:v>106.941</c:v>
                </c:pt>
                <c:pt idx="375">
                  <c:v>106.849</c:v>
                </c:pt>
                <c:pt idx="376">
                  <c:v>106.027</c:v>
                </c:pt>
                <c:pt idx="377">
                  <c:v>109.13200000000001</c:v>
                </c:pt>
                <c:pt idx="378">
                  <c:v>106.758</c:v>
                </c:pt>
                <c:pt idx="379">
                  <c:v>105.479</c:v>
                </c:pt>
                <c:pt idx="380">
                  <c:v>102.19199999999999</c:v>
                </c:pt>
                <c:pt idx="381">
                  <c:v>104.749</c:v>
                </c:pt>
                <c:pt idx="382">
                  <c:v>111.50700000000001</c:v>
                </c:pt>
                <c:pt idx="383">
                  <c:v>104.11</c:v>
                </c:pt>
                <c:pt idx="384">
                  <c:v>107.94499999999999</c:v>
                </c:pt>
                <c:pt idx="385">
                  <c:v>114.247</c:v>
                </c:pt>
                <c:pt idx="386">
                  <c:v>107.489</c:v>
                </c:pt>
                <c:pt idx="387">
                  <c:v>107.76300000000001</c:v>
                </c:pt>
                <c:pt idx="388">
                  <c:v>110.04600000000001</c:v>
                </c:pt>
                <c:pt idx="389">
                  <c:v>114.429</c:v>
                </c:pt>
                <c:pt idx="390">
                  <c:v>112.60299999999999</c:v>
                </c:pt>
                <c:pt idx="391">
                  <c:v>116.34699999999999</c:v>
                </c:pt>
                <c:pt idx="392">
                  <c:v>111.324</c:v>
                </c:pt>
                <c:pt idx="393">
                  <c:v>113.607</c:v>
                </c:pt>
                <c:pt idx="394">
                  <c:v>109.95399999999999</c:v>
                </c:pt>
                <c:pt idx="395">
                  <c:v>104.11</c:v>
                </c:pt>
                <c:pt idx="396">
                  <c:v>101.82599999999999</c:v>
                </c:pt>
                <c:pt idx="397">
                  <c:v>103.288</c:v>
                </c:pt>
                <c:pt idx="398">
                  <c:v>106.48399999999999</c:v>
                </c:pt>
                <c:pt idx="399">
                  <c:v>106.119</c:v>
                </c:pt>
                <c:pt idx="400">
                  <c:v>112.694</c:v>
                </c:pt>
                <c:pt idx="401">
                  <c:v>105.023</c:v>
                </c:pt>
                <c:pt idx="402">
                  <c:v>108.584</c:v>
                </c:pt>
                <c:pt idx="403">
                  <c:v>104.932</c:v>
                </c:pt>
                <c:pt idx="404">
                  <c:v>103.014</c:v>
                </c:pt>
                <c:pt idx="405">
                  <c:v>105.114</c:v>
                </c:pt>
                <c:pt idx="406">
                  <c:v>108.31100000000001</c:v>
                </c:pt>
                <c:pt idx="407">
                  <c:v>105.93600000000001</c:v>
                </c:pt>
                <c:pt idx="408">
                  <c:v>106.941</c:v>
                </c:pt>
                <c:pt idx="409">
                  <c:v>104.018</c:v>
                </c:pt>
                <c:pt idx="410">
                  <c:v>97.26</c:v>
                </c:pt>
                <c:pt idx="411">
                  <c:v>93.516000000000005</c:v>
                </c:pt>
                <c:pt idx="412">
                  <c:v>97.991</c:v>
                </c:pt>
                <c:pt idx="413">
                  <c:v>102.009</c:v>
                </c:pt>
                <c:pt idx="414">
                  <c:v>99.361000000000004</c:v>
                </c:pt>
                <c:pt idx="415">
                  <c:v>105.023</c:v>
                </c:pt>
                <c:pt idx="416">
                  <c:v>106.301</c:v>
                </c:pt>
                <c:pt idx="417">
                  <c:v>105.297</c:v>
                </c:pt>
                <c:pt idx="418">
                  <c:v>106.119</c:v>
                </c:pt>
                <c:pt idx="419">
                  <c:v>95.799000000000007</c:v>
                </c:pt>
              </c:numCache>
            </c:numRef>
          </c:val>
          <c:smooth val="0"/>
          <c:extLst>
            <c:ext xmlns:c16="http://schemas.microsoft.com/office/drawing/2014/chart" uri="{C3380CC4-5D6E-409C-BE32-E72D297353CC}">
              <c16:uniqueId val="{00000000-B302-4969-88CF-D01C058C4B2F}"/>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Atlantic'!$G$1</c:f>
              <c:strCache>
                <c:ptCount val="1"/>
                <c:pt idx="0">
                  <c:v>SBO South Atlantic YoY</c:v>
                </c:pt>
              </c:strCache>
            </c:strRef>
          </c:tx>
          <c:spPr>
            <a:ln w="19050" cap="rnd">
              <a:solidFill>
                <a:schemeClr val="accent4">
                  <a:lumMod val="40000"/>
                  <a:lumOff val="60000"/>
                </a:schemeClr>
              </a:solidFill>
              <a:round/>
            </a:ln>
            <a:effectLst/>
          </c:spPr>
          <c:marker>
            <c:symbol val="none"/>
          </c:marker>
          <c:cat>
            <c:numRef>
              <c:f>'South Atlantic'!$A$2:$A$2999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Atlantic'!$G$2:$G$2999</c:f>
              <c:numCache>
                <c:formatCode>0.000</c:formatCode>
                <c:ptCount val="2998"/>
                <c:pt idx="12">
                  <c:v>-1.6440000000000055</c:v>
                </c:pt>
                <c:pt idx="13">
                  <c:v>-1.0040000000000049</c:v>
                </c:pt>
                <c:pt idx="14">
                  <c:v>-5.7539999999999907</c:v>
                </c:pt>
                <c:pt idx="15">
                  <c:v>-6.3930000000000007</c:v>
                </c:pt>
                <c:pt idx="16">
                  <c:v>-4.7490000000000094</c:v>
                </c:pt>
                <c:pt idx="17">
                  <c:v>-2.1919999999999931</c:v>
                </c:pt>
                <c:pt idx="18">
                  <c:v>0.36499999999999488</c:v>
                </c:pt>
                <c:pt idx="19">
                  <c:v>7.3059999999999974</c:v>
                </c:pt>
                <c:pt idx="20">
                  <c:v>3.4699999999999989</c:v>
                </c:pt>
                <c:pt idx="21">
                  <c:v>-1.0960000000000036</c:v>
                </c:pt>
                <c:pt idx="22">
                  <c:v>-1.8259999999999934</c:v>
                </c:pt>
                <c:pt idx="23">
                  <c:v>-7.4879999999999995</c:v>
                </c:pt>
                <c:pt idx="24">
                  <c:v>-2.921999999999997</c:v>
                </c:pt>
                <c:pt idx="25">
                  <c:v>-3.4699999999999989</c:v>
                </c:pt>
                <c:pt idx="26">
                  <c:v>2.375</c:v>
                </c:pt>
                <c:pt idx="27">
                  <c:v>1.6440000000000055</c:v>
                </c:pt>
                <c:pt idx="28">
                  <c:v>2.3740000000000094</c:v>
                </c:pt>
                <c:pt idx="29">
                  <c:v>6.3010000000000019</c:v>
                </c:pt>
                <c:pt idx="30">
                  <c:v>-3.3790000000000049</c:v>
                </c:pt>
                <c:pt idx="31">
                  <c:v>-5.2049999999999983</c:v>
                </c:pt>
                <c:pt idx="32">
                  <c:v>0.45700000000000784</c:v>
                </c:pt>
                <c:pt idx="33">
                  <c:v>2.2830000000000013</c:v>
                </c:pt>
                <c:pt idx="34">
                  <c:v>4.3829999999999956</c:v>
                </c:pt>
                <c:pt idx="35">
                  <c:v>1.0039999999999907</c:v>
                </c:pt>
                <c:pt idx="36">
                  <c:v>1.0949999999999989</c:v>
                </c:pt>
                <c:pt idx="37">
                  <c:v>2.1910000000000025</c:v>
                </c:pt>
                <c:pt idx="38">
                  <c:v>-4.6580000000000013</c:v>
                </c:pt>
                <c:pt idx="39">
                  <c:v>-4.8400000000000034</c:v>
                </c:pt>
                <c:pt idx="40">
                  <c:v>-8.6749999999999972</c:v>
                </c:pt>
                <c:pt idx="41">
                  <c:v>-9.041000000000011</c:v>
                </c:pt>
                <c:pt idx="42">
                  <c:v>-2.4649999999999892</c:v>
                </c:pt>
                <c:pt idx="43">
                  <c:v>-2.8309999999999889</c:v>
                </c:pt>
                <c:pt idx="44">
                  <c:v>-6.7580000000000098</c:v>
                </c:pt>
                <c:pt idx="45">
                  <c:v>-2.3739999999999952</c:v>
                </c:pt>
                <c:pt idx="46">
                  <c:v>-2.7390000000000043</c:v>
                </c:pt>
                <c:pt idx="47">
                  <c:v>-1.3699999999999903</c:v>
                </c:pt>
                <c:pt idx="48">
                  <c:v>-3.2869999999999919</c:v>
                </c:pt>
                <c:pt idx="49">
                  <c:v>-5.1140000000000043</c:v>
                </c:pt>
                <c:pt idx="50">
                  <c:v>3.7439999999999998</c:v>
                </c:pt>
                <c:pt idx="51">
                  <c:v>-0.18300000000000693</c:v>
                </c:pt>
                <c:pt idx="52">
                  <c:v>2.0090000000000003</c:v>
                </c:pt>
                <c:pt idx="53">
                  <c:v>-1.7349999999999994</c:v>
                </c:pt>
                <c:pt idx="54">
                  <c:v>-2.7400000000000091</c:v>
                </c:pt>
                <c:pt idx="55">
                  <c:v>-7.3060000000000116</c:v>
                </c:pt>
                <c:pt idx="56">
                  <c:v>-6.3930000000000007</c:v>
                </c:pt>
                <c:pt idx="57">
                  <c:v>-13.606999999999999</c:v>
                </c:pt>
                <c:pt idx="58">
                  <c:v>-12.694999999999993</c:v>
                </c:pt>
                <c:pt idx="59">
                  <c:v>-4.3830000000000098</c:v>
                </c:pt>
                <c:pt idx="60">
                  <c:v>-8.6760000000000019</c:v>
                </c:pt>
                <c:pt idx="61">
                  <c:v>-2.0999999999999943</c:v>
                </c:pt>
                <c:pt idx="62">
                  <c:v>-5.2960000000000065</c:v>
                </c:pt>
                <c:pt idx="63">
                  <c:v>4.1099999999999994</c:v>
                </c:pt>
                <c:pt idx="64">
                  <c:v>-9.200000000001296E-2</c:v>
                </c:pt>
                <c:pt idx="65">
                  <c:v>0.63900000000001</c:v>
                </c:pt>
                <c:pt idx="66">
                  <c:v>6.5750000000000028</c:v>
                </c:pt>
                <c:pt idx="67">
                  <c:v>7.0320000000000107</c:v>
                </c:pt>
                <c:pt idx="68">
                  <c:v>8.7680000000000007</c:v>
                </c:pt>
                <c:pt idx="69">
                  <c:v>8.9500000000000028</c:v>
                </c:pt>
                <c:pt idx="70">
                  <c:v>5.0229999999999961</c:v>
                </c:pt>
                <c:pt idx="71">
                  <c:v>3.6530000000000058</c:v>
                </c:pt>
                <c:pt idx="72">
                  <c:v>4.7489999999999952</c:v>
                </c:pt>
                <c:pt idx="73">
                  <c:v>2.3739999999999952</c:v>
                </c:pt>
                <c:pt idx="74">
                  <c:v>2.8310000000000031</c:v>
                </c:pt>
                <c:pt idx="75">
                  <c:v>-1.6439999999999912</c:v>
                </c:pt>
                <c:pt idx="76">
                  <c:v>0.45700000000000784</c:v>
                </c:pt>
                <c:pt idx="77">
                  <c:v>5.296999999999997</c:v>
                </c:pt>
                <c:pt idx="78">
                  <c:v>-3.4699999999999989</c:v>
                </c:pt>
                <c:pt idx="79">
                  <c:v>-1.8269999999999982</c:v>
                </c:pt>
                <c:pt idx="80">
                  <c:v>-0.18299999999999272</c:v>
                </c:pt>
                <c:pt idx="81">
                  <c:v>-0.91400000000000148</c:v>
                </c:pt>
                <c:pt idx="82">
                  <c:v>4.8400000000000034</c:v>
                </c:pt>
                <c:pt idx="83">
                  <c:v>3.2879999999999967</c:v>
                </c:pt>
                <c:pt idx="84">
                  <c:v>8.3100000000000023</c:v>
                </c:pt>
                <c:pt idx="85">
                  <c:v>0.27400000000000091</c:v>
                </c:pt>
                <c:pt idx="86">
                  <c:v>-7.4890000000000043</c:v>
                </c:pt>
                <c:pt idx="87">
                  <c:v>-2.921999999999997</c:v>
                </c:pt>
                <c:pt idx="88">
                  <c:v>-6.027000000000001</c:v>
                </c:pt>
                <c:pt idx="89">
                  <c:v>-8.402000000000001</c:v>
                </c:pt>
                <c:pt idx="90">
                  <c:v>-5.8449999999999989</c:v>
                </c:pt>
                <c:pt idx="91">
                  <c:v>-7.3970000000000056</c:v>
                </c:pt>
                <c:pt idx="92">
                  <c:v>-6.1189999999999998</c:v>
                </c:pt>
                <c:pt idx="93">
                  <c:v>-2.1920000000000073</c:v>
                </c:pt>
                <c:pt idx="94">
                  <c:v>-2.4650000000000034</c:v>
                </c:pt>
                <c:pt idx="95">
                  <c:v>-2.465999999999994</c:v>
                </c:pt>
                <c:pt idx="96">
                  <c:v>-3.3790000000000049</c:v>
                </c:pt>
                <c:pt idx="97">
                  <c:v>-0.9129999999999967</c:v>
                </c:pt>
                <c:pt idx="98">
                  <c:v>3.9270000000000067</c:v>
                </c:pt>
                <c:pt idx="99">
                  <c:v>0.72999999999998977</c:v>
                </c:pt>
                <c:pt idx="100">
                  <c:v>3.8349999999999937</c:v>
                </c:pt>
                <c:pt idx="101">
                  <c:v>3.105000000000004</c:v>
                </c:pt>
                <c:pt idx="102">
                  <c:v>6.3930000000000007</c:v>
                </c:pt>
                <c:pt idx="103">
                  <c:v>9.5889999999999986</c:v>
                </c:pt>
                <c:pt idx="104">
                  <c:v>6.2099999999999937</c:v>
                </c:pt>
                <c:pt idx="105">
                  <c:v>5.7540000000000049</c:v>
                </c:pt>
                <c:pt idx="106">
                  <c:v>8.2189999999999941</c:v>
                </c:pt>
                <c:pt idx="107">
                  <c:v>2.7389999999999901</c:v>
                </c:pt>
                <c:pt idx="108">
                  <c:v>4.5670000000000073</c:v>
                </c:pt>
                <c:pt idx="109">
                  <c:v>4.4749999999999943</c:v>
                </c:pt>
                <c:pt idx="110">
                  <c:v>3.9269999999999925</c:v>
                </c:pt>
                <c:pt idx="111">
                  <c:v>2.4660000000000082</c:v>
                </c:pt>
                <c:pt idx="112">
                  <c:v>4.5660000000000025</c:v>
                </c:pt>
                <c:pt idx="113">
                  <c:v>-3.7439999999999998</c:v>
                </c:pt>
                <c:pt idx="114">
                  <c:v>0.36499999999999488</c:v>
                </c:pt>
                <c:pt idx="115">
                  <c:v>-1.7349999999999994</c:v>
                </c:pt>
                <c:pt idx="116">
                  <c:v>2.7400000000000091</c:v>
                </c:pt>
                <c:pt idx="117">
                  <c:v>0.73099999999999454</c:v>
                </c:pt>
                <c:pt idx="118">
                  <c:v>0.63900000000001</c:v>
                </c:pt>
                <c:pt idx="119">
                  <c:v>4.8410000000000082</c:v>
                </c:pt>
                <c:pt idx="120">
                  <c:v>-4.7489999999999952</c:v>
                </c:pt>
                <c:pt idx="121">
                  <c:v>0.91300000000001091</c:v>
                </c:pt>
                <c:pt idx="122">
                  <c:v>-0.63899999999999579</c:v>
                </c:pt>
                <c:pt idx="123">
                  <c:v>-4.2920000000000016</c:v>
                </c:pt>
                <c:pt idx="124">
                  <c:v>-3.195999999999998</c:v>
                </c:pt>
                <c:pt idx="125">
                  <c:v>10.501999999999995</c:v>
                </c:pt>
                <c:pt idx="126">
                  <c:v>-1.4609999999999985</c:v>
                </c:pt>
                <c:pt idx="127">
                  <c:v>5.0229999999999961</c:v>
                </c:pt>
                <c:pt idx="128">
                  <c:v>-2.5570000000000022</c:v>
                </c:pt>
                <c:pt idx="129">
                  <c:v>2.3740000000000094</c:v>
                </c:pt>
                <c:pt idx="130">
                  <c:v>-11.323999999999998</c:v>
                </c:pt>
                <c:pt idx="131">
                  <c:v>-0.45700000000000784</c:v>
                </c:pt>
                <c:pt idx="132">
                  <c:v>4.2009999999999934</c:v>
                </c:pt>
                <c:pt idx="133">
                  <c:v>-0.27400000000000091</c:v>
                </c:pt>
                <c:pt idx="134">
                  <c:v>1.0040000000000049</c:v>
                </c:pt>
                <c:pt idx="135">
                  <c:v>3.2869999999999919</c:v>
                </c:pt>
                <c:pt idx="136">
                  <c:v>1.0960000000000036</c:v>
                </c:pt>
                <c:pt idx="137">
                  <c:v>0.27400000000000091</c:v>
                </c:pt>
                <c:pt idx="138">
                  <c:v>5.570999999999998</c:v>
                </c:pt>
                <c:pt idx="139">
                  <c:v>1.9170000000000016</c:v>
                </c:pt>
                <c:pt idx="140">
                  <c:v>2.465999999999994</c:v>
                </c:pt>
                <c:pt idx="141">
                  <c:v>0.63899999999999579</c:v>
                </c:pt>
                <c:pt idx="142">
                  <c:v>10.319999999999993</c:v>
                </c:pt>
                <c:pt idx="143">
                  <c:v>-3.3789999999999907</c:v>
                </c:pt>
                <c:pt idx="144">
                  <c:v>-1.2789999999999964</c:v>
                </c:pt>
                <c:pt idx="145">
                  <c:v>-0.73100000000000875</c:v>
                </c:pt>
                <c:pt idx="146">
                  <c:v>0.45699999999999363</c:v>
                </c:pt>
                <c:pt idx="147">
                  <c:v>4.2010000000000076</c:v>
                </c:pt>
                <c:pt idx="148">
                  <c:v>-0.9129999999999967</c:v>
                </c:pt>
                <c:pt idx="149">
                  <c:v>-3.2870000000000061</c:v>
                </c:pt>
                <c:pt idx="150">
                  <c:v>-1.6439999999999912</c:v>
                </c:pt>
                <c:pt idx="151">
                  <c:v>-3.0130000000000052</c:v>
                </c:pt>
                <c:pt idx="152">
                  <c:v>-4.4749999999999943</c:v>
                </c:pt>
                <c:pt idx="153">
                  <c:v>-4.2920000000000016</c:v>
                </c:pt>
                <c:pt idx="154">
                  <c:v>0.45600000000000307</c:v>
                </c:pt>
                <c:pt idx="155">
                  <c:v>4.8400000000000034</c:v>
                </c:pt>
                <c:pt idx="156">
                  <c:v>-0.63900000000001</c:v>
                </c:pt>
                <c:pt idx="157">
                  <c:v>-0.9129999999999967</c:v>
                </c:pt>
                <c:pt idx="158">
                  <c:v>-2.2830000000000013</c:v>
                </c:pt>
                <c:pt idx="159">
                  <c:v>-1.5520000000000067</c:v>
                </c:pt>
                <c:pt idx="160">
                  <c:v>0.82199999999998852</c:v>
                </c:pt>
                <c:pt idx="161">
                  <c:v>-2.5569999999999879</c:v>
                </c:pt>
                <c:pt idx="162">
                  <c:v>-1.0050000000000097</c:v>
                </c:pt>
                <c:pt idx="163">
                  <c:v>-2.8309999999999889</c:v>
                </c:pt>
                <c:pt idx="164">
                  <c:v>4.7489999999999952</c:v>
                </c:pt>
                <c:pt idx="165">
                  <c:v>2.921999999999997</c:v>
                </c:pt>
                <c:pt idx="166">
                  <c:v>9.1999999999998749E-2</c:v>
                </c:pt>
                <c:pt idx="167">
                  <c:v>-2.7390000000000043</c:v>
                </c:pt>
                <c:pt idx="168">
                  <c:v>3.4700000000000131</c:v>
                </c:pt>
                <c:pt idx="169">
                  <c:v>1.6440000000000055</c:v>
                </c:pt>
                <c:pt idx="170">
                  <c:v>-2.375</c:v>
                </c:pt>
                <c:pt idx="171">
                  <c:v>-1.6439999999999912</c:v>
                </c:pt>
                <c:pt idx="172">
                  <c:v>1.2780000000000058</c:v>
                </c:pt>
                <c:pt idx="173">
                  <c:v>0.36499999999999488</c:v>
                </c:pt>
                <c:pt idx="174">
                  <c:v>0.64000000000000057</c:v>
                </c:pt>
                <c:pt idx="175">
                  <c:v>7.3059999999999974</c:v>
                </c:pt>
                <c:pt idx="176">
                  <c:v>-0.82200000000000273</c:v>
                </c:pt>
                <c:pt idx="177">
                  <c:v>-4.4749999999999943</c:v>
                </c:pt>
                <c:pt idx="178">
                  <c:v>1.0040000000000049</c:v>
                </c:pt>
                <c:pt idx="179">
                  <c:v>-3.2879999999999967</c:v>
                </c:pt>
                <c:pt idx="180">
                  <c:v>-5.0230000000000103</c:v>
                </c:pt>
                <c:pt idx="181">
                  <c:v>0.63899999999999579</c:v>
                </c:pt>
                <c:pt idx="182">
                  <c:v>-4.1089999999999947</c:v>
                </c:pt>
                <c:pt idx="183">
                  <c:v>-2.1009999999999991</c:v>
                </c:pt>
                <c:pt idx="184">
                  <c:v>0.45699999999999363</c:v>
                </c:pt>
                <c:pt idx="185">
                  <c:v>0.73099999999999454</c:v>
                </c:pt>
                <c:pt idx="186">
                  <c:v>-2.465999999999994</c:v>
                </c:pt>
                <c:pt idx="187">
                  <c:v>1.6440000000000055</c:v>
                </c:pt>
                <c:pt idx="188">
                  <c:v>-5.4799999999999898</c:v>
                </c:pt>
                <c:pt idx="189">
                  <c:v>-1.3689999999999998</c:v>
                </c:pt>
                <c:pt idx="190">
                  <c:v>-3.6530000000000058</c:v>
                </c:pt>
                <c:pt idx="191">
                  <c:v>-0.45700000000000784</c:v>
                </c:pt>
                <c:pt idx="192">
                  <c:v>-2.1919999999999931</c:v>
                </c:pt>
                <c:pt idx="193">
                  <c:v>-4.0180000000000007</c:v>
                </c:pt>
                <c:pt idx="194">
                  <c:v>10.227999999999994</c:v>
                </c:pt>
                <c:pt idx="195">
                  <c:v>-9.1000000000008185E-2</c:v>
                </c:pt>
                <c:pt idx="196">
                  <c:v>2.0090000000000003</c:v>
                </c:pt>
                <c:pt idx="197">
                  <c:v>2.0090000000000003</c:v>
                </c:pt>
                <c:pt idx="198">
                  <c:v>3.7439999999999998</c:v>
                </c:pt>
                <c:pt idx="199">
                  <c:v>-3.3790000000000049</c:v>
                </c:pt>
                <c:pt idx="200">
                  <c:v>3.1969999999999885</c:v>
                </c:pt>
                <c:pt idx="201">
                  <c:v>6.3919999999999959</c:v>
                </c:pt>
                <c:pt idx="202">
                  <c:v>2.1920000000000073</c:v>
                </c:pt>
                <c:pt idx="203">
                  <c:v>-3.195999999999998</c:v>
                </c:pt>
                <c:pt idx="204">
                  <c:v>4.840999999999994</c:v>
                </c:pt>
                <c:pt idx="205">
                  <c:v>-3.195999999999998</c:v>
                </c:pt>
                <c:pt idx="206">
                  <c:v>-10.137</c:v>
                </c:pt>
                <c:pt idx="207">
                  <c:v>2.2830000000000013</c:v>
                </c:pt>
                <c:pt idx="208">
                  <c:v>-1.8269999999999982</c:v>
                </c:pt>
                <c:pt idx="209">
                  <c:v>0.82200000000000273</c:v>
                </c:pt>
                <c:pt idx="210">
                  <c:v>-0.82200000000000273</c:v>
                </c:pt>
                <c:pt idx="211">
                  <c:v>2.1910000000000025</c:v>
                </c:pt>
                <c:pt idx="212">
                  <c:v>5.2049999999999983</c:v>
                </c:pt>
                <c:pt idx="213">
                  <c:v>4.3840000000000003</c:v>
                </c:pt>
                <c:pt idx="214">
                  <c:v>9.9539999999999935</c:v>
                </c:pt>
                <c:pt idx="215">
                  <c:v>11.597999999999999</c:v>
                </c:pt>
                <c:pt idx="216">
                  <c:v>6.9399999999999977</c:v>
                </c:pt>
                <c:pt idx="217">
                  <c:v>6.5750000000000028</c:v>
                </c:pt>
                <c:pt idx="218">
                  <c:v>10.137</c:v>
                </c:pt>
                <c:pt idx="219">
                  <c:v>6.9410000000000025</c:v>
                </c:pt>
                <c:pt idx="220">
                  <c:v>1.3700000000000045</c:v>
                </c:pt>
                <c:pt idx="221">
                  <c:v>0.9129999999999967</c:v>
                </c:pt>
                <c:pt idx="222">
                  <c:v>7.4890000000000043</c:v>
                </c:pt>
                <c:pt idx="223">
                  <c:v>-3.835000000000008</c:v>
                </c:pt>
                <c:pt idx="224">
                  <c:v>1.3700000000000045</c:v>
                </c:pt>
                <c:pt idx="225">
                  <c:v>9.0999999999993975E-2</c:v>
                </c:pt>
                <c:pt idx="226">
                  <c:v>-3.9270000000000067</c:v>
                </c:pt>
                <c:pt idx="227">
                  <c:v>1.8269999999999982</c:v>
                </c:pt>
                <c:pt idx="228">
                  <c:v>-0.9129999999999967</c:v>
                </c:pt>
                <c:pt idx="229">
                  <c:v>2.1919999999999931</c:v>
                </c:pt>
                <c:pt idx="230">
                  <c:v>5.6620000000000061</c:v>
                </c:pt>
                <c:pt idx="231">
                  <c:v>-3.4699999999999989</c:v>
                </c:pt>
                <c:pt idx="232">
                  <c:v>-0.9129999999999967</c:v>
                </c:pt>
                <c:pt idx="233">
                  <c:v>-4.7489999999999952</c:v>
                </c:pt>
                <c:pt idx="234">
                  <c:v>-4.1099999999999994</c:v>
                </c:pt>
                <c:pt idx="235">
                  <c:v>0.63900000000001</c:v>
                </c:pt>
                <c:pt idx="236">
                  <c:v>-5.0229999999999961</c:v>
                </c:pt>
                <c:pt idx="237">
                  <c:v>0.54800000000000182</c:v>
                </c:pt>
                <c:pt idx="238">
                  <c:v>-7.6709999999999923</c:v>
                </c:pt>
                <c:pt idx="239">
                  <c:v>-12.238</c:v>
                </c:pt>
                <c:pt idx="240">
                  <c:v>-5.7530000000000001</c:v>
                </c:pt>
                <c:pt idx="241">
                  <c:v>-3.0139999999999958</c:v>
                </c:pt>
                <c:pt idx="242">
                  <c:v>-13.242000000000004</c:v>
                </c:pt>
                <c:pt idx="243">
                  <c:v>1.0949999999999989</c:v>
                </c:pt>
                <c:pt idx="244">
                  <c:v>-2.6480000000000103</c:v>
                </c:pt>
                <c:pt idx="245">
                  <c:v>3.9270000000000067</c:v>
                </c:pt>
                <c:pt idx="246">
                  <c:v>-8.5840000000000032</c:v>
                </c:pt>
                <c:pt idx="247">
                  <c:v>-3.6530000000000058</c:v>
                </c:pt>
                <c:pt idx="248">
                  <c:v>0.73099999999999454</c:v>
                </c:pt>
                <c:pt idx="249">
                  <c:v>-5.8449999999999989</c:v>
                </c:pt>
                <c:pt idx="250">
                  <c:v>2.6490000000000009</c:v>
                </c:pt>
                <c:pt idx="251">
                  <c:v>-2.5570000000000022</c:v>
                </c:pt>
                <c:pt idx="252">
                  <c:v>-3.3789999999999907</c:v>
                </c:pt>
                <c:pt idx="253">
                  <c:v>-0.27400000000000091</c:v>
                </c:pt>
                <c:pt idx="254">
                  <c:v>-0.54800000000000182</c:v>
                </c:pt>
                <c:pt idx="255">
                  <c:v>-6.7579999999999956</c:v>
                </c:pt>
                <c:pt idx="256">
                  <c:v>-4.657999999999987</c:v>
                </c:pt>
                <c:pt idx="257">
                  <c:v>-9.8630000000000138</c:v>
                </c:pt>
                <c:pt idx="258">
                  <c:v>0</c:v>
                </c:pt>
                <c:pt idx="259">
                  <c:v>-6.3010000000000019</c:v>
                </c:pt>
                <c:pt idx="260">
                  <c:v>-7.3059999999999974</c:v>
                </c:pt>
                <c:pt idx="261">
                  <c:v>-5.7530000000000001</c:v>
                </c:pt>
                <c:pt idx="262">
                  <c:v>-15.433999999999997</c:v>
                </c:pt>
                <c:pt idx="263">
                  <c:v>-1.5529999999999973</c:v>
                </c:pt>
                <c:pt idx="264">
                  <c:v>-12.968000000000004</c:v>
                </c:pt>
                <c:pt idx="265">
                  <c:v>-6.3010000000000019</c:v>
                </c:pt>
                <c:pt idx="266">
                  <c:v>-12.510999999999996</c:v>
                </c:pt>
                <c:pt idx="267">
                  <c:v>-10.411000000000001</c:v>
                </c:pt>
                <c:pt idx="268">
                  <c:v>-10.50200000000001</c:v>
                </c:pt>
                <c:pt idx="269">
                  <c:v>-7.4889999999999901</c:v>
                </c:pt>
                <c:pt idx="270">
                  <c:v>-12.238</c:v>
                </c:pt>
                <c:pt idx="271">
                  <c:v>-1.5529999999999973</c:v>
                </c:pt>
                <c:pt idx="272">
                  <c:v>-4.6580000000000013</c:v>
                </c:pt>
                <c:pt idx="273">
                  <c:v>-10.959000000000003</c:v>
                </c:pt>
                <c:pt idx="274">
                  <c:v>-2.0090000000000003</c:v>
                </c:pt>
                <c:pt idx="275">
                  <c:v>-10.957999999999998</c:v>
                </c:pt>
                <c:pt idx="276">
                  <c:v>-4.6580000000000013</c:v>
                </c:pt>
                <c:pt idx="277">
                  <c:v>-15.524999999999991</c:v>
                </c:pt>
                <c:pt idx="278">
                  <c:v>-4.9320000000000022</c:v>
                </c:pt>
                <c:pt idx="279">
                  <c:v>-3.7439999999999998</c:v>
                </c:pt>
                <c:pt idx="280">
                  <c:v>1.6440000000000055</c:v>
                </c:pt>
                <c:pt idx="281">
                  <c:v>2.6490000000000009</c:v>
                </c:pt>
                <c:pt idx="282">
                  <c:v>0.45699999999999363</c:v>
                </c:pt>
                <c:pt idx="283">
                  <c:v>-3.5619999999999976</c:v>
                </c:pt>
                <c:pt idx="284">
                  <c:v>-3.3790000000000049</c:v>
                </c:pt>
                <c:pt idx="285">
                  <c:v>4.8400000000000034</c:v>
                </c:pt>
                <c:pt idx="286">
                  <c:v>-2.4660000000000082</c:v>
                </c:pt>
                <c:pt idx="287">
                  <c:v>2.7390000000000043</c:v>
                </c:pt>
                <c:pt idx="288">
                  <c:v>5.2060000000000031</c:v>
                </c:pt>
                <c:pt idx="289">
                  <c:v>7.8539999999999992</c:v>
                </c:pt>
                <c:pt idx="290">
                  <c:v>3.01400000000001</c:v>
                </c:pt>
                <c:pt idx="291">
                  <c:v>5.7539999999999907</c:v>
                </c:pt>
                <c:pt idx="292">
                  <c:v>4.8400000000000034</c:v>
                </c:pt>
                <c:pt idx="293">
                  <c:v>2.3739999999999952</c:v>
                </c:pt>
                <c:pt idx="294">
                  <c:v>0.27400000000000091</c:v>
                </c:pt>
                <c:pt idx="295">
                  <c:v>-1.6430000000000007</c:v>
                </c:pt>
                <c:pt idx="296">
                  <c:v>-2.282999999999987</c:v>
                </c:pt>
                <c:pt idx="297">
                  <c:v>-3.5609999999999928</c:v>
                </c:pt>
                <c:pt idx="298">
                  <c:v>4.6570000000000107</c:v>
                </c:pt>
                <c:pt idx="299">
                  <c:v>5.4799999999999898</c:v>
                </c:pt>
                <c:pt idx="300">
                  <c:v>2.4649999999999892</c:v>
                </c:pt>
                <c:pt idx="301">
                  <c:v>5.7530000000000001</c:v>
                </c:pt>
                <c:pt idx="302">
                  <c:v>5.296999999999997</c:v>
                </c:pt>
                <c:pt idx="303">
                  <c:v>0.27400000000000091</c:v>
                </c:pt>
                <c:pt idx="304">
                  <c:v>-3.3790000000000049</c:v>
                </c:pt>
                <c:pt idx="305">
                  <c:v>-3.6530000000000058</c:v>
                </c:pt>
                <c:pt idx="306">
                  <c:v>0.91300000000001091</c:v>
                </c:pt>
                <c:pt idx="307">
                  <c:v>-3.8359999999999985</c:v>
                </c:pt>
                <c:pt idx="308">
                  <c:v>-2.5570000000000022</c:v>
                </c:pt>
                <c:pt idx="309">
                  <c:v>-1.0050000000000097</c:v>
                </c:pt>
                <c:pt idx="310">
                  <c:v>-0.18200000000000216</c:v>
                </c:pt>
                <c:pt idx="311">
                  <c:v>-2.0090000000000003</c:v>
                </c:pt>
                <c:pt idx="312">
                  <c:v>1.1880000000000024</c:v>
                </c:pt>
                <c:pt idx="313">
                  <c:v>-4.8400000000000034</c:v>
                </c:pt>
                <c:pt idx="314">
                  <c:v>-0.27400000000000091</c:v>
                </c:pt>
                <c:pt idx="315">
                  <c:v>1.4609999999999985</c:v>
                </c:pt>
                <c:pt idx="316">
                  <c:v>4.3829999999999956</c:v>
                </c:pt>
                <c:pt idx="317">
                  <c:v>2.4660000000000082</c:v>
                </c:pt>
                <c:pt idx="318">
                  <c:v>4.9319999999999879</c:v>
                </c:pt>
                <c:pt idx="319">
                  <c:v>10.411000000000001</c:v>
                </c:pt>
                <c:pt idx="320">
                  <c:v>7.8539999999999992</c:v>
                </c:pt>
                <c:pt idx="321">
                  <c:v>3.4699999999999989</c:v>
                </c:pt>
                <c:pt idx="322">
                  <c:v>-2.2830000000000013</c:v>
                </c:pt>
                <c:pt idx="323">
                  <c:v>-4.1099999999999994</c:v>
                </c:pt>
                <c:pt idx="324">
                  <c:v>-5.9369999999999976</c:v>
                </c:pt>
                <c:pt idx="325">
                  <c:v>2.5570000000000022</c:v>
                </c:pt>
                <c:pt idx="326">
                  <c:v>-0.82200000000000273</c:v>
                </c:pt>
                <c:pt idx="327">
                  <c:v>-3.1049999999999898</c:v>
                </c:pt>
                <c:pt idx="328">
                  <c:v>2.1009999999999991</c:v>
                </c:pt>
                <c:pt idx="329">
                  <c:v>2.1919999999999931</c:v>
                </c:pt>
                <c:pt idx="330">
                  <c:v>-2.1919999999999931</c:v>
                </c:pt>
                <c:pt idx="331">
                  <c:v>-5.0230000000000103</c:v>
                </c:pt>
                <c:pt idx="332">
                  <c:v>7.4879999999999995</c:v>
                </c:pt>
                <c:pt idx="333">
                  <c:v>1.1880000000000024</c:v>
                </c:pt>
                <c:pt idx="334">
                  <c:v>6.2099999999999937</c:v>
                </c:pt>
                <c:pt idx="335">
                  <c:v>5.1140000000000043</c:v>
                </c:pt>
                <c:pt idx="336">
                  <c:v>6.8499999999999943</c:v>
                </c:pt>
                <c:pt idx="337">
                  <c:v>-3.9270000000000067</c:v>
                </c:pt>
                <c:pt idx="338">
                  <c:v>3.5609999999999928</c:v>
                </c:pt>
                <c:pt idx="339">
                  <c:v>3.9269999999999925</c:v>
                </c:pt>
                <c:pt idx="340">
                  <c:v>-1.0049999999999955</c:v>
                </c:pt>
                <c:pt idx="341">
                  <c:v>2.9220000000000113</c:v>
                </c:pt>
                <c:pt idx="342">
                  <c:v>7.1230000000000047</c:v>
                </c:pt>
                <c:pt idx="343">
                  <c:v>4.6580000000000013</c:v>
                </c:pt>
                <c:pt idx="344">
                  <c:v>0.73099999999999454</c:v>
                </c:pt>
                <c:pt idx="345">
                  <c:v>4.2000000000000028</c:v>
                </c:pt>
                <c:pt idx="346">
                  <c:v>5.3880000000000052</c:v>
                </c:pt>
                <c:pt idx="347">
                  <c:v>10.320000000000007</c:v>
                </c:pt>
                <c:pt idx="348">
                  <c:v>5.936000000000007</c:v>
                </c:pt>
                <c:pt idx="349">
                  <c:v>15.159999999999997</c:v>
                </c:pt>
                <c:pt idx="350">
                  <c:v>4.7490000000000094</c:v>
                </c:pt>
                <c:pt idx="351">
                  <c:v>5.7530000000000001</c:v>
                </c:pt>
                <c:pt idx="352">
                  <c:v>5.2060000000000031</c:v>
                </c:pt>
                <c:pt idx="353">
                  <c:v>-4.2920000000000016</c:v>
                </c:pt>
                <c:pt idx="354">
                  <c:v>-1.0040000000000049</c:v>
                </c:pt>
                <c:pt idx="355">
                  <c:v>2.4650000000000034</c:v>
                </c:pt>
                <c:pt idx="356">
                  <c:v>-2.465999999999994</c:v>
                </c:pt>
                <c:pt idx="357">
                  <c:v>1.1880000000000024</c:v>
                </c:pt>
                <c:pt idx="358">
                  <c:v>-4.4750000000000085</c:v>
                </c:pt>
                <c:pt idx="359">
                  <c:v>-4.7490000000000094</c:v>
                </c:pt>
                <c:pt idx="360">
                  <c:v>-3.9270000000000067</c:v>
                </c:pt>
                <c:pt idx="361">
                  <c:v>-12.693999999999988</c:v>
                </c:pt>
                <c:pt idx="362">
                  <c:v>-1.0960000000000036</c:v>
                </c:pt>
                <c:pt idx="363">
                  <c:v>-1.4609999999999985</c:v>
                </c:pt>
                <c:pt idx="364">
                  <c:v>-5.480000000000004</c:v>
                </c:pt>
                <c:pt idx="365">
                  <c:v>2.8309999999999889</c:v>
                </c:pt>
                <c:pt idx="366">
                  <c:v>-1.4609999999999985</c:v>
                </c:pt>
                <c:pt idx="367">
                  <c:v>-0.18200000000000216</c:v>
                </c:pt>
                <c:pt idx="368">
                  <c:v>-0.9129999999999967</c:v>
                </c:pt>
                <c:pt idx="369">
                  <c:v>2.0090000000000003</c:v>
                </c:pt>
                <c:pt idx="370">
                  <c:v>3.105000000000004</c:v>
                </c:pt>
                <c:pt idx="371">
                  <c:v>11.872</c:v>
                </c:pt>
                <c:pt idx="372">
                  <c:v>14.338000000000008</c:v>
                </c:pt>
                <c:pt idx="373">
                  <c:v>18.629999999999995</c:v>
                </c:pt>
                <c:pt idx="374">
                  <c:v>11.599000000000004</c:v>
                </c:pt>
                <c:pt idx="375">
                  <c:v>9.132000000000005</c:v>
                </c:pt>
                <c:pt idx="376">
                  <c:v>12.420000000000002</c:v>
                </c:pt>
                <c:pt idx="377">
                  <c:v>15.068000000000012</c:v>
                </c:pt>
                <c:pt idx="378">
                  <c:v>11.962999999999994</c:v>
                </c:pt>
                <c:pt idx="379">
                  <c:v>9.7710000000000008</c:v>
                </c:pt>
                <c:pt idx="380">
                  <c:v>6.3929999999999865</c:v>
                </c:pt>
                <c:pt idx="381">
                  <c:v>6.2099999999999937</c:v>
                </c:pt>
                <c:pt idx="382">
                  <c:v>14.064000000000007</c:v>
                </c:pt>
                <c:pt idx="383">
                  <c:v>-4.6569999999999965</c:v>
                </c:pt>
                <c:pt idx="384">
                  <c:v>-0.73100000000000875</c:v>
                </c:pt>
                <c:pt idx="385">
                  <c:v>5.570999999999998</c:v>
                </c:pt>
                <c:pt idx="386">
                  <c:v>0.54800000000000182</c:v>
                </c:pt>
                <c:pt idx="387">
                  <c:v>0.91400000000000148</c:v>
                </c:pt>
                <c:pt idx="388">
                  <c:v>4.0190000000000055</c:v>
                </c:pt>
                <c:pt idx="389">
                  <c:v>5.296999999999997</c:v>
                </c:pt>
                <c:pt idx="390">
                  <c:v>5.8449999999999989</c:v>
                </c:pt>
                <c:pt idx="391">
                  <c:v>10.867999999999995</c:v>
                </c:pt>
                <c:pt idx="392">
                  <c:v>9.132000000000005</c:v>
                </c:pt>
                <c:pt idx="393">
                  <c:v>8.8580000000000041</c:v>
                </c:pt>
                <c:pt idx="394">
                  <c:v>-1.5530000000000115</c:v>
                </c:pt>
                <c:pt idx="395">
                  <c:v>0</c:v>
                </c:pt>
                <c:pt idx="396">
                  <c:v>-6.1189999999999998</c:v>
                </c:pt>
                <c:pt idx="397">
                  <c:v>-10.959000000000003</c:v>
                </c:pt>
                <c:pt idx="398">
                  <c:v>-1.0050000000000097</c:v>
                </c:pt>
                <c:pt idx="399">
                  <c:v>-1.6440000000000055</c:v>
                </c:pt>
                <c:pt idx="400">
                  <c:v>2.6479999999999961</c:v>
                </c:pt>
                <c:pt idx="401">
                  <c:v>-9.4060000000000059</c:v>
                </c:pt>
                <c:pt idx="402">
                  <c:v>-4.0189999999999912</c:v>
                </c:pt>
                <c:pt idx="403">
                  <c:v>-11.414999999999992</c:v>
                </c:pt>
                <c:pt idx="404">
                  <c:v>-8.3100000000000023</c:v>
                </c:pt>
                <c:pt idx="405">
                  <c:v>-8.492999999999995</c:v>
                </c:pt>
                <c:pt idx="406">
                  <c:v>-1.6429999999999865</c:v>
                </c:pt>
                <c:pt idx="407">
                  <c:v>1.8260000000000076</c:v>
                </c:pt>
                <c:pt idx="408">
                  <c:v>5.1150000000000091</c:v>
                </c:pt>
                <c:pt idx="409">
                  <c:v>0.73000000000000398</c:v>
                </c:pt>
                <c:pt idx="410">
                  <c:v>-9.2239999999999895</c:v>
                </c:pt>
                <c:pt idx="411">
                  <c:v>-12.602999999999994</c:v>
                </c:pt>
                <c:pt idx="412">
                  <c:v>-14.703000000000003</c:v>
                </c:pt>
                <c:pt idx="413">
                  <c:v>-3.0139999999999958</c:v>
                </c:pt>
                <c:pt idx="414">
                  <c:v>-9.222999999999999</c:v>
                </c:pt>
                <c:pt idx="415">
                  <c:v>9.0999999999993975E-2</c:v>
                </c:pt>
                <c:pt idx="416">
                  <c:v>3.2870000000000061</c:v>
                </c:pt>
                <c:pt idx="417">
                  <c:v>0.18299999999999272</c:v>
                </c:pt>
                <c:pt idx="418">
                  <c:v>-2.1920000000000073</c:v>
                </c:pt>
                <c:pt idx="419">
                  <c:v>-10.137</c:v>
                </c:pt>
              </c:numCache>
            </c:numRef>
          </c:val>
          <c:smooth val="0"/>
          <c:extLst>
            <c:ext xmlns:c16="http://schemas.microsoft.com/office/drawing/2014/chart" uri="{C3380CC4-5D6E-409C-BE32-E72D297353CC}">
              <c16:uniqueId val="{00000000-8B32-4CD1-861B-FB1DE758183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Atlantic'!$G$1</c:f>
              <c:strCache>
                <c:ptCount val="1"/>
                <c:pt idx="0">
                  <c:v>SBO South Atlantic YoY</c:v>
                </c:pt>
              </c:strCache>
            </c:strRef>
          </c:tx>
          <c:spPr>
            <a:ln w="19050" cap="rnd">
              <a:solidFill>
                <a:schemeClr val="accent4">
                  <a:lumMod val="40000"/>
                  <a:lumOff val="60000"/>
                </a:schemeClr>
              </a:solidFill>
              <a:round/>
            </a:ln>
            <a:effectLst/>
          </c:spPr>
          <c:marker>
            <c:symbol val="none"/>
          </c:marker>
          <c:cat>
            <c:numRef>
              <c:f>'South Atlantic'!$A$2:$A$2998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Atlantic'!$G$2:$G$2998</c:f>
              <c:numCache>
                <c:formatCode>0.000</c:formatCode>
                <c:ptCount val="2997"/>
                <c:pt idx="12">
                  <c:v>-1.6440000000000055</c:v>
                </c:pt>
                <c:pt idx="13">
                  <c:v>-1.0040000000000049</c:v>
                </c:pt>
                <c:pt idx="14">
                  <c:v>-5.7539999999999907</c:v>
                </c:pt>
                <c:pt idx="15">
                  <c:v>-6.3930000000000007</c:v>
                </c:pt>
                <c:pt idx="16">
                  <c:v>-4.7490000000000094</c:v>
                </c:pt>
                <c:pt idx="17">
                  <c:v>-2.1919999999999931</c:v>
                </c:pt>
                <c:pt idx="18">
                  <c:v>0.36499999999999488</c:v>
                </c:pt>
                <c:pt idx="19">
                  <c:v>7.3059999999999974</c:v>
                </c:pt>
                <c:pt idx="20">
                  <c:v>3.4699999999999989</c:v>
                </c:pt>
                <c:pt idx="21">
                  <c:v>-1.0960000000000036</c:v>
                </c:pt>
                <c:pt idx="22">
                  <c:v>-1.8259999999999934</c:v>
                </c:pt>
                <c:pt idx="23">
                  <c:v>-7.4879999999999995</c:v>
                </c:pt>
                <c:pt idx="24">
                  <c:v>-2.921999999999997</c:v>
                </c:pt>
                <c:pt idx="25">
                  <c:v>-3.4699999999999989</c:v>
                </c:pt>
                <c:pt idx="26">
                  <c:v>2.375</c:v>
                </c:pt>
                <c:pt idx="27">
                  <c:v>1.6440000000000055</c:v>
                </c:pt>
                <c:pt idx="28">
                  <c:v>2.3740000000000094</c:v>
                </c:pt>
                <c:pt idx="29">
                  <c:v>6.3010000000000019</c:v>
                </c:pt>
                <c:pt idx="30">
                  <c:v>-3.3790000000000049</c:v>
                </c:pt>
                <c:pt idx="31">
                  <c:v>-5.2049999999999983</c:v>
                </c:pt>
                <c:pt idx="32">
                  <c:v>0.45700000000000784</c:v>
                </c:pt>
                <c:pt idx="33">
                  <c:v>2.2830000000000013</c:v>
                </c:pt>
                <c:pt idx="34">
                  <c:v>4.3829999999999956</c:v>
                </c:pt>
                <c:pt idx="35">
                  <c:v>1.0039999999999907</c:v>
                </c:pt>
                <c:pt idx="36">
                  <c:v>1.0949999999999989</c:v>
                </c:pt>
                <c:pt idx="37">
                  <c:v>2.1910000000000025</c:v>
                </c:pt>
                <c:pt idx="38">
                  <c:v>-4.6580000000000013</c:v>
                </c:pt>
                <c:pt idx="39">
                  <c:v>-4.8400000000000034</c:v>
                </c:pt>
                <c:pt idx="40">
                  <c:v>-8.6749999999999972</c:v>
                </c:pt>
                <c:pt idx="41">
                  <c:v>-9.041000000000011</c:v>
                </c:pt>
                <c:pt idx="42">
                  <c:v>-2.4649999999999892</c:v>
                </c:pt>
                <c:pt idx="43">
                  <c:v>-2.8309999999999889</c:v>
                </c:pt>
                <c:pt idx="44">
                  <c:v>-6.7580000000000098</c:v>
                </c:pt>
                <c:pt idx="45">
                  <c:v>-2.3739999999999952</c:v>
                </c:pt>
                <c:pt idx="46">
                  <c:v>-2.7390000000000043</c:v>
                </c:pt>
                <c:pt idx="47">
                  <c:v>-1.3699999999999903</c:v>
                </c:pt>
                <c:pt idx="48">
                  <c:v>-3.2869999999999919</c:v>
                </c:pt>
                <c:pt idx="49">
                  <c:v>-5.1140000000000043</c:v>
                </c:pt>
                <c:pt idx="50">
                  <c:v>3.7439999999999998</c:v>
                </c:pt>
                <c:pt idx="51">
                  <c:v>-0.18300000000000693</c:v>
                </c:pt>
                <c:pt idx="52">
                  <c:v>2.0090000000000003</c:v>
                </c:pt>
                <c:pt idx="53">
                  <c:v>-1.7349999999999994</c:v>
                </c:pt>
                <c:pt idx="54">
                  <c:v>-2.7400000000000091</c:v>
                </c:pt>
                <c:pt idx="55">
                  <c:v>-7.3060000000000116</c:v>
                </c:pt>
                <c:pt idx="56">
                  <c:v>-6.3930000000000007</c:v>
                </c:pt>
                <c:pt idx="57">
                  <c:v>-13.606999999999999</c:v>
                </c:pt>
                <c:pt idx="58">
                  <c:v>-12.694999999999993</c:v>
                </c:pt>
                <c:pt idx="59">
                  <c:v>-4.3830000000000098</c:v>
                </c:pt>
                <c:pt idx="60">
                  <c:v>-8.6760000000000019</c:v>
                </c:pt>
                <c:pt idx="61">
                  <c:v>-2.0999999999999943</c:v>
                </c:pt>
                <c:pt idx="62">
                  <c:v>-5.2960000000000065</c:v>
                </c:pt>
                <c:pt idx="63">
                  <c:v>4.1099999999999994</c:v>
                </c:pt>
                <c:pt idx="64">
                  <c:v>-9.200000000001296E-2</c:v>
                </c:pt>
                <c:pt idx="65">
                  <c:v>0.63900000000001</c:v>
                </c:pt>
                <c:pt idx="66">
                  <c:v>6.5750000000000028</c:v>
                </c:pt>
                <c:pt idx="67">
                  <c:v>7.0320000000000107</c:v>
                </c:pt>
                <c:pt idx="68">
                  <c:v>8.7680000000000007</c:v>
                </c:pt>
                <c:pt idx="69">
                  <c:v>8.9500000000000028</c:v>
                </c:pt>
                <c:pt idx="70">
                  <c:v>5.0229999999999961</c:v>
                </c:pt>
                <c:pt idx="71">
                  <c:v>3.6530000000000058</c:v>
                </c:pt>
                <c:pt idx="72">
                  <c:v>4.7489999999999952</c:v>
                </c:pt>
                <c:pt idx="73">
                  <c:v>2.3739999999999952</c:v>
                </c:pt>
                <c:pt idx="74">
                  <c:v>2.8310000000000031</c:v>
                </c:pt>
                <c:pt idx="75">
                  <c:v>-1.6439999999999912</c:v>
                </c:pt>
                <c:pt idx="76">
                  <c:v>0.45700000000000784</c:v>
                </c:pt>
                <c:pt idx="77">
                  <c:v>5.296999999999997</c:v>
                </c:pt>
                <c:pt idx="78">
                  <c:v>-3.4699999999999989</c:v>
                </c:pt>
                <c:pt idx="79">
                  <c:v>-1.8269999999999982</c:v>
                </c:pt>
                <c:pt idx="80">
                  <c:v>-0.18299999999999272</c:v>
                </c:pt>
                <c:pt idx="81">
                  <c:v>-0.91400000000000148</c:v>
                </c:pt>
                <c:pt idx="82">
                  <c:v>4.8400000000000034</c:v>
                </c:pt>
                <c:pt idx="83">
                  <c:v>3.2879999999999967</c:v>
                </c:pt>
                <c:pt idx="84">
                  <c:v>8.3100000000000023</c:v>
                </c:pt>
                <c:pt idx="85">
                  <c:v>0.27400000000000091</c:v>
                </c:pt>
                <c:pt idx="86">
                  <c:v>-7.4890000000000043</c:v>
                </c:pt>
                <c:pt idx="87">
                  <c:v>-2.921999999999997</c:v>
                </c:pt>
                <c:pt idx="88">
                  <c:v>-6.027000000000001</c:v>
                </c:pt>
                <c:pt idx="89">
                  <c:v>-8.402000000000001</c:v>
                </c:pt>
                <c:pt idx="90">
                  <c:v>-5.8449999999999989</c:v>
                </c:pt>
                <c:pt idx="91">
                  <c:v>-7.3970000000000056</c:v>
                </c:pt>
                <c:pt idx="92">
                  <c:v>-6.1189999999999998</c:v>
                </c:pt>
                <c:pt idx="93">
                  <c:v>-2.1920000000000073</c:v>
                </c:pt>
                <c:pt idx="94">
                  <c:v>-2.4650000000000034</c:v>
                </c:pt>
                <c:pt idx="95">
                  <c:v>-2.465999999999994</c:v>
                </c:pt>
                <c:pt idx="96">
                  <c:v>-3.3790000000000049</c:v>
                </c:pt>
                <c:pt idx="97">
                  <c:v>-0.9129999999999967</c:v>
                </c:pt>
                <c:pt idx="98">
                  <c:v>3.9270000000000067</c:v>
                </c:pt>
                <c:pt idx="99">
                  <c:v>0.72999999999998977</c:v>
                </c:pt>
                <c:pt idx="100">
                  <c:v>3.8349999999999937</c:v>
                </c:pt>
                <c:pt idx="101">
                  <c:v>3.105000000000004</c:v>
                </c:pt>
                <c:pt idx="102">
                  <c:v>6.3930000000000007</c:v>
                </c:pt>
                <c:pt idx="103">
                  <c:v>9.5889999999999986</c:v>
                </c:pt>
                <c:pt idx="104">
                  <c:v>6.2099999999999937</c:v>
                </c:pt>
                <c:pt idx="105">
                  <c:v>5.7540000000000049</c:v>
                </c:pt>
                <c:pt idx="106">
                  <c:v>8.2189999999999941</c:v>
                </c:pt>
                <c:pt idx="107">
                  <c:v>2.7389999999999901</c:v>
                </c:pt>
                <c:pt idx="108">
                  <c:v>4.5670000000000073</c:v>
                </c:pt>
                <c:pt idx="109">
                  <c:v>4.4749999999999943</c:v>
                </c:pt>
                <c:pt idx="110">
                  <c:v>3.9269999999999925</c:v>
                </c:pt>
                <c:pt idx="111">
                  <c:v>2.4660000000000082</c:v>
                </c:pt>
                <c:pt idx="112">
                  <c:v>4.5660000000000025</c:v>
                </c:pt>
                <c:pt idx="113">
                  <c:v>-3.7439999999999998</c:v>
                </c:pt>
                <c:pt idx="114">
                  <c:v>0.36499999999999488</c:v>
                </c:pt>
                <c:pt idx="115">
                  <c:v>-1.7349999999999994</c:v>
                </c:pt>
                <c:pt idx="116">
                  <c:v>2.7400000000000091</c:v>
                </c:pt>
                <c:pt idx="117">
                  <c:v>0.73099999999999454</c:v>
                </c:pt>
                <c:pt idx="118">
                  <c:v>0.63900000000001</c:v>
                </c:pt>
                <c:pt idx="119">
                  <c:v>4.8410000000000082</c:v>
                </c:pt>
                <c:pt idx="120">
                  <c:v>-4.7489999999999952</c:v>
                </c:pt>
                <c:pt idx="121">
                  <c:v>0.91300000000001091</c:v>
                </c:pt>
                <c:pt idx="122">
                  <c:v>-0.63899999999999579</c:v>
                </c:pt>
                <c:pt idx="123">
                  <c:v>-4.2920000000000016</c:v>
                </c:pt>
                <c:pt idx="124">
                  <c:v>-3.195999999999998</c:v>
                </c:pt>
                <c:pt idx="125">
                  <c:v>10.501999999999995</c:v>
                </c:pt>
                <c:pt idx="126">
                  <c:v>-1.4609999999999985</c:v>
                </c:pt>
                <c:pt idx="127">
                  <c:v>5.0229999999999961</c:v>
                </c:pt>
                <c:pt idx="128">
                  <c:v>-2.5570000000000022</c:v>
                </c:pt>
                <c:pt idx="129">
                  <c:v>2.3740000000000094</c:v>
                </c:pt>
                <c:pt idx="130">
                  <c:v>-11.323999999999998</c:v>
                </c:pt>
                <c:pt idx="131">
                  <c:v>-0.45700000000000784</c:v>
                </c:pt>
                <c:pt idx="132">
                  <c:v>4.2009999999999934</c:v>
                </c:pt>
                <c:pt idx="133">
                  <c:v>-0.27400000000000091</c:v>
                </c:pt>
                <c:pt idx="134">
                  <c:v>1.0040000000000049</c:v>
                </c:pt>
                <c:pt idx="135">
                  <c:v>3.2869999999999919</c:v>
                </c:pt>
                <c:pt idx="136">
                  <c:v>1.0960000000000036</c:v>
                </c:pt>
                <c:pt idx="137">
                  <c:v>0.27400000000000091</c:v>
                </c:pt>
                <c:pt idx="138">
                  <c:v>5.570999999999998</c:v>
                </c:pt>
                <c:pt idx="139">
                  <c:v>1.9170000000000016</c:v>
                </c:pt>
                <c:pt idx="140">
                  <c:v>2.465999999999994</c:v>
                </c:pt>
                <c:pt idx="141">
                  <c:v>0.63899999999999579</c:v>
                </c:pt>
                <c:pt idx="142">
                  <c:v>10.319999999999993</c:v>
                </c:pt>
                <c:pt idx="143">
                  <c:v>-3.3789999999999907</c:v>
                </c:pt>
                <c:pt idx="144">
                  <c:v>-1.2789999999999964</c:v>
                </c:pt>
                <c:pt idx="145">
                  <c:v>-0.73100000000000875</c:v>
                </c:pt>
                <c:pt idx="146">
                  <c:v>0.45699999999999363</c:v>
                </c:pt>
                <c:pt idx="147">
                  <c:v>4.2010000000000076</c:v>
                </c:pt>
                <c:pt idx="148">
                  <c:v>-0.9129999999999967</c:v>
                </c:pt>
                <c:pt idx="149">
                  <c:v>-3.2870000000000061</c:v>
                </c:pt>
                <c:pt idx="150">
                  <c:v>-1.6439999999999912</c:v>
                </c:pt>
                <c:pt idx="151">
                  <c:v>-3.0130000000000052</c:v>
                </c:pt>
                <c:pt idx="152">
                  <c:v>-4.4749999999999943</c:v>
                </c:pt>
                <c:pt idx="153">
                  <c:v>-4.2920000000000016</c:v>
                </c:pt>
                <c:pt idx="154">
                  <c:v>0.45600000000000307</c:v>
                </c:pt>
                <c:pt idx="155">
                  <c:v>4.8400000000000034</c:v>
                </c:pt>
                <c:pt idx="156">
                  <c:v>-0.63900000000001</c:v>
                </c:pt>
                <c:pt idx="157">
                  <c:v>-0.9129999999999967</c:v>
                </c:pt>
                <c:pt idx="158">
                  <c:v>-2.2830000000000013</c:v>
                </c:pt>
                <c:pt idx="159">
                  <c:v>-1.5520000000000067</c:v>
                </c:pt>
                <c:pt idx="160">
                  <c:v>0.82199999999998852</c:v>
                </c:pt>
                <c:pt idx="161">
                  <c:v>-2.5569999999999879</c:v>
                </c:pt>
                <c:pt idx="162">
                  <c:v>-1.0050000000000097</c:v>
                </c:pt>
                <c:pt idx="163">
                  <c:v>-2.8309999999999889</c:v>
                </c:pt>
                <c:pt idx="164">
                  <c:v>4.7489999999999952</c:v>
                </c:pt>
                <c:pt idx="165">
                  <c:v>2.921999999999997</c:v>
                </c:pt>
                <c:pt idx="166">
                  <c:v>9.1999999999998749E-2</c:v>
                </c:pt>
                <c:pt idx="167">
                  <c:v>-2.7390000000000043</c:v>
                </c:pt>
                <c:pt idx="168">
                  <c:v>3.4700000000000131</c:v>
                </c:pt>
                <c:pt idx="169">
                  <c:v>1.6440000000000055</c:v>
                </c:pt>
                <c:pt idx="170">
                  <c:v>-2.375</c:v>
                </c:pt>
                <c:pt idx="171">
                  <c:v>-1.6439999999999912</c:v>
                </c:pt>
                <c:pt idx="172">
                  <c:v>1.2780000000000058</c:v>
                </c:pt>
                <c:pt idx="173">
                  <c:v>0.36499999999999488</c:v>
                </c:pt>
                <c:pt idx="174">
                  <c:v>0.64000000000000057</c:v>
                </c:pt>
                <c:pt idx="175">
                  <c:v>7.3059999999999974</c:v>
                </c:pt>
                <c:pt idx="176">
                  <c:v>-0.82200000000000273</c:v>
                </c:pt>
                <c:pt idx="177">
                  <c:v>-4.4749999999999943</c:v>
                </c:pt>
                <c:pt idx="178">
                  <c:v>1.0040000000000049</c:v>
                </c:pt>
                <c:pt idx="179">
                  <c:v>-3.2879999999999967</c:v>
                </c:pt>
                <c:pt idx="180">
                  <c:v>-5.0230000000000103</c:v>
                </c:pt>
                <c:pt idx="181">
                  <c:v>0.63899999999999579</c:v>
                </c:pt>
                <c:pt idx="182">
                  <c:v>-4.1089999999999947</c:v>
                </c:pt>
                <c:pt idx="183">
                  <c:v>-2.1009999999999991</c:v>
                </c:pt>
                <c:pt idx="184">
                  <c:v>0.45699999999999363</c:v>
                </c:pt>
                <c:pt idx="185">
                  <c:v>0.73099999999999454</c:v>
                </c:pt>
                <c:pt idx="186">
                  <c:v>-2.465999999999994</c:v>
                </c:pt>
                <c:pt idx="187">
                  <c:v>1.6440000000000055</c:v>
                </c:pt>
                <c:pt idx="188">
                  <c:v>-5.4799999999999898</c:v>
                </c:pt>
                <c:pt idx="189">
                  <c:v>-1.3689999999999998</c:v>
                </c:pt>
                <c:pt idx="190">
                  <c:v>-3.6530000000000058</c:v>
                </c:pt>
                <c:pt idx="191">
                  <c:v>-0.45700000000000784</c:v>
                </c:pt>
                <c:pt idx="192">
                  <c:v>-2.1919999999999931</c:v>
                </c:pt>
                <c:pt idx="193">
                  <c:v>-4.0180000000000007</c:v>
                </c:pt>
                <c:pt idx="194">
                  <c:v>10.227999999999994</c:v>
                </c:pt>
                <c:pt idx="195">
                  <c:v>-9.1000000000008185E-2</c:v>
                </c:pt>
                <c:pt idx="196">
                  <c:v>2.0090000000000003</c:v>
                </c:pt>
                <c:pt idx="197">
                  <c:v>2.0090000000000003</c:v>
                </c:pt>
                <c:pt idx="198">
                  <c:v>3.7439999999999998</c:v>
                </c:pt>
                <c:pt idx="199">
                  <c:v>-3.3790000000000049</c:v>
                </c:pt>
                <c:pt idx="200">
                  <c:v>3.1969999999999885</c:v>
                </c:pt>
                <c:pt idx="201">
                  <c:v>6.3919999999999959</c:v>
                </c:pt>
                <c:pt idx="202">
                  <c:v>2.1920000000000073</c:v>
                </c:pt>
                <c:pt idx="203">
                  <c:v>-3.195999999999998</c:v>
                </c:pt>
                <c:pt idx="204">
                  <c:v>4.840999999999994</c:v>
                </c:pt>
                <c:pt idx="205">
                  <c:v>-3.195999999999998</c:v>
                </c:pt>
                <c:pt idx="206">
                  <c:v>-10.137</c:v>
                </c:pt>
                <c:pt idx="207">
                  <c:v>2.2830000000000013</c:v>
                </c:pt>
                <c:pt idx="208">
                  <c:v>-1.8269999999999982</c:v>
                </c:pt>
                <c:pt idx="209">
                  <c:v>0.82200000000000273</c:v>
                </c:pt>
                <c:pt idx="210">
                  <c:v>-0.82200000000000273</c:v>
                </c:pt>
                <c:pt idx="211">
                  <c:v>2.1910000000000025</c:v>
                </c:pt>
                <c:pt idx="212">
                  <c:v>5.2049999999999983</c:v>
                </c:pt>
                <c:pt idx="213">
                  <c:v>4.3840000000000003</c:v>
                </c:pt>
                <c:pt idx="214">
                  <c:v>9.9539999999999935</c:v>
                </c:pt>
                <c:pt idx="215">
                  <c:v>11.597999999999999</c:v>
                </c:pt>
                <c:pt idx="216">
                  <c:v>6.9399999999999977</c:v>
                </c:pt>
                <c:pt idx="217">
                  <c:v>6.5750000000000028</c:v>
                </c:pt>
                <c:pt idx="218">
                  <c:v>10.137</c:v>
                </c:pt>
                <c:pt idx="219">
                  <c:v>6.9410000000000025</c:v>
                </c:pt>
                <c:pt idx="220">
                  <c:v>1.3700000000000045</c:v>
                </c:pt>
                <c:pt idx="221">
                  <c:v>0.9129999999999967</c:v>
                </c:pt>
                <c:pt idx="222">
                  <c:v>7.4890000000000043</c:v>
                </c:pt>
                <c:pt idx="223">
                  <c:v>-3.835000000000008</c:v>
                </c:pt>
                <c:pt idx="224">
                  <c:v>1.3700000000000045</c:v>
                </c:pt>
                <c:pt idx="225">
                  <c:v>9.0999999999993975E-2</c:v>
                </c:pt>
                <c:pt idx="226">
                  <c:v>-3.9270000000000067</c:v>
                </c:pt>
                <c:pt idx="227">
                  <c:v>1.8269999999999982</c:v>
                </c:pt>
                <c:pt idx="228">
                  <c:v>-0.9129999999999967</c:v>
                </c:pt>
                <c:pt idx="229">
                  <c:v>2.1919999999999931</c:v>
                </c:pt>
                <c:pt idx="230">
                  <c:v>5.6620000000000061</c:v>
                </c:pt>
                <c:pt idx="231">
                  <c:v>-3.4699999999999989</c:v>
                </c:pt>
                <c:pt idx="232">
                  <c:v>-0.9129999999999967</c:v>
                </c:pt>
                <c:pt idx="233">
                  <c:v>-4.7489999999999952</c:v>
                </c:pt>
                <c:pt idx="234">
                  <c:v>-4.1099999999999994</c:v>
                </c:pt>
                <c:pt idx="235">
                  <c:v>0.63900000000001</c:v>
                </c:pt>
                <c:pt idx="236">
                  <c:v>-5.0229999999999961</c:v>
                </c:pt>
                <c:pt idx="237">
                  <c:v>0.54800000000000182</c:v>
                </c:pt>
                <c:pt idx="238">
                  <c:v>-7.6709999999999923</c:v>
                </c:pt>
                <c:pt idx="239">
                  <c:v>-12.238</c:v>
                </c:pt>
                <c:pt idx="240">
                  <c:v>-5.7530000000000001</c:v>
                </c:pt>
                <c:pt idx="241">
                  <c:v>-3.0139999999999958</c:v>
                </c:pt>
                <c:pt idx="242">
                  <c:v>-13.242000000000004</c:v>
                </c:pt>
                <c:pt idx="243">
                  <c:v>1.0949999999999989</c:v>
                </c:pt>
                <c:pt idx="244">
                  <c:v>-2.6480000000000103</c:v>
                </c:pt>
                <c:pt idx="245">
                  <c:v>3.9270000000000067</c:v>
                </c:pt>
                <c:pt idx="246">
                  <c:v>-8.5840000000000032</c:v>
                </c:pt>
                <c:pt idx="247">
                  <c:v>-3.6530000000000058</c:v>
                </c:pt>
                <c:pt idx="248">
                  <c:v>0.73099999999999454</c:v>
                </c:pt>
                <c:pt idx="249">
                  <c:v>-5.8449999999999989</c:v>
                </c:pt>
                <c:pt idx="250">
                  <c:v>2.6490000000000009</c:v>
                </c:pt>
                <c:pt idx="251">
                  <c:v>-2.5570000000000022</c:v>
                </c:pt>
                <c:pt idx="252">
                  <c:v>-3.3789999999999907</c:v>
                </c:pt>
                <c:pt idx="253">
                  <c:v>-0.27400000000000091</c:v>
                </c:pt>
                <c:pt idx="254">
                  <c:v>-0.54800000000000182</c:v>
                </c:pt>
                <c:pt idx="255">
                  <c:v>-6.7579999999999956</c:v>
                </c:pt>
                <c:pt idx="256">
                  <c:v>-4.657999999999987</c:v>
                </c:pt>
                <c:pt idx="257">
                  <c:v>-9.8630000000000138</c:v>
                </c:pt>
                <c:pt idx="258">
                  <c:v>0</c:v>
                </c:pt>
                <c:pt idx="259">
                  <c:v>-6.3010000000000019</c:v>
                </c:pt>
                <c:pt idx="260">
                  <c:v>-7.3059999999999974</c:v>
                </c:pt>
                <c:pt idx="261">
                  <c:v>-5.7530000000000001</c:v>
                </c:pt>
                <c:pt idx="262">
                  <c:v>-15.433999999999997</c:v>
                </c:pt>
                <c:pt idx="263">
                  <c:v>-1.5529999999999973</c:v>
                </c:pt>
                <c:pt idx="264">
                  <c:v>-12.968000000000004</c:v>
                </c:pt>
                <c:pt idx="265">
                  <c:v>-6.3010000000000019</c:v>
                </c:pt>
                <c:pt idx="266">
                  <c:v>-12.510999999999996</c:v>
                </c:pt>
                <c:pt idx="267">
                  <c:v>-10.411000000000001</c:v>
                </c:pt>
                <c:pt idx="268">
                  <c:v>-10.50200000000001</c:v>
                </c:pt>
                <c:pt idx="269">
                  <c:v>-7.4889999999999901</c:v>
                </c:pt>
                <c:pt idx="270">
                  <c:v>-12.238</c:v>
                </c:pt>
                <c:pt idx="271">
                  <c:v>-1.5529999999999973</c:v>
                </c:pt>
                <c:pt idx="272">
                  <c:v>-4.6580000000000013</c:v>
                </c:pt>
                <c:pt idx="273">
                  <c:v>-10.959000000000003</c:v>
                </c:pt>
                <c:pt idx="274">
                  <c:v>-2.0090000000000003</c:v>
                </c:pt>
                <c:pt idx="275">
                  <c:v>-10.957999999999998</c:v>
                </c:pt>
                <c:pt idx="276">
                  <c:v>-4.6580000000000013</c:v>
                </c:pt>
                <c:pt idx="277">
                  <c:v>-15.524999999999991</c:v>
                </c:pt>
                <c:pt idx="278">
                  <c:v>-4.9320000000000022</c:v>
                </c:pt>
                <c:pt idx="279">
                  <c:v>-3.7439999999999998</c:v>
                </c:pt>
                <c:pt idx="280">
                  <c:v>1.6440000000000055</c:v>
                </c:pt>
                <c:pt idx="281">
                  <c:v>2.6490000000000009</c:v>
                </c:pt>
                <c:pt idx="282">
                  <c:v>0.45699999999999363</c:v>
                </c:pt>
                <c:pt idx="283">
                  <c:v>-3.5619999999999976</c:v>
                </c:pt>
                <c:pt idx="284">
                  <c:v>-3.3790000000000049</c:v>
                </c:pt>
                <c:pt idx="285">
                  <c:v>4.8400000000000034</c:v>
                </c:pt>
                <c:pt idx="286">
                  <c:v>-2.4660000000000082</c:v>
                </c:pt>
                <c:pt idx="287">
                  <c:v>2.7390000000000043</c:v>
                </c:pt>
                <c:pt idx="288">
                  <c:v>5.2060000000000031</c:v>
                </c:pt>
                <c:pt idx="289">
                  <c:v>7.8539999999999992</c:v>
                </c:pt>
                <c:pt idx="290">
                  <c:v>3.01400000000001</c:v>
                </c:pt>
                <c:pt idx="291">
                  <c:v>5.7539999999999907</c:v>
                </c:pt>
                <c:pt idx="292">
                  <c:v>4.8400000000000034</c:v>
                </c:pt>
                <c:pt idx="293">
                  <c:v>2.3739999999999952</c:v>
                </c:pt>
                <c:pt idx="294">
                  <c:v>0.27400000000000091</c:v>
                </c:pt>
                <c:pt idx="295">
                  <c:v>-1.6430000000000007</c:v>
                </c:pt>
                <c:pt idx="296">
                  <c:v>-2.282999999999987</c:v>
                </c:pt>
                <c:pt idx="297">
                  <c:v>-3.5609999999999928</c:v>
                </c:pt>
                <c:pt idx="298">
                  <c:v>4.6570000000000107</c:v>
                </c:pt>
                <c:pt idx="299">
                  <c:v>5.4799999999999898</c:v>
                </c:pt>
                <c:pt idx="300">
                  <c:v>2.4649999999999892</c:v>
                </c:pt>
                <c:pt idx="301">
                  <c:v>5.7530000000000001</c:v>
                </c:pt>
                <c:pt idx="302">
                  <c:v>5.296999999999997</c:v>
                </c:pt>
                <c:pt idx="303">
                  <c:v>0.27400000000000091</c:v>
                </c:pt>
                <c:pt idx="304">
                  <c:v>-3.3790000000000049</c:v>
                </c:pt>
                <c:pt idx="305">
                  <c:v>-3.6530000000000058</c:v>
                </c:pt>
                <c:pt idx="306">
                  <c:v>0.91300000000001091</c:v>
                </c:pt>
                <c:pt idx="307">
                  <c:v>-3.8359999999999985</c:v>
                </c:pt>
                <c:pt idx="308">
                  <c:v>-2.5570000000000022</c:v>
                </c:pt>
                <c:pt idx="309">
                  <c:v>-1.0050000000000097</c:v>
                </c:pt>
                <c:pt idx="310">
                  <c:v>-0.18200000000000216</c:v>
                </c:pt>
                <c:pt idx="311">
                  <c:v>-2.0090000000000003</c:v>
                </c:pt>
                <c:pt idx="312">
                  <c:v>1.1880000000000024</c:v>
                </c:pt>
                <c:pt idx="313">
                  <c:v>-4.8400000000000034</c:v>
                </c:pt>
                <c:pt idx="314">
                  <c:v>-0.27400000000000091</c:v>
                </c:pt>
                <c:pt idx="315">
                  <c:v>1.4609999999999985</c:v>
                </c:pt>
                <c:pt idx="316">
                  <c:v>4.3829999999999956</c:v>
                </c:pt>
                <c:pt idx="317">
                  <c:v>2.4660000000000082</c:v>
                </c:pt>
                <c:pt idx="318">
                  <c:v>4.9319999999999879</c:v>
                </c:pt>
                <c:pt idx="319">
                  <c:v>10.411000000000001</c:v>
                </c:pt>
                <c:pt idx="320">
                  <c:v>7.8539999999999992</c:v>
                </c:pt>
                <c:pt idx="321">
                  <c:v>3.4699999999999989</c:v>
                </c:pt>
                <c:pt idx="322">
                  <c:v>-2.2830000000000013</c:v>
                </c:pt>
                <c:pt idx="323">
                  <c:v>-4.1099999999999994</c:v>
                </c:pt>
                <c:pt idx="324">
                  <c:v>-5.9369999999999976</c:v>
                </c:pt>
                <c:pt idx="325">
                  <c:v>2.5570000000000022</c:v>
                </c:pt>
                <c:pt idx="326">
                  <c:v>-0.82200000000000273</c:v>
                </c:pt>
                <c:pt idx="327">
                  <c:v>-3.1049999999999898</c:v>
                </c:pt>
                <c:pt idx="328">
                  <c:v>2.1009999999999991</c:v>
                </c:pt>
                <c:pt idx="329">
                  <c:v>2.1919999999999931</c:v>
                </c:pt>
                <c:pt idx="330">
                  <c:v>-2.1919999999999931</c:v>
                </c:pt>
                <c:pt idx="331">
                  <c:v>-5.0230000000000103</c:v>
                </c:pt>
                <c:pt idx="332">
                  <c:v>7.4879999999999995</c:v>
                </c:pt>
                <c:pt idx="333">
                  <c:v>1.1880000000000024</c:v>
                </c:pt>
                <c:pt idx="334">
                  <c:v>6.2099999999999937</c:v>
                </c:pt>
                <c:pt idx="335">
                  <c:v>5.1140000000000043</c:v>
                </c:pt>
                <c:pt idx="336">
                  <c:v>6.8499999999999943</c:v>
                </c:pt>
                <c:pt idx="337">
                  <c:v>-3.9270000000000067</c:v>
                </c:pt>
                <c:pt idx="338">
                  <c:v>3.5609999999999928</c:v>
                </c:pt>
                <c:pt idx="339">
                  <c:v>3.9269999999999925</c:v>
                </c:pt>
                <c:pt idx="340">
                  <c:v>-1.0049999999999955</c:v>
                </c:pt>
                <c:pt idx="341">
                  <c:v>2.9220000000000113</c:v>
                </c:pt>
                <c:pt idx="342">
                  <c:v>7.1230000000000047</c:v>
                </c:pt>
                <c:pt idx="343">
                  <c:v>4.6580000000000013</c:v>
                </c:pt>
                <c:pt idx="344">
                  <c:v>0.73099999999999454</c:v>
                </c:pt>
                <c:pt idx="345">
                  <c:v>4.2000000000000028</c:v>
                </c:pt>
                <c:pt idx="346">
                  <c:v>5.3880000000000052</c:v>
                </c:pt>
                <c:pt idx="347">
                  <c:v>10.320000000000007</c:v>
                </c:pt>
                <c:pt idx="348">
                  <c:v>5.936000000000007</c:v>
                </c:pt>
                <c:pt idx="349">
                  <c:v>15.159999999999997</c:v>
                </c:pt>
                <c:pt idx="350">
                  <c:v>4.7490000000000094</c:v>
                </c:pt>
                <c:pt idx="351">
                  <c:v>5.7530000000000001</c:v>
                </c:pt>
                <c:pt idx="352">
                  <c:v>5.2060000000000031</c:v>
                </c:pt>
                <c:pt idx="353">
                  <c:v>-4.2920000000000016</c:v>
                </c:pt>
                <c:pt idx="354">
                  <c:v>-1.0040000000000049</c:v>
                </c:pt>
                <c:pt idx="355">
                  <c:v>2.4650000000000034</c:v>
                </c:pt>
                <c:pt idx="356">
                  <c:v>-2.465999999999994</c:v>
                </c:pt>
                <c:pt idx="357">
                  <c:v>1.1880000000000024</c:v>
                </c:pt>
                <c:pt idx="358">
                  <c:v>-4.4750000000000085</c:v>
                </c:pt>
                <c:pt idx="359">
                  <c:v>-4.7490000000000094</c:v>
                </c:pt>
                <c:pt idx="360">
                  <c:v>-3.9270000000000067</c:v>
                </c:pt>
                <c:pt idx="361">
                  <c:v>-12.693999999999988</c:v>
                </c:pt>
                <c:pt idx="362">
                  <c:v>-1.0960000000000036</c:v>
                </c:pt>
                <c:pt idx="363">
                  <c:v>-1.4609999999999985</c:v>
                </c:pt>
                <c:pt idx="364">
                  <c:v>-5.480000000000004</c:v>
                </c:pt>
                <c:pt idx="365">
                  <c:v>2.8309999999999889</c:v>
                </c:pt>
                <c:pt idx="366">
                  <c:v>-1.4609999999999985</c:v>
                </c:pt>
                <c:pt idx="367">
                  <c:v>-0.18200000000000216</c:v>
                </c:pt>
                <c:pt idx="368">
                  <c:v>-0.9129999999999967</c:v>
                </c:pt>
                <c:pt idx="369">
                  <c:v>2.0090000000000003</c:v>
                </c:pt>
                <c:pt idx="370">
                  <c:v>3.105000000000004</c:v>
                </c:pt>
                <c:pt idx="371">
                  <c:v>11.872</c:v>
                </c:pt>
                <c:pt idx="372">
                  <c:v>14.338000000000008</c:v>
                </c:pt>
                <c:pt idx="373">
                  <c:v>18.629999999999995</c:v>
                </c:pt>
                <c:pt idx="374">
                  <c:v>11.599000000000004</c:v>
                </c:pt>
                <c:pt idx="375">
                  <c:v>9.132000000000005</c:v>
                </c:pt>
                <c:pt idx="376">
                  <c:v>12.420000000000002</c:v>
                </c:pt>
                <c:pt idx="377">
                  <c:v>15.068000000000012</c:v>
                </c:pt>
                <c:pt idx="378">
                  <c:v>11.962999999999994</c:v>
                </c:pt>
                <c:pt idx="379">
                  <c:v>9.7710000000000008</c:v>
                </c:pt>
                <c:pt idx="380">
                  <c:v>6.3929999999999865</c:v>
                </c:pt>
                <c:pt idx="381">
                  <c:v>6.2099999999999937</c:v>
                </c:pt>
                <c:pt idx="382">
                  <c:v>14.064000000000007</c:v>
                </c:pt>
                <c:pt idx="383">
                  <c:v>-4.6569999999999965</c:v>
                </c:pt>
                <c:pt idx="384">
                  <c:v>-0.73100000000000875</c:v>
                </c:pt>
                <c:pt idx="385">
                  <c:v>5.570999999999998</c:v>
                </c:pt>
                <c:pt idx="386">
                  <c:v>0.54800000000000182</c:v>
                </c:pt>
                <c:pt idx="387">
                  <c:v>0.91400000000000148</c:v>
                </c:pt>
                <c:pt idx="388">
                  <c:v>4.0190000000000055</c:v>
                </c:pt>
                <c:pt idx="389">
                  <c:v>5.296999999999997</c:v>
                </c:pt>
                <c:pt idx="390">
                  <c:v>5.8449999999999989</c:v>
                </c:pt>
                <c:pt idx="391">
                  <c:v>10.867999999999995</c:v>
                </c:pt>
                <c:pt idx="392">
                  <c:v>9.132000000000005</c:v>
                </c:pt>
                <c:pt idx="393">
                  <c:v>8.8580000000000041</c:v>
                </c:pt>
                <c:pt idx="394">
                  <c:v>-1.5530000000000115</c:v>
                </c:pt>
                <c:pt idx="395">
                  <c:v>0</c:v>
                </c:pt>
                <c:pt idx="396">
                  <c:v>-6.1189999999999998</c:v>
                </c:pt>
                <c:pt idx="397">
                  <c:v>-10.959000000000003</c:v>
                </c:pt>
                <c:pt idx="398">
                  <c:v>-1.0050000000000097</c:v>
                </c:pt>
                <c:pt idx="399">
                  <c:v>-1.6440000000000055</c:v>
                </c:pt>
                <c:pt idx="400">
                  <c:v>2.6479999999999961</c:v>
                </c:pt>
                <c:pt idx="401">
                  <c:v>-9.4060000000000059</c:v>
                </c:pt>
                <c:pt idx="402">
                  <c:v>-4.0189999999999912</c:v>
                </c:pt>
                <c:pt idx="403">
                  <c:v>-11.414999999999992</c:v>
                </c:pt>
                <c:pt idx="404">
                  <c:v>-8.3100000000000023</c:v>
                </c:pt>
                <c:pt idx="405">
                  <c:v>-8.492999999999995</c:v>
                </c:pt>
                <c:pt idx="406">
                  <c:v>-1.6429999999999865</c:v>
                </c:pt>
                <c:pt idx="407">
                  <c:v>1.8260000000000076</c:v>
                </c:pt>
                <c:pt idx="408">
                  <c:v>5.1150000000000091</c:v>
                </c:pt>
                <c:pt idx="409">
                  <c:v>0.73000000000000398</c:v>
                </c:pt>
                <c:pt idx="410">
                  <c:v>-9.2239999999999895</c:v>
                </c:pt>
                <c:pt idx="411">
                  <c:v>-12.602999999999994</c:v>
                </c:pt>
                <c:pt idx="412">
                  <c:v>-14.703000000000003</c:v>
                </c:pt>
                <c:pt idx="413">
                  <c:v>-3.0139999999999958</c:v>
                </c:pt>
                <c:pt idx="414">
                  <c:v>-9.222999999999999</c:v>
                </c:pt>
                <c:pt idx="415">
                  <c:v>9.0999999999993975E-2</c:v>
                </c:pt>
                <c:pt idx="416">
                  <c:v>3.2870000000000061</c:v>
                </c:pt>
                <c:pt idx="417">
                  <c:v>0.18299999999999272</c:v>
                </c:pt>
                <c:pt idx="418">
                  <c:v>-2.1920000000000073</c:v>
                </c:pt>
                <c:pt idx="419">
                  <c:v>-10.137</c:v>
                </c:pt>
              </c:numCache>
            </c:numRef>
          </c:val>
          <c:smooth val="0"/>
          <c:extLst>
            <c:ext xmlns:c16="http://schemas.microsoft.com/office/drawing/2014/chart" uri="{C3380CC4-5D6E-409C-BE32-E72D297353CC}">
              <c16:uniqueId val="{00000000-FAA4-4E1A-8748-3EAE7F1635C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Atlantic'!$F$1</c:f>
              <c:strCache>
                <c:ptCount val="1"/>
                <c:pt idx="0">
                  <c:v>SBO South Atlantic - 3mma</c:v>
                </c:pt>
              </c:strCache>
            </c:strRef>
          </c:tx>
          <c:spPr>
            <a:ln w="19050" cap="rnd">
              <a:solidFill>
                <a:schemeClr val="bg1"/>
              </a:solidFill>
              <a:round/>
            </a:ln>
            <a:effectLst/>
          </c:spPr>
          <c:marker>
            <c:symbol val="none"/>
          </c:marker>
          <c:cat>
            <c:numRef>
              <c:f>'South Atlantic'!$A$2:$A$2999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Atlantic'!$F$2:$F$2999</c:f>
              <c:numCache>
                <c:formatCode>0.000</c:formatCode>
                <c:ptCount val="2998"/>
                <c:pt idx="2">
                  <c:v>107.39733333333334</c:v>
                </c:pt>
                <c:pt idx="3">
                  <c:v>108.24966666666666</c:v>
                </c:pt>
                <c:pt idx="4">
                  <c:v>109.40666666666665</c:v>
                </c:pt>
                <c:pt idx="5">
                  <c:v>107.45833333333333</c:v>
                </c:pt>
                <c:pt idx="6">
                  <c:v>106.271</c:v>
                </c:pt>
                <c:pt idx="7">
                  <c:v>103.40933333333334</c:v>
                </c:pt>
                <c:pt idx="8">
                  <c:v>102.40466666666667</c:v>
                </c:pt>
                <c:pt idx="9">
                  <c:v>102.13066666666667</c:v>
                </c:pt>
                <c:pt idx="10">
                  <c:v>102.40466666666667</c:v>
                </c:pt>
                <c:pt idx="11">
                  <c:v>104.10933333333332</c:v>
                </c:pt>
                <c:pt idx="12">
                  <c:v>104.17033333333332</c:v>
                </c:pt>
                <c:pt idx="13">
                  <c:v>105.26633333333332</c:v>
                </c:pt>
                <c:pt idx="14">
                  <c:v>104.59666666666665</c:v>
                </c:pt>
                <c:pt idx="15">
                  <c:v>103.866</c:v>
                </c:pt>
                <c:pt idx="16">
                  <c:v>103.77466666666665</c:v>
                </c:pt>
                <c:pt idx="17">
                  <c:v>103.01366666666667</c:v>
                </c:pt>
                <c:pt idx="18">
                  <c:v>104.07899999999999</c:v>
                </c:pt>
                <c:pt idx="19">
                  <c:v>105.23566666666666</c:v>
                </c:pt>
                <c:pt idx="20">
                  <c:v>106.11833333333333</c:v>
                </c:pt>
                <c:pt idx="21">
                  <c:v>105.35733333333333</c:v>
                </c:pt>
                <c:pt idx="22">
                  <c:v>102.58733333333333</c:v>
                </c:pt>
                <c:pt idx="23">
                  <c:v>100.63933333333334</c:v>
                </c:pt>
                <c:pt idx="24">
                  <c:v>100.09166666666665</c:v>
                </c:pt>
                <c:pt idx="25">
                  <c:v>100.63966666666666</c:v>
                </c:pt>
                <c:pt idx="26">
                  <c:v>103.25766666666668</c:v>
                </c:pt>
                <c:pt idx="27">
                  <c:v>104.04899999999999</c:v>
                </c:pt>
                <c:pt idx="28">
                  <c:v>105.90566666666666</c:v>
                </c:pt>
                <c:pt idx="29">
                  <c:v>106.45333333333333</c:v>
                </c:pt>
                <c:pt idx="30">
                  <c:v>105.84433333333334</c:v>
                </c:pt>
                <c:pt idx="31">
                  <c:v>104.47466666666666</c:v>
                </c:pt>
                <c:pt idx="32">
                  <c:v>103.40933333333332</c:v>
                </c:pt>
                <c:pt idx="33">
                  <c:v>104.53566666666666</c:v>
                </c:pt>
                <c:pt idx="34">
                  <c:v>104.96166666666666</c:v>
                </c:pt>
                <c:pt idx="35">
                  <c:v>103.19600000000001</c:v>
                </c:pt>
                <c:pt idx="36">
                  <c:v>102.25233333333331</c:v>
                </c:pt>
                <c:pt idx="37">
                  <c:v>102.06966666666665</c:v>
                </c:pt>
                <c:pt idx="38">
                  <c:v>102.80033333333334</c:v>
                </c:pt>
                <c:pt idx="39">
                  <c:v>101.61333333333333</c:v>
                </c:pt>
                <c:pt idx="40">
                  <c:v>99.847999999999999</c:v>
                </c:pt>
                <c:pt idx="41">
                  <c:v>98.934666666666672</c:v>
                </c:pt>
                <c:pt idx="42">
                  <c:v>99.11733333333332</c:v>
                </c:pt>
                <c:pt idx="43">
                  <c:v>99.695666666666668</c:v>
                </c:pt>
                <c:pt idx="44">
                  <c:v>99.391333333333321</c:v>
                </c:pt>
                <c:pt idx="45">
                  <c:v>100.548</c:v>
                </c:pt>
                <c:pt idx="46">
                  <c:v>101.00466666666667</c:v>
                </c:pt>
                <c:pt idx="47">
                  <c:v>101.03500000000001</c:v>
                </c:pt>
                <c:pt idx="48">
                  <c:v>99.786999999999992</c:v>
                </c:pt>
                <c:pt idx="49">
                  <c:v>98.812666666666658</c:v>
                </c:pt>
                <c:pt idx="50">
                  <c:v>101.24799999999999</c:v>
                </c:pt>
                <c:pt idx="51">
                  <c:v>101.09566666666666</c:v>
                </c:pt>
                <c:pt idx="52">
                  <c:v>101.70466666666665</c:v>
                </c:pt>
                <c:pt idx="53">
                  <c:v>98.964999999999989</c:v>
                </c:pt>
                <c:pt idx="54">
                  <c:v>98.295333333333318</c:v>
                </c:pt>
                <c:pt idx="55">
                  <c:v>95.768666666666661</c:v>
                </c:pt>
                <c:pt idx="56">
                  <c:v>93.911666666666676</c:v>
                </c:pt>
                <c:pt idx="57">
                  <c:v>91.445999999999984</c:v>
                </c:pt>
                <c:pt idx="58">
                  <c:v>90.106333333333339</c:v>
                </c:pt>
                <c:pt idx="59">
                  <c:v>90.806666666666658</c:v>
                </c:pt>
                <c:pt idx="60">
                  <c:v>91.202333333333328</c:v>
                </c:pt>
                <c:pt idx="61">
                  <c:v>93.759666666666661</c:v>
                </c:pt>
                <c:pt idx="62">
                  <c:v>95.890666666666675</c:v>
                </c:pt>
                <c:pt idx="63">
                  <c:v>100.00033333333333</c:v>
                </c:pt>
                <c:pt idx="64">
                  <c:v>101.27866666666667</c:v>
                </c:pt>
                <c:pt idx="65">
                  <c:v>100.51733333333334</c:v>
                </c:pt>
                <c:pt idx="66">
                  <c:v>100.66933333333334</c:v>
                </c:pt>
                <c:pt idx="67">
                  <c:v>100.51733333333334</c:v>
                </c:pt>
                <c:pt idx="68">
                  <c:v>101.37</c:v>
                </c:pt>
                <c:pt idx="69">
                  <c:v>99.695999999999984</c:v>
                </c:pt>
                <c:pt idx="70">
                  <c:v>97.686666666666667</c:v>
                </c:pt>
                <c:pt idx="71">
                  <c:v>96.682000000000002</c:v>
                </c:pt>
                <c:pt idx="72">
                  <c:v>95.677333333333351</c:v>
                </c:pt>
                <c:pt idx="73">
                  <c:v>97.351666666666674</c:v>
                </c:pt>
                <c:pt idx="74">
                  <c:v>99.208666666666659</c:v>
                </c:pt>
                <c:pt idx="75">
                  <c:v>101.18733333333334</c:v>
                </c:pt>
                <c:pt idx="76">
                  <c:v>101.82666666666667</c:v>
                </c:pt>
                <c:pt idx="77">
                  <c:v>101.88733333333334</c:v>
                </c:pt>
                <c:pt idx="78">
                  <c:v>101.43066666666668</c:v>
                </c:pt>
                <c:pt idx="79">
                  <c:v>100.51733333333334</c:v>
                </c:pt>
                <c:pt idx="80">
                  <c:v>99.543333333333337</c:v>
                </c:pt>
                <c:pt idx="81">
                  <c:v>98.721333333333334</c:v>
                </c:pt>
                <c:pt idx="82">
                  <c:v>98.934333333333328</c:v>
                </c:pt>
                <c:pt idx="83">
                  <c:v>99.086666666666659</c:v>
                </c:pt>
                <c:pt idx="84">
                  <c:v>101.15666666666668</c:v>
                </c:pt>
                <c:pt idx="85">
                  <c:v>101.30900000000001</c:v>
                </c:pt>
                <c:pt idx="86">
                  <c:v>99.573666666666668</c:v>
                </c:pt>
                <c:pt idx="87">
                  <c:v>97.808333333333323</c:v>
                </c:pt>
                <c:pt idx="88">
                  <c:v>96.347333333333339</c:v>
                </c:pt>
                <c:pt idx="89">
                  <c:v>96.103666666666655</c:v>
                </c:pt>
                <c:pt idx="90">
                  <c:v>94.672666666666672</c:v>
                </c:pt>
                <c:pt idx="91">
                  <c:v>93.302666666666667</c:v>
                </c:pt>
                <c:pt idx="92">
                  <c:v>93.089666666666673</c:v>
                </c:pt>
                <c:pt idx="93">
                  <c:v>93.485333333333344</c:v>
                </c:pt>
                <c:pt idx="94">
                  <c:v>95.342333333333343</c:v>
                </c:pt>
                <c:pt idx="95">
                  <c:v>96.712333333333333</c:v>
                </c:pt>
                <c:pt idx="96">
                  <c:v>98.38666666666667</c:v>
                </c:pt>
                <c:pt idx="97">
                  <c:v>99.056333333333328</c:v>
                </c:pt>
                <c:pt idx="98">
                  <c:v>99.451999999999998</c:v>
                </c:pt>
                <c:pt idx="99">
                  <c:v>99.056333333333328</c:v>
                </c:pt>
                <c:pt idx="100">
                  <c:v>99.177999999999997</c:v>
                </c:pt>
                <c:pt idx="101">
                  <c:v>98.660333333333327</c:v>
                </c:pt>
                <c:pt idx="102">
                  <c:v>99.117000000000004</c:v>
                </c:pt>
                <c:pt idx="103">
                  <c:v>99.665000000000006</c:v>
                </c:pt>
                <c:pt idx="104">
                  <c:v>100.48700000000001</c:v>
                </c:pt>
                <c:pt idx="105">
                  <c:v>100.66966666666667</c:v>
                </c:pt>
                <c:pt idx="106">
                  <c:v>102.07000000000001</c:v>
                </c:pt>
                <c:pt idx="107">
                  <c:v>102.283</c:v>
                </c:pt>
                <c:pt idx="108">
                  <c:v>103.56166666666667</c:v>
                </c:pt>
                <c:pt idx="109">
                  <c:v>102.98333333333333</c:v>
                </c:pt>
                <c:pt idx="110">
                  <c:v>103.77499999999999</c:v>
                </c:pt>
                <c:pt idx="111">
                  <c:v>102.67899999999999</c:v>
                </c:pt>
                <c:pt idx="112">
                  <c:v>102.831</c:v>
                </c:pt>
                <c:pt idx="113">
                  <c:v>99.75633333333333</c:v>
                </c:pt>
                <c:pt idx="114">
                  <c:v>99.512666666666675</c:v>
                </c:pt>
                <c:pt idx="115">
                  <c:v>97.960333333333324</c:v>
                </c:pt>
                <c:pt idx="116">
                  <c:v>100.94366666666667</c:v>
                </c:pt>
                <c:pt idx="117">
                  <c:v>101.24833333333333</c:v>
                </c:pt>
                <c:pt idx="118">
                  <c:v>103.44000000000001</c:v>
                </c:pt>
                <c:pt idx="119">
                  <c:v>104.35333333333334</c:v>
                </c:pt>
                <c:pt idx="120">
                  <c:v>103.80533333333334</c:v>
                </c:pt>
                <c:pt idx="121">
                  <c:v>103.31833333333334</c:v>
                </c:pt>
                <c:pt idx="122">
                  <c:v>102.28333333333335</c:v>
                </c:pt>
                <c:pt idx="123">
                  <c:v>101.33966666666667</c:v>
                </c:pt>
                <c:pt idx="124">
                  <c:v>100.122</c:v>
                </c:pt>
                <c:pt idx="125">
                  <c:v>100.76100000000001</c:v>
                </c:pt>
                <c:pt idx="126">
                  <c:v>101.461</c:v>
                </c:pt>
                <c:pt idx="127">
                  <c:v>102.64833333333333</c:v>
                </c:pt>
                <c:pt idx="128">
                  <c:v>101.27866666666667</c:v>
                </c:pt>
                <c:pt idx="129">
                  <c:v>102.86166666666668</c:v>
                </c:pt>
                <c:pt idx="130">
                  <c:v>99.604333333333344</c:v>
                </c:pt>
                <c:pt idx="131">
                  <c:v>101.21766666666667</c:v>
                </c:pt>
                <c:pt idx="132">
                  <c:v>101.27866666666667</c:v>
                </c:pt>
                <c:pt idx="133">
                  <c:v>104.47500000000001</c:v>
                </c:pt>
                <c:pt idx="134">
                  <c:v>103.92700000000001</c:v>
                </c:pt>
                <c:pt idx="135">
                  <c:v>102.67866666666667</c:v>
                </c:pt>
                <c:pt idx="136">
                  <c:v>101.91766666666666</c:v>
                </c:pt>
                <c:pt idx="137">
                  <c:v>102.31333333333333</c:v>
                </c:pt>
                <c:pt idx="138">
                  <c:v>103.77466666666665</c:v>
                </c:pt>
                <c:pt idx="139">
                  <c:v>105.23566666666666</c:v>
                </c:pt>
                <c:pt idx="140">
                  <c:v>104.59666666666668</c:v>
                </c:pt>
                <c:pt idx="141">
                  <c:v>104.53566666666666</c:v>
                </c:pt>
                <c:pt idx="142">
                  <c:v>104.07933333333334</c:v>
                </c:pt>
                <c:pt idx="143">
                  <c:v>103.74433333333333</c:v>
                </c:pt>
                <c:pt idx="144">
                  <c:v>103.166</c:v>
                </c:pt>
                <c:pt idx="145">
                  <c:v>102.67866666666667</c:v>
                </c:pt>
                <c:pt idx="146">
                  <c:v>103.40933333333332</c:v>
                </c:pt>
                <c:pt idx="147">
                  <c:v>103.98766666666666</c:v>
                </c:pt>
                <c:pt idx="148">
                  <c:v>103.166</c:v>
                </c:pt>
                <c:pt idx="149">
                  <c:v>102.31366666666668</c:v>
                </c:pt>
                <c:pt idx="150">
                  <c:v>101.82666666666667</c:v>
                </c:pt>
                <c:pt idx="151">
                  <c:v>102.58766666666666</c:v>
                </c:pt>
                <c:pt idx="152">
                  <c:v>101.55266666666667</c:v>
                </c:pt>
                <c:pt idx="153">
                  <c:v>100.60899999999999</c:v>
                </c:pt>
                <c:pt idx="154">
                  <c:v>101.30900000000001</c:v>
                </c:pt>
                <c:pt idx="155">
                  <c:v>104.07900000000001</c:v>
                </c:pt>
                <c:pt idx="156">
                  <c:v>104.71833333333335</c:v>
                </c:pt>
                <c:pt idx="157">
                  <c:v>103.77466666666668</c:v>
                </c:pt>
                <c:pt idx="158">
                  <c:v>102.13099999999999</c:v>
                </c:pt>
                <c:pt idx="159">
                  <c:v>102.40499999999999</c:v>
                </c:pt>
                <c:pt idx="160">
                  <c:v>102.16166666666668</c:v>
                </c:pt>
                <c:pt idx="161">
                  <c:v>101.218</c:v>
                </c:pt>
                <c:pt idx="162">
                  <c:v>100.91333333333334</c:v>
                </c:pt>
                <c:pt idx="163">
                  <c:v>100.45666666666666</c:v>
                </c:pt>
                <c:pt idx="164">
                  <c:v>101.85700000000001</c:v>
                </c:pt>
                <c:pt idx="165">
                  <c:v>102.22233333333334</c:v>
                </c:pt>
                <c:pt idx="166">
                  <c:v>103.89666666666666</c:v>
                </c:pt>
                <c:pt idx="167">
                  <c:v>104.17066666666666</c:v>
                </c:pt>
                <c:pt idx="168">
                  <c:v>104.99266666666666</c:v>
                </c:pt>
                <c:pt idx="169">
                  <c:v>104.56633333333333</c:v>
                </c:pt>
                <c:pt idx="170">
                  <c:v>103.044</c:v>
                </c:pt>
                <c:pt idx="171">
                  <c:v>101.61333333333334</c:v>
                </c:pt>
                <c:pt idx="172">
                  <c:v>101.248</c:v>
                </c:pt>
                <c:pt idx="173">
                  <c:v>101.21766666666667</c:v>
                </c:pt>
                <c:pt idx="174">
                  <c:v>101.67433333333334</c:v>
                </c:pt>
                <c:pt idx="175">
                  <c:v>103.22700000000002</c:v>
                </c:pt>
                <c:pt idx="176">
                  <c:v>104.23166666666667</c:v>
                </c:pt>
                <c:pt idx="177">
                  <c:v>102.892</c:v>
                </c:pt>
                <c:pt idx="178">
                  <c:v>102.46566666666668</c:v>
                </c:pt>
                <c:pt idx="179">
                  <c:v>101.91766666666668</c:v>
                </c:pt>
                <c:pt idx="180">
                  <c:v>102.557</c:v>
                </c:pt>
                <c:pt idx="181">
                  <c:v>102.00900000000001</c:v>
                </c:pt>
                <c:pt idx="182">
                  <c:v>100.21300000000001</c:v>
                </c:pt>
                <c:pt idx="183">
                  <c:v>99.75633333333333</c:v>
                </c:pt>
                <c:pt idx="184">
                  <c:v>99.330333333333328</c:v>
                </c:pt>
                <c:pt idx="185">
                  <c:v>100.91333333333334</c:v>
                </c:pt>
                <c:pt idx="186">
                  <c:v>101.24833333333333</c:v>
                </c:pt>
                <c:pt idx="187">
                  <c:v>103.19666666666667</c:v>
                </c:pt>
                <c:pt idx="188">
                  <c:v>102.13100000000001</c:v>
                </c:pt>
                <c:pt idx="189">
                  <c:v>101.157</c:v>
                </c:pt>
                <c:pt idx="190">
                  <c:v>98.965000000000018</c:v>
                </c:pt>
                <c:pt idx="191">
                  <c:v>100.09133333333334</c:v>
                </c:pt>
                <c:pt idx="192">
                  <c:v>100.45633333333335</c:v>
                </c:pt>
                <c:pt idx="193">
                  <c:v>99.786666666666676</c:v>
                </c:pt>
                <c:pt idx="194">
                  <c:v>101.55233333333332</c:v>
                </c:pt>
                <c:pt idx="195">
                  <c:v>101.79599999999999</c:v>
                </c:pt>
                <c:pt idx="196">
                  <c:v>103.37899999999998</c:v>
                </c:pt>
                <c:pt idx="197">
                  <c:v>102.22233333333332</c:v>
                </c:pt>
                <c:pt idx="198">
                  <c:v>103.83566666666665</c:v>
                </c:pt>
                <c:pt idx="199">
                  <c:v>103.988</c:v>
                </c:pt>
                <c:pt idx="200">
                  <c:v>103.31833333333333</c:v>
                </c:pt>
                <c:pt idx="201">
                  <c:v>103.22700000000002</c:v>
                </c:pt>
                <c:pt idx="202">
                  <c:v>102.892</c:v>
                </c:pt>
                <c:pt idx="203">
                  <c:v>101.88733333333333</c:v>
                </c:pt>
                <c:pt idx="204">
                  <c:v>101.73533333333334</c:v>
                </c:pt>
                <c:pt idx="205">
                  <c:v>99.269666666666652</c:v>
                </c:pt>
                <c:pt idx="206">
                  <c:v>98.72166666666665</c:v>
                </c:pt>
                <c:pt idx="207">
                  <c:v>98.112666666666669</c:v>
                </c:pt>
                <c:pt idx="208">
                  <c:v>100.152</c:v>
                </c:pt>
                <c:pt idx="209">
                  <c:v>102.64833333333333</c:v>
                </c:pt>
                <c:pt idx="210">
                  <c:v>103.22666666666665</c:v>
                </c:pt>
                <c:pt idx="211">
                  <c:v>104.71833333333332</c:v>
                </c:pt>
                <c:pt idx="212">
                  <c:v>105.50966666666666</c:v>
                </c:pt>
                <c:pt idx="213">
                  <c:v>107.15366666666667</c:v>
                </c:pt>
                <c:pt idx="214">
                  <c:v>109.40633333333334</c:v>
                </c:pt>
                <c:pt idx="215">
                  <c:v>110.53266666666667</c:v>
                </c:pt>
                <c:pt idx="216">
                  <c:v>111.23266666666666</c:v>
                </c:pt>
                <c:pt idx="217">
                  <c:v>107.64066666666668</c:v>
                </c:pt>
                <c:pt idx="218">
                  <c:v>106.60566666666666</c:v>
                </c:pt>
                <c:pt idx="219">
                  <c:v>105.997</c:v>
                </c:pt>
                <c:pt idx="220">
                  <c:v>106.30133333333333</c:v>
                </c:pt>
                <c:pt idx="221">
                  <c:v>105.723</c:v>
                </c:pt>
                <c:pt idx="222">
                  <c:v>106.48399999999999</c:v>
                </c:pt>
                <c:pt idx="223">
                  <c:v>106.24066666666666</c:v>
                </c:pt>
                <c:pt idx="224">
                  <c:v>107.18433333333333</c:v>
                </c:pt>
                <c:pt idx="225">
                  <c:v>106.36233333333332</c:v>
                </c:pt>
                <c:pt idx="226">
                  <c:v>108.58433333333333</c:v>
                </c:pt>
                <c:pt idx="227">
                  <c:v>109.863</c:v>
                </c:pt>
                <c:pt idx="228">
                  <c:v>110.22833333333334</c:v>
                </c:pt>
                <c:pt idx="229">
                  <c:v>108.676</c:v>
                </c:pt>
                <c:pt idx="230">
                  <c:v>108.91933333333333</c:v>
                </c:pt>
                <c:pt idx="231">
                  <c:v>107.45833333333333</c:v>
                </c:pt>
                <c:pt idx="232">
                  <c:v>106.72766666666666</c:v>
                </c:pt>
                <c:pt idx="233">
                  <c:v>102.67900000000002</c:v>
                </c:pt>
                <c:pt idx="234">
                  <c:v>103.22666666666667</c:v>
                </c:pt>
                <c:pt idx="235">
                  <c:v>103.50066666666667</c:v>
                </c:pt>
                <c:pt idx="236">
                  <c:v>104.35300000000001</c:v>
                </c:pt>
                <c:pt idx="237">
                  <c:v>105.08366666666666</c:v>
                </c:pt>
                <c:pt idx="238">
                  <c:v>104.53566666666667</c:v>
                </c:pt>
                <c:pt idx="239">
                  <c:v>103.40933333333334</c:v>
                </c:pt>
                <c:pt idx="240">
                  <c:v>101.67433333333334</c:v>
                </c:pt>
                <c:pt idx="241">
                  <c:v>101.67433333333334</c:v>
                </c:pt>
                <c:pt idx="242">
                  <c:v>101.58300000000001</c:v>
                </c:pt>
                <c:pt idx="243">
                  <c:v>102.40466666666667</c:v>
                </c:pt>
                <c:pt idx="244">
                  <c:v>101.79599999999999</c:v>
                </c:pt>
                <c:pt idx="245">
                  <c:v>103.47033333333333</c:v>
                </c:pt>
                <c:pt idx="246">
                  <c:v>100.79166666666667</c:v>
                </c:pt>
                <c:pt idx="247">
                  <c:v>100.73066666666666</c:v>
                </c:pt>
                <c:pt idx="248">
                  <c:v>100.51766666666667</c:v>
                </c:pt>
                <c:pt idx="249">
                  <c:v>102.16133333333335</c:v>
                </c:pt>
                <c:pt idx="250">
                  <c:v>103.714</c:v>
                </c:pt>
                <c:pt idx="251">
                  <c:v>101.49166666666666</c:v>
                </c:pt>
                <c:pt idx="252">
                  <c:v>100.57866666666666</c:v>
                </c:pt>
                <c:pt idx="253">
                  <c:v>99.604333333333329</c:v>
                </c:pt>
                <c:pt idx="254">
                  <c:v>100.18266666666666</c:v>
                </c:pt>
                <c:pt idx="255">
                  <c:v>99.878</c:v>
                </c:pt>
                <c:pt idx="256">
                  <c:v>97.807999999999993</c:v>
                </c:pt>
                <c:pt idx="257">
                  <c:v>96.37733333333334</c:v>
                </c:pt>
                <c:pt idx="258">
                  <c:v>95.951333333333324</c:v>
                </c:pt>
                <c:pt idx="259">
                  <c:v>95.342666666666673</c:v>
                </c:pt>
                <c:pt idx="260">
                  <c:v>95.982000000000014</c:v>
                </c:pt>
                <c:pt idx="261">
                  <c:v>95.707999999999984</c:v>
                </c:pt>
                <c:pt idx="262">
                  <c:v>94.216333333333338</c:v>
                </c:pt>
                <c:pt idx="263">
                  <c:v>93.911666666666676</c:v>
                </c:pt>
                <c:pt idx="264">
                  <c:v>90.593666666666664</c:v>
                </c:pt>
                <c:pt idx="265">
                  <c:v>92.663666666666657</c:v>
                </c:pt>
                <c:pt idx="266">
                  <c:v>89.589333333333343</c:v>
                </c:pt>
                <c:pt idx="267">
                  <c:v>90.137</c:v>
                </c:pt>
                <c:pt idx="268">
                  <c:v>86.666666666666671</c:v>
                </c:pt>
                <c:pt idx="269">
                  <c:v>86.910000000000011</c:v>
                </c:pt>
                <c:pt idx="270">
                  <c:v>85.875</c:v>
                </c:pt>
                <c:pt idx="271">
                  <c:v>88.249333333333325</c:v>
                </c:pt>
                <c:pt idx="272">
                  <c:v>89.832333333333338</c:v>
                </c:pt>
                <c:pt idx="273">
                  <c:v>89.984666666666669</c:v>
                </c:pt>
                <c:pt idx="274">
                  <c:v>88.341000000000008</c:v>
                </c:pt>
                <c:pt idx="275">
                  <c:v>85.936333333333337</c:v>
                </c:pt>
                <c:pt idx="276">
                  <c:v>84.718666666666664</c:v>
                </c:pt>
                <c:pt idx="277">
                  <c:v>82.283333333333346</c:v>
                </c:pt>
                <c:pt idx="278">
                  <c:v>81.217666666666673</c:v>
                </c:pt>
                <c:pt idx="279">
                  <c:v>82.070000000000007</c:v>
                </c:pt>
                <c:pt idx="280">
                  <c:v>84.322666666666663</c:v>
                </c:pt>
                <c:pt idx="281">
                  <c:v>87.093000000000004</c:v>
                </c:pt>
                <c:pt idx="282">
                  <c:v>87.458333333333329</c:v>
                </c:pt>
                <c:pt idx="283">
                  <c:v>88.097333333333339</c:v>
                </c:pt>
                <c:pt idx="284">
                  <c:v>87.670999999999992</c:v>
                </c:pt>
                <c:pt idx="285">
                  <c:v>89.284333333333336</c:v>
                </c:pt>
                <c:pt idx="286">
                  <c:v>88.006000000000014</c:v>
                </c:pt>
                <c:pt idx="287">
                  <c:v>87.640666666666661</c:v>
                </c:pt>
                <c:pt idx="288">
                  <c:v>86.545000000000002</c:v>
                </c:pt>
                <c:pt idx="289">
                  <c:v>87.549666666666667</c:v>
                </c:pt>
                <c:pt idx="290">
                  <c:v>86.575666666666677</c:v>
                </c:pt>
                <c:pt idx="291">
                  <c:v>87.61066666666666</c:v>
                </c:pt>
                <c:pt idx="292">
                  <c:v>88.858666666666679</c:v>
                </c:pt>
                <c:pt idx="293">
                  <c:v>91.415666666666667</c:v>
                </c:pt>
                <c:pt idx="294">
                  <c:v>89.954333333333338</c:v>
                </c:pt>
                <c:pt idx="295">
                  <c:v>88.432333333333347</c:v>
                </c:pt>
                <c:pt idx="296">
                  <c:v>86.453666666666663</c:v>
                </c:pt>
                <c:pt idx="297">
                  <c:v>86.788666666666657</c:v>
                </c:pt>
                <c:pt idx="298">
                  <c:v>87.610333333333344</c:v>
                </c:pt>
                <c:pt idx="299">
                  <c:v>89.832666666666668</c:v>
                </c:pt>
                <c:pt idx="300">
                  <c:v>90.745666666666679</c:v>
                </c:pt>
                <c:pt idx="301">
                  <c:v>92.115666666666655</c:v>
                </c:pt>
                <c:pt idx="302">
                  <c:v>91.080666666666673</c:v>
                </c:pt>
                <c:pt idx="303">
                  <c:v>91.385333333333335</c:v>
                </c:pt>
                <c:pt idx="304">
                  <c:v>89.589333333333329</c:v>
                </c:pt>
                <c:pt idx="305">
                  <c:v>89.162999999999997</c:v>
                </c:pt>
                <c:pt idx="306">
                  <c:v>87.914666666666662</c:v>
                </c:pt>
                <c:pt idx="307">
                  <c:v>86.240333333333339</c:v>
                </c:pt>
                <c:pt idx="308">
                  <c:v>84.62700000000001</c:v>
                </c:pt>
                <c:pt idx="309">
                  <c:v>84.322666666666677</c:v>
                </c:pt>
                <c:pt idx="310">
                  <c:v>86.362333333333325</c:v>
                </c:pt>
                <c:pt idx="311">
                  <c:v>88.76733333333334</c:v>
                </c:pt>
                <c:pt idx="312">
                  <c:v>90.411333333333332</c:v>
                </c:pt>
                <c:pt idx="313">
                  <c:v>90.228666666666655</c:v>
                </c:pt>
                <c:pt idx="314">
                  <c:v>89.771999999999991</c:v>
                </c:pt>
                <c:pt idx="315">
                  <c:v>90.167666666666662</c:v>
                </c:pt>
                <c:pt idx="316">
                  <c:v>91.445999999999984</c:v>
                </c:pt>
                <c:pt idx="317">
                  <c:v>91.932999999999993</c:v>
                </c:pt>
                <c:pt idx="318">
                  <c:v>91.841666666666654</c:v>
                </c:pt>
                <c:pt idx="319">
                  <c:v>92.176666666666677</c:v>
                </c:pt>
                <c:pt idx="320">
                  <c:v>92.359333333333325</c:v>
                </c:pt>
                <c:pt idx="321">
                  <c:v>91.567666666666682</c:v>
                </c:pt>
                <c:pt idx="322">
                  <c:v>89.376000000000019</c:v>
                </c:pt>
                <c:pt idx="323">
                  <c:v>87.792999999999992</c:v>
                </c:pt>
                <c:pt idx="324">
                  <c:v>86.301333333333332</c:v>
                </c:pt>
                <c:pt idx="325">
                  <c:v>87.732000000000014</c:v>
                </c:pt>
                <c:pt idx="326">
                  <c:v>88.371333333333325</c:v>
                </c:pt>
                <c:pt idx="327">
                  <c:v>89.710999999999999</c:v>
                </c:pt>
                <c:pt idx="328">
                  <c:v>90.837333333333333</c:v>
                </c:pt>
                <c:pt idx="329">
                  <c:v>92.329000000000008</c:v>
                </c:pt>
                <c:pt idx="330">
                  <c:v>92.541999999999987</c:v>
                </c:pt>
                <c:pt idx="331">
                  <c:v>90.50233333333334</c:v>
                </c:pt>
                <c:pt idx="332">
                  <c:v>92.450333333333333</c:v>
                </c:pt>
                <c:pt idx="333">
                  <c:v>92.785333333333327</c:v>
                </c:pt>
                <c:pt idx="334">
                  <c:v>94.338000000000008</c:v>
                </c:pt>
                <c:pt idx="335">
                  <c:v>91.963666666666668</c:v>
                </c:pt>
                <c:pt idx="336">
                  <c:v>92.359333333333325</c:v>
                </c:pt>
                <c:pt idx="337">
                  <c:v>90.411000000000001</c:v>
                </c:pt>
                <c:pt idx="338">
                  <c:v>90.532666666666657</c:v>
                </c:pt>
                <c:pt idx="339">
                  <c:v>90.89800000000001</c:v>
                </c:pt>
                <c:pt idx="340">
                  <c:v>92.998333333333335</c:v>
                </c:pt>
                <c:pt idx="341">
                  <c:v>94.277000000000001</c:v>
                </c:pt>
                <c:pt idx="342">
                  <c:v>95.555333333333337</c:v>
                </c:pt>
                <c:pt idx="343">
                  <c:v>95.40333333333335</c:v>
                </c:pt>
                <c:pt idx="344">
                  <c:v>96.620999999999995</c:v>
                </c:pt>
                <c:pt idx="345">
                  <c:v>95.981666666666669</c:v>
                </c:pt>
                <c:pt idx="346">
                  <c:v>97.777666666666661</c:v>
                </c:pt>
                <c:pt idx="347">
                  <c:v>98.599666666666664</c:v>
                </c:pt>
                <c:pt idx="348">
                  <c:v>99.573999999999998</c:v>
                </c:pt>
                <c:pt idx="349">
                  <c:v>100.883</c:v>
                </c:pt>
                <c:pt idx="350">
                  <c:v>99.147666666666666</c:v>
                </c:pt>
                <c:pt idx="351">
                  <c:v>99.451999999999998</c:v>
                </c:pt>
                <c:pt idx="352">
                  <c:v>98.234333333333325</c:v>
                </c:pt>
                <c:pt idx="353">
                  <c:v>96.499333333333325</c:v>
                </c:pt>
                <c:pt idx="354">
                  <c:v>95.525333333333336</c:v>
                </c:pt>
                <c:pt idx="355">
                  <c:v>94.459666666666678</c:v>
                </c:pt>
                <c:pt idx="356">
                  <c:v>96.286000000000001</c:v>
                </c:pt>
                <c:pt idx="357">
                  <c:v>96.37733333333334</c:v>
                </c:pt>
                <c:pt idx="358">
                  <c:v>95.860000000000014</c:v>
                </c:pt>
                <c:pt idx="359">
                  <c:v>95.920999999999992</c:v>
                </c:pt>
                <c:pt idx="360">
                  <c:v>95.190333333333342</c:v>
                </c:pt>
                <c:pt idx="361">
                  <c:v>93.759666666666661</c:v>
                </c:pt>
                <c:pt idx="362">
                  <c:v>93.242000000000004</c:v>
                </c:pt>
                <c:pt idx="363">
                  <c:v>94.368333333333339</c:v>
                </c:pt>
                <c:pt idx="364">
                  <c:v>95.555333333333337</c:v>
                </c:pt>
                <c:pt idx="365">
                  <c:v>95.129333333333349</c:v>
                </c:pt>
                <c:pt idx="366">
                  <c:v>94.155333333333331</c:v>
                </c:pt>
                <c:pt idx="367">
                  <c:v>94.855666666666664</c:v>
                </c:pt>
                <c:pt idx="368">
                  <c:v>95.434000000000012</c:v>
                </c:pt>
                <c:pt idx="369">
                  <c:v>96.682000000000002</c:v>
                </c:pt>
                <c:pt idx="370">
                  <c:v>97.260333333333335</c:v>
                </c:pt>
                <c:pt idx="371">
                  <c:v>101.58300000000001</c:v>
                </c:pt>
                <c:pt idx="372">
                  <c:v>104.96199999999999</c:v>
                </c:pt>
                <c:pt idx="373">
                  <c:v>108.70633333333332</c:v>
                </c:pt>
                <c:pt idx="374">
                  <c:v>108.09766666666667</c:v>
                </c:pt>
                <c:pt idx="375">
                  <c:v>107.48866666666667</c:v>
                </c:pt>
                <c:pt idx="376">
                  <c:v>106.60566666666666</c:v>
                </c:pt>
                <c:pt idx="377">
                  <c:v>107.33600000000001</c:v>
                </c:pt>
                <c:pt idx="378">
                  <c:v>107.30566666666665</c:v>
                </c:pt>
                <c:pt idx="379">
                  <c:v>107.12299999999999</c:v>
                </c:pt>
                <c:pt idx="380">
                  <c:v>104.80966666666666</c:v>
                </c:pt>
                <c:pt idx="381">
                  <c:v>104.13999999999999</c:v>
                </c:pt>
                <c:pt idx="382">
                  <c:v>106.14933333333333</c:v>
                </c:pt>
                <c:pt idx="383">
                  <c:v>106.78866666666666</c:v>
                </c:pt>
                <c:pt idx="384">
                  <c:v>107.854</c:v>
                </c:pt>
                <c:pt idx="385">
                  <c:v>108.76733333333334</c:v>
                </c:pt>
                <c:pt idx="386">
                  <c:v>109.89366666666668</c:v>
                </c:pt>
                <c:pt idx="387">
                  <c:v>109.83300000000001</c:v>
                </c:pt>
                <c:pt idx="388">
                  <c:v>108.43266666666666</c:v>
                </c:pt>
                <c:pt idx="389">
                  <c:v>110.74600000000002</c:v>
                </c:pt>
                <c:pt idx="390">
                  <c:v>112.35933333333334</c:v>
                </c:pt>
                <c:pt idx="391">
                  <c:v>114.45966666666665</c:v>
                </c:pt>
                <c:pt idx="392">
                  <c:v>113.42466666666667</c:v>
                </c:pt>
                <c:pt idx="393">
                  <c:v>113.75933333333334</c:v>
                </c:pt>
                <c:pt idx="394">
                  <c:v>111.62833333333333</c:v>
                </c:pt>
                <c:pt idx="395">
                  <c:v>109.22366666666666</c:v>
                </c:pt>
                <c:pt idx="396">
                  <c:v>105.29666666666667</c:v>
                </c:pt>
                <c:pt idx="397">
                  <c:v>103.07466666666666</c:v>
                </c:pt>
                <c:pt idx="398">
                  <c:v>103.86599999999999</c:v>
                </c:pt>
                <c:pt idx="399">
                  <c:v>105.29699999999998</c:v>
                </c:pt>
                <c:pt idx="400">
                  <c:v>108.43233333333335</c:v>
                </c:pt>
                <c:pt idx="401">
                  <c:v>107.94533333333334</c:v>
                </c:pt>
                <c:pt idx="402">
                  <c:v>108.767</c:v>
                </c:pt>
                <c:pt idx="403">
                  <c:v>106.17966666666666</c:v>
                </c:pt>
                <c:pt idx="404">
                  <c:v>105.51</c:v>
                </c:pt>
                <c:pt idx="405">
                  <c:v>104.35333333333334</c:v>
                </c:pt>
                <c:pt idx="406">
                  <c:v>105.47966666666666</c:v>
                </c:pt>
                <c:pt idx="407">
                  <c:v>106.45366666666666</c:v>
                </c:pt>
                <c:pt idx="408">
                  <c:v>107.06266666666666</c:v>
                </c:pt>
                <c:pt idx="409">
                  <c:v>105.63166666666666</c:v>
                </c:pt>
                <c:pt idx="410">
                  <c:v>102.73966666666666</c:v>
                </c:pt>
                <c:pt idx="411">
                  <c:v>98.264666666666685</c:v>
                </c:pt>
                <c:pt idx="412">
                  <c:v>96.25566666666667</c:v>
                </c:pt>
                <c:pt idx="413">
                  <c:v>97.838666666666668</c:v>
                </c:pt>
                <c:pt idx="414">
                  <c:v>99.786999999999992</c:v>
                </c:pt>
                <c:pt idx="415">
                  <c:v>102.13100000000001</c:v>
                </c:pt>
                <c:pt idx="416">
                  <c:v>103.56166666666667</c:v>
                </c:pt>
                <c:pt idx="417">
                  <c:v>105.54033333333332</c:v>
                </c:pt>
                <c:pt idx="418">
                  <c:v>105.90566666666666</c:v>
                </c:pt>
                <c:pt idx="419">
                  <c:v>102.40500000000002</c:v>
                </c:pt>
              </c:numCache>
            </c:numRef>
          </c:val>
          <c:smooth val="0"/>
          <c:extLst>
            <c:ext xmlns:c16="http://schemas.microsoft.com/office/drawing/2014/chart" uri="{C3380CC4-5D6E-409C-BE32-E72D297353CC}">
              <c16:uniqueId val="{00000000-2A39-4A9C-BB10-076D01C1E86A}"/>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Atlantic'!$H$1</c:f>
              <c:strCache>
                <c:ptCount val="1"/>
                <c:pt idx="0">
                  <c:v>SBO South Atlantic - 3mma YoY</c:v>
                </c:pt>
              </c:strCache>
            </c:strRef>
          </c:tx>
          <c:spPr>
            <a:ln w="19050" cap="rnd">
              <a:solidFill>
                <a:schemeClr val="bg1"/>
              </a:solidFill>
              <a:round/>
            </a:ln>
            <a:effectLst/>
          </c:spPr>
          <c:marker>
            <c:symbol val="none"/>
          </c:marker>
          <c:cat>
            <c:numRef>
              <c:f>'South Atlantic'!$A$2:$A$2999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Atlantic'!$H$2:$H$2999</c:f>
              <c:numCache>
                <c:formatCode>0.000</c:formatCode>
                <c:ptCount val="2998"/>
                <c:pt idx="14">
                  <c:v>-2.800666666666686</c:v>
                </c:pt>
                <c:pt idx="15">
                  <c:v>-4.3836666666666559</c:v>
                </c:pt>
                <c:pt idx="16">
                  <c:v>-5.632000000000005</c:v>
                </c:pt>
                <c:pt idx="17">
                  <c:v>-4.444666666666663</c:v>
                </c:pt>
                <c:pt idx="18">
                  <c:v>-2.1920000000000073</c:v>
                </c:pt>
                <c:pt idx="19">
                  <c:v>1.8263333333333236</c:v>
                </c:pt>
                <c:pt idx="20">
                  <c:v>3.7136666666666542</c:v>
                </c:pt>
                <c:pt idx="21">
                  <c:v>3.2266666666666595</c:v>
                </c:pt>
                <c:pt idx="22">
                  <c:v>0.18266666666666254</c:v>
                </c:pt>
                <c:pt idx="23">
                  <c:v>-3.4699999999999847</c:v>
                </c:pt>
                <c:pt idx="24">
                  <c:v>-4.0786666666666633</c:v>
                </c:pt>
                <c:pt idx="25">
                  <c:v>-4.6266666666666652</c:v>
                </c:pt>
                <c:pt idx="26">
                  <c:v>-1.3389999999999702</c:v>
                </c:pt>
                <c:pt idx="27">
                  <c:v>0.18299999999999272</c:v>
                </c:pt>
                <c:pt idx="28">
                  <c:v>2.1310000000000144</c:v>
                </c:pt>
                <c:pt idx="29">
                  <c:v>3.4396666666666675</c:v>
                </c:pt>
                <c:pt idx="30">
                  <c:v>1.765333333333345</c:v>
                </c:pt>
                <c:pt idx="31">
                  <c:v>-0.76099999999999568</c:v>
                </c:pt>
                <c:pt idx="32">
                  <c:v>-2.7090000000000032</c:v>
                </c:pt>
                <c:pt idx="33">
                  <c:v>-0.82166666666667254</c:v>
                </c:pt>
                <c:pt idx="34">
                  <c:v>2.3743333333333254</c:v>
                </c:pt>
                <c:pt idx="35">
                  <c:v>2.556666666666672</c:v>
                </c:pt>
                <c:pt idx="36">
                  <c:v>2.160666666666657</c:v>
                </c:pt>
                <c:pt idx="37">
                  <c:v>1.4299999999999926</c:v>
                </c:pt>
                <c:pt idx="38">
                  <c:v>-0.45733333333333803</c:v>
                </c:pt>
                <c:pt idx="39">
                  <c:v>-2.4356666666666626</c:v>
                </c:pt>
                <c:pt idx="40">
                  <c:v>-6.0576666666666625</c:v>
                </c:pt>
                <c:pt idx="41">
                  <c:v>-7.5186666666666611</c:v>
                </c:pt>
                <c:pt idx="42">
                  <c:v>-6.7270000000000181</c:v>
                </c:pt>
                <c:pt idx="43">
                  <c:v>-4.7789999999999964</c:v>
                </c:pt>
                <c:pt idx="44">
                  <c:v>-4.0180000000000007</c:v>
                </c:pt>
                <c:pt idx="45">
                  <c:v>-3.9876666666666551</c:v>
                </c:pt>
                <c:pt idx="46">
                  <c:v>-3.9569999999999936</c:v>
                </c:pt>
                <c:pt idx="47">
                  <c:v>-2.1610000000000014</c:v>
                </c:pt>
                <c:pt idx="48">
                  <c:v>-2.4653333333333194</c:v>
                </c:pt>
                <c:pt idx="49">
                  <c:v>-3.2569999999999908</c:v>
                </c:pt>
                <c:pt idx="50">
                  <c:v>-1.5523333333333511</c:v>
                </c:pt>
                <c:pt idx="51">
                  <c:v>-0.51766666666667049</c:v>
                </c:pt>
                <c:pt idx="52">
                  <c:v>1.8566666666666549</c:v>
                </c:pt>
                <c:pt idx="53">
                  <c:v>3.0333333333317114E-2</c:v>
                </c:pt>
                <c:pt idx="54">
                  <c:v>-0.82200000000000273</c:v>
                </c:pt>
                <c:pt idx="55">
                  <c:v>-3.9270000000000067</c:v>
                </c:pt>
                <c:pt idx="56">
                  <c:v>-5.4796666666666454</c:v>
                </c:pt>
                <c:pt idx="57">
                  <c:v>-9.1020000000000181</c:v>
                </c:pt>
                <c:pt idx="58">
                  <c:v>-10.898333333333326</c:v>
                </c:pt>
                <c:pt idx="59">
                  <c:v>-10.228333333333353</c:v>
                </c:pt>
                <c:pt idx="60">
                  <c:v>-8.5846666666666636</c:v>
                </c:pt>
                <c:pt idx="61">
                  <c:v>-5.0529999999999973</c:v>
                </c:pt>
                <c:pt idx="62">
                  <c:v>-5.3573333333333153</c:v>
                </c:pt>
                <c:pt idx="63">
                  <c:v>-1.0953333333333291</c:v>
                </c:pt>
                <c:pt idx="64">
                  <c:v>-0.42599999999998772</c:v>
                </c:pt>
                <c:pt idx="65">
                  <c:v>1.5523333333333511</c:v>
                </c:pt>
                <c:pt idx="66">
                  <c:v>2.3740000000000236</c:v>
                </c:pt>
                <c:pt idx="67">
                  <c:v>4.7486666666666792</c:v>
                </c:pt>
                <c:pt idx="68">
                  <c:v>7.4583333333333286</c:v>
                </c:pt>
                <c:pt idx="69">
                  <c:v>8.25</c:v>
                </c:pt>
                <c:pt idx="70">
                  <c:v>7.5803333333333285</c:v>
                </c:pt>
                <c:pt idx="71">
                  <c:v>5.8753333333333444</c:v>
                </c:pt>
                <c:pt idx="72">
                  <c:v>4.4750000000000227</c:v>
                </c:pt>
                <c:pt idx="73">
                  <c:v>3.592000000000013</c:v>
                </c:pt>
                <c:pt idx="74">
                  <c:v>3.3179999999999836</c:v>
                </c:pt>
                <c:pt idx="75">
                  <c:v>1.1870000000000118</c:v>
                </c:pt>
                <c:pt idx="76">
                  <c:v>0.54800000000000182</c:v>
                </c:pt>
                <c:pt idx="77">
                  <c:v>1.3700000000000045</c:v>
                </c:pt>
                <c:pt idx="78">
                  <c:v>0.76133333333334008</c:v>
                </c:pt>
                <c:pt idx="79">
                  <c:v>0</c:v>
                </c:pt>
                <c:pt idx="80">
                  <c:v>-1.826666666666668</c:v>
                </c:pt>
                <c:pt idx="81">
                  <c:v>-0.97466666666664992</c:v>
                </c:pt>
                <c:pt idx="82">
                  <c:v>1.2476666666666603</c:v>
                </c:pt>
                <c:pt idx="83">
                  <c:v>2.4046666666666567</c:v>
                </c:pt>
                <c:pt idx="84">
                  <c:v>5.4793333333333294</c:v>
                </c:pt>
                <c:pt idx="85">
                  <c:v>3.957333333333338</c:v>
                </c:pt>
                <c:pt idx="86">
                  <c:v>0.36500000000000909</c:v>
                </c:pt>
                <c:pt idx="87">
                  <c:v>-3.3790000000000191</c:v>
                </c:pt>
                <c:pt idx="88">
                  <c:v>-5.4793333333333294</c:v>
                </c:pt>
                <c:pt idx="89">
                  <c:v>-5.78366666666669</c:v>
                </c:pt>
                <c:pt idx="90">
                  <c:v>-6.7580000000000098</c:v>
                </c:pt>
                <c:pt idx="91">
                  <c:v>-7.2146666666666732</c:v>
                </c:pt>
                <c:pt idx="92">
                  <c:v>-6.4536666666666633</c:v>
                </c:pt>
                <c:pt idx="93">
                  <c:v>-5.23599999999999</c:v>
                </c:pt>
                <c:pt idx="94">
                  <c:v>-3.5919999999999845</c:v>
                </c:pt>
                <c:pt idx="95">
                  <c:v>-2.3743333333333254</c:v>
                </c:pt>
                <c:pt idx="96">
                  <c:v>-2.7700000000000102</c:v>
                </c:pt>
                <c:pt idx="97">
                  <c:v>-2.2526666666666841</c:v>
                </c:pt>
                <c:pt idx="98">
                  <c:v>-0.1216666666666697</c:v>
                </c:pt>
                <c:pt idx="99">
                  <c:v>1.2480000000000047</c:v>
                </c:pt>
                <c:pt idx="100">
                  <c:v>2.8306666666666587</c:v>
                </c:pt>
                <c:pt idx="101">
                  <c:v>2.556666666666672</c:v>
                </c:pt>
                <c:pt idx="102">
                  <c:v>4.4443333333333328</c:v>
                </c:pt>
                <c:pt idx="103">
                  <c:v>6.3623333333333392</c:v>
                </c:pt>
                <c:pt idx="104">
                  <c:v>7.3973333333333358</c:v>
                </c:pt>
                <c:pt idx="105">
                  <c:v>7.1843333333333277</c:v>
                </c:pt>
                <c:pt idx="106">
                  <c:v>6.7276666666666642</c:v>
                </c:pt>
                <c:pt idx="107">
                  <c:v>5.5706666666666678</c:v>
                </c:pt>
                <c:pt idx="108">
                  <c:v>5.1749999999999972</c:v>
                </c:pt>
                <c:pt idx="109">
                  <c:v>3.9270000000000067</c:v>
                </c:pt>
                <c:pt idx="110">
                  <c:v>4.3229999999999933</c:v>
                </c:pt>
                <c:pt idx="111">
                  <c:v>3.6226666666666603</c:v>
                </c:pt>
                <c:pt idx="112">
                  <c:v>3.6530000000000058</c:v>
                </c:pt>
                <c:pt idx="113">
                  <c:v>1.0960000000000036</c:v>
                </c:pt>
                <c:pt idx="114">
                  <c:v>0.39566666666667061</c:v>
                </c:pt>
                <c:pt idx="115">
                  <c:v>-1.7046666666666823</c:v>
                </c:pt>
                <c:pt idx="116">
                  <c:v>0.45666666666666345</c:v>
                </c:pt>
                <c:pt idx="117">
                  <c:v>0.57866666666666333</c:v>
                </c:pt>
                <c:pt idx="118">
                  <c:v>1.3700000000000045</c:v>
                </c:pt>
                <c:pt idx="119">
                  <c:v>2.0703333333333376</c:v>
                </c:pt>
                <c:pt idx="120">
                  <c:v>0.24366666666666958</c:v>
                </c:pt>
                <c:pt idx="121">
                  <c:v>0.33500000000000796</c:v>
                </c:pt>
                <c:pt idx="122">
                  <c:v>-1.4916666666666458</c:v>
                </c:pt>
                <c:pt idx="123">
                  <c:v>-1.3393333333333146</c:v>
                </c:pt>
                <c:pt idx="124">
                  <c:v>-2.7090000000000032</c:v>
                </c:pt>
                <c:pt idx="125">
                  <c:v>1.0046666666666795</c:v>
                </c:pt>
                <c:pt idx="126">
                  <c:v>1.9483333333333235</c:v>
                </c:pt>
                <c:pt idx="127">
                  <c:v>4.6880000000000024</c:v>
                </c:pt>
                <c:pt idx="128">
                  <c:v>0.33499999999999375</c:v>
                </c:pt>
                <c:pt idx="129">
                  <c:v>1.6133333333333439</c:v>
                </c:pt>
                <c:pt idx="130">
                  <c:v>-3.8356666666666683</c:v>
                </c:pt>
                <c:pt idx="131">
                  <c:v>-3.1356666666666655</c:v>
                </c:pt>
                <c:pt idx="132">
                  <c:v>-2.5266666666666708</c:v>
                </c:pt>
                <c:pt idx="133">
                  <c:v>1.1566666666666663</c:v>
                </c:pt>
                <c:pt idx="134">
                  <c:v>1.6436666666666611</c:v>
                </c:pt>
                <c:pt idx="135">
                  <c:v>1.3389999999999986</c:v>
                </c:pt>
                <c:pt idx="136">
                  <c:v>1.7956666666666621</c:v>
                </c:pt>
                <c:pt idx="137">
                  <c:v>1.5523333333333227</c:v>
                </c:pt>
                <c:pt idx="138">
                  <c:v>2.3136666666666486</c:v>
                </c:pt>
                <c:pt idx="139">
                  <c:v>2.5873333333333335</c:v>
                </c:pt>
                <c:pt idx="140">
                  <c:v>3.3180000000000121</c:v>
                </c:pt>
                <c:pt idx="141">
                  <c:v>1.6739999999999782</c:v>
                </c:pt>
                <c:pt idx="142">
                  <c:v>4.4749999999999943</c:v>
                </c:pt>
                <c:pt idx="143">
                  <c:v>2.5266666666666566</c:v>
                </c:pt>
                <c:pt idx="144">
                  <c:v>1.8873333333333306</c:v>
                </c:pt>
                <c:pt idx="145">
                  <c:v>-1.7963333333333367</c:v>
                </c:pt>
                <c:pt idx="146">
                  <c:v>-0.5176666666666847</c:v>
                </c:pt>
                <c:pt idx="147">
                  <c:v>1.3089999999999833</c:v>
                </c:pt>
                <c:pt idx="148">
                  <c:v>1.2483333333333348</c:v>
                </c:pt>
                <c:pt idx="149">
                  <c:v>3.3333333334439885E-4</c:v>
                </c:pt>
                <c:pt idx="150">
                  <c:v>-1.9479999999999791</c:v>
                </c:pt>
                <c:pt idx="151">
                  <c:v>-2.6479999999999961</c:v>
                </c:pt>
                <c:pt idx="152">
                  <c:v>-3.0440000000000111</c:v>
                </c:pt>
                <c:pt idx="153">
                  <c:v>-3.9266666666666623</c:v>
                </c:pt>
                <c:pt idx="154">
                  <c:v>-2.7703333333333262</c:v>
                </c:pt>
                <c:pt idx="155">
                  <c:v>0.33466666666667777</c:v>
                </c:pt>
                <c:pt idx="156">
                  <c:v>1.5523333333333511</c:v>
                </c:pt>
                <c:pt idx="157">
                  <c:v>1.0960000000000036</c:v>
                </c:pt>
                <c:pt idx="158">
                  <c:v>-1.278333333333336</c:v>
                </c:pt>
                <c:pt idx="159">
                  <c:v>-1.5826666666666682</c:v>
                </c:pt>
                <c:pt idx="160">
                  <c:v>-1.0043333333333209</c:v>
                </c:pt>
                <c:pt idx="161">
                  <c:v>-1.0956666666666734</c:v>
                </c:pt>
                <c:pt idx="162">
                  <c:v>-0.91333333333332689</c:v>
                </c:pt>
                <c:pt idx="163">
                  <c:v>-2.1310000000000002</c:v>
                </c:pt>
                <c:pt idx="164">
                  <c:v>0.30433333333334645</c:v>
                </c:pt>
                <c:pt idx="165">
                  <c:v>1.6133333333333439</c:v>
                </c:pt>
                <c:pt idx="166">
                  <c:v>2.5876666666666495</c:v>
                </c:pt>
                <c:pt idx="167">
                  <c:v>9.1666666666654351E-2</c:v>
                </c:pt>
                <c:pt idx="168">
                  <c:v>0.27433333333331689</c:v>
                </c:pt>
                <c:pt idx="169">
                  <c:v>0.79166666666665719</c:v>
                </c:pt>
                <c:pt idx="170">
                  <c:v>0.91300000000001091</c:v>
                </c:pt>
                <c:pt idx="171">
                  <c:v>-0.79166666666664298</c:v>
                </c:pt>
                <c:pt idx="172">
                  <c:v>-0.91366666666667129</c:v>
                </c:pt>
                <c:pt idx="173">
                  <c:v>-3.33333333330188E-4</c:v>
                </c:pt>
                <c:pt idx="174">
                  <c:v>0.76099999999999568</c:v>
                </c:pt>
                <c:pt idx="175">
                  <c:v>2.7703333333333546</c:v>
                </c:pt>
                <c:pt idx="176">
                  <c:v>2.3746666666666556</c:v>
                </c:pt>
                <c:pt idx="177">
                  <c:v>0.66966666666665731</c:v>
                </c:pt>
                <c:pt idx="178">
                  <c:v>-1.4309999999999832</c:v>
                </c:pt>
                <c:pt idx="179">
                  <c:v>-2.2529999999999859</c:v>
                </c:pt>
                <c:pt idx="180">
                  <c:v>-2.4356666666666626</c:v>
                </c:pt>
                <c:pt idx="181">
                  <c:v>-2.5573333333333181</c:v>
                </c:pt>
                <c:pt idx="182">
                  <c:v>-2.8309999999999889</c:v>
                </c:pt>
                <c:pt idx="183">
                  <c:v>-1.8570000000000135</c:v>
                </c:pt>
                <c:pt idx="184">
                  <c:v>-1.9176666666666762</c:v>
                </c:pt>
                <c:pt idx="185">
                  <c:v>-0.30433333333333223</c:v>
                </c:pt>
                <c:pt idx="186">
                  <c:v>-0.42600000000000193</c:v>
                </c:pt>
                <c:pt idx="187">
                  <c:v>-3.0333333333345536E-2</c:v>
                </c:pt>
                <c:pt idx="188">
                  <c:v>-2.1006666666666547</c:v>
                </c:pt>
                <c:pt idx="189">
                  <c:v>-1.7349999999999994</c:v>
                </c:pt>
                <c:pt idx="190">
                  <c:v>-3.5006666666666604</c:v>
                </c:pt>
                <c:pt idx="191">
                  <c:v>-1.8263333333333378</c:v>
                </c:pt>
                <c:pt idx="192">
                  <c:v>-2.1006666666666547</c:v>
                </c:pt>
                <c:pt idx="193">
                  <c:v>-2.2223333333333386</c:v>
                </c:pt>
                <c:pt idx="194">
                  <c:v>1.3393333333333146</c:v>
                </c:pt>
                <c:pt idx="195">
                  <c:v>2.0396666666666619</c:v>
                </c:pt>
                <c:pt idx="196">
                  <c:v>4.048666666666648</c:v>
                </c:pt>
                <c:pt idx="197">
                  <c:v>1.3089999999999833</c:v>
                </c:pt>
                <c:pt idx="198">
                  <c:v>2.5873333333333193</c:v>
                </c:pt>
                <c:pt idx="199">
                  <c:v>0.791333333333327</c:v>
                </c:pt>
                <c:pt idx="200">
                  <c:v>1.1873333333333136</c:v>
                </c:pt>
                <c:pt idx="201">
                  <c:v>2.0700000000000216</c:v>
                </c:pt>
                <c:pt idx="202">
                  <c:v>3.9269999999999783</c:v>
                </c:pt>
                <c:pt idx="203">
                  <c:v>1.7959999999999923</c:v>
                </c:pt>
                <c:pt idx="204">
                  <c:v>1.2789999999999964</c:v>
                </c:pt>
                <c:pt idx="205">
                  <c:v>-0.51700000000002433</c:v>
                </c:pt>
                <c:pt idx="206">
                  <c:v>-2.8306666666666729</c:v>
                </c:pt>
                <c:pt idx="207">
                  <c:v>-3.6833333333333229</c:v>
                </c:pt>
                <c:pt idx="208">
                  <c:v>-3.2269999999999754</c:v>
                </c:pt>
                <c:pt idx="209">
                  <c:v>0.42600000000000193</c:v>
                </c:pt>
                <c:pt idx="210">
                  <c:v>-0.60900000000000887</c:v>
                </c:pt>
                <c:pt idx="211">
                  <c:v>0.73033333333331996</c:v>
                </c:pt>
                <c:pt idx="212">
                  <c:v>2.1913333333333327</c:v>
                </c:pt>
                <c:pt idx="213">
                  <c:v>3.9266666666666481</c:v>
                </c:pt>
                <c:pt idx="214">
                  <c:v>6.5143333333333402</c:v>
                </c:pt>
                <c:pt idx="215">
                  <c:v>8.6453333333333404</c:v>
                </c:pt>
                <c:pt idx="216">
                  <c:v>9.4973333333333159</c:v>
                </c:pt>
                <c:pt idx="217">
                  <c:v>8.3710000000000235</c:v>
                </c:pt>
                <c:pt idx="218">
                  <c:v>7.8840000000000146</c:v>
                </c:pt>
                <c:pt idx="219">
                  <c:v>7.8843333333333305</c:v>
                </c:pt>
                <c:pt idx="220">
                  <c:v>6.1493333333333311</c:v>
                </c:pt>
                <c:pt idx="221">
                  <c:v>3.0746666666666727</c:v>
                </c:pt>
                <c:pt idx="222">
                  <c:v>3.2573333333333494</c:v>
                </c:pt>
                <c:pt idx="223">
                  <c:v>1.5223333333333358</c:v>
                </c:pt>
                <c:pt idx="224">
                  <c:v>1.674666666666667</c:v>
                </c:pt>
                <c:pt idx="225">
                  <c:v>-0.79133333333334122</c:v>
                </c:pt>
                <c:pt idx="226">
                  <c:v>-0.82200000000000273</c:v>
                </c:pt>
                <c:pt idx="227">
                  <c:v>-0.66966666666667152</c:v>
                </c:pt>
                <c:pt idx="228">
                  <c:v>-1.0043333333333209</c:v>
                </c:pt>
                <c:pt idx="229">
                  <c:v>1.0353333333333268</c:v>
                </c:pt>
                <c:pt idx="230">
                  <c:v>2.3136666666666628</c:v>
                </c:pt>
                <c:pt idx="231">
                  <c:v>1.4613333333333287</c:v>
                </c:pt>
                <c:pt idx="232">
                  <c:v>0.42633333333333212</c:v>
                </c:pt>
                <c:pt idx="233">
                  <c:v>-3.0439999999999827</c:v>
                </c:pt>
                <c:pt idx="234">
                  <c:v>-3.257333333333321</c:v>
                </c:pt>
                <c:pt idx="235">
                  <c:v>-2.7399999999999807</c:v>
                </c:pt>
                <c:pt idx="236">
                  <c:v>-2.831333333333319</c:v>
                </c:pt>
                <c:pt idx="237">
                  <c:v>-1.2786666666666662</c:v>
                </c:pt>
                <c:pt idx="238">
                  <c:v>-4.0486666666666622</c:v>
                </c:pt>
                <c:pt idx="239">
                  <c:v>-6.4536666666666633</c:v>
                </c:pt>
                <c:pt idx="240">
                  <c:v>-8.554000000000002</c:v>
                </c:pt>
                <c:pt idx="241">
                  <c:v>-7.0016666666666652</c:v>
                </c:pt>
                <c:pt idx="242">
                  <c:v>-7.3363333333333145</c:v>
                </c:pt>
                <c:pt idx="243">
                  <c:v>-5.0536666666666576</c:v>
                </c:pt>
                <c:pt idx="244">
                  <c:v>-4.931666666666672</c:v>
                </c:pt>
                <c:pt idx="245">
                  <c:v>0.79133333333331279</c:v>
                </c:pt>
                <c:pt idx="246">
                  <c:v>-2.4350000000000023</c:v>
                </c:pt>
                <c:pt idx="247">
                  <c:v>-2.7700000000000102</c:v>
                </c:pt>
                <c:pt idx="248">
                  <c:v>-3.8353333333333381</c:v>
                </c:pt>
                <c:pt idx="249">
                  <c:v>-2.922333333333313</c:v>
                </c:pt>
                <c:pt idx="250">
                  <c:v>-0.82166666666667254</c:v>
                </c:pt>
                <c:pt idx="251">
                  <c:v>-1.9176666666666762</c:v>
                </c:pt>
                <c:pt idx="252">
                  <c:v>-1.0956666666666734</c:v>
                </c:pt>
                <c:pt idx="253">
                  <c:v>-2.0700000000000074</c:v>
                </c:pt>
                <c:pt idx="254">
                  <c:v>-1.4003333333333501</c:v>
                </c:pt>
                <c:pt idx="255">
                  <c:v>-2.5266666666666708</c:v>
                </c:pt>
                <c:pt idx="256">
                  <c:v>-3.9879999999999995</c:v>
                </c:pt>
                <c:pt idx="257">
                  <c:v>-7.0929999999999893</c:v>
                </c:pt>
                <c:pt idx="258">
                  <c:v>-4.8403333333333478</c:v>
                </c:pt>
                <c:pt idx="259">
                  <c:v>-5.387999999999991</c:v>
                </c:pt>
                <c:pt idx="260">
                  <c:v>-4.535666666666657</c:v>
                </c:pt>
                <c:pt idx="261">
                  <c:v>-6.4533333333333616</c:v>
                </c:pt>
                <c:pt idx="262">
                  <c:v>-9.4976666666666603</c:v>
                </c:pt>
                <c:pt idx="263">
                  <c:v>-7.5799999999999841</c:v>
                </c:pt>
                <c:pt idx="264">
                  <c:v>-9.9849999999999994</c:v>
                </c:pt>
                <c:pt idx="265">
                  <c:v>-6.9406666666666723</c:v>
                </c:pt>
                <c:pt idx="266">
                  <c:v>-10.59333333333332</c:v>
                </c:pt>
                <c:pt idx="267">
                  <c:v>-9.7409999999999997</c:v>
                </c:pt>
                <c:pt idx="268">
                  <c:v>-11.141333333333321</c:v>
                </c:pt>
                <c:pt idx="269">
                  <c:v>-9.4673333333333289</c:v>
                </c:pt>
                <c:pt idx="270">
                  <c:v>-10.076333333333324</c:v>
                </c:pt>
                <c:pt idx="271">
                  <c:v>-7.0933333333333479</c:v>
                </c:pt>
                <c:pt idx="272">
                  <c:v>-6.1496666666666755</c:v>
                </c:pt>
                <c:pt idx="273">
                  <c:v>-5.723333333333315</c:v>
                </c:pt>
                <c:pt idx="274">
                  <c:v>-5.8753333333333302</c:v>
                </c:pt>
                <c:pt idx="275">
                  <c:v>-7.9753333333333387</c:v>
                </c:pt>
                <c:pt idx="276">
                  <c:v>-5.875</c:v>
                </c:pt>
                <c:pt idx="277">
                  <c:v>-10.380333333333311</c:v>
                </c:pt>
                <c:pt idx="278">
                  <c:v>-8.3716666666666697</c:v>
                </c:pt>
                <c:pt idx="279">
                  <c:v>-8.0669999999999931</c:v>
                </c:pt>
                <c:pt idx="280">
                  <c:v>-2.3440000000000083</c:v>
                </c:pt>
                <c:pt idx="281">
                  <c:v>0.18299999999999272</c:v>
                </c:pt>
                <c:pt idx="282">
                  <c:v>1.5833333333333286</c:v>
                </c:pt>
                <c:pt idx="283">
                  <c:v>-0.15199999999998681</c:v>
                </c:pt>
                <c:pt idx="284">
                  <c:v>-2.1613333333333458</c:v>
                </c:pt>
                <c:pt idx="285">
                  <c:v>-0.70033333333333303</c:v>
                </c:pt>
                <c:pt idx="286">
                  <c:v>-0.33499999999999375</c:v>
                </c:pt>
                <c:pt idx="287">
                  <c:v>1.7043333333333237</c:v>
                </c:pt>
                <c:pt idx="288">
                  <c:v>1.8263333333333378</c:v>
                </c:pt>
                <c:pt idx="289">
                  <c:v>5.2663333333333213</c:v>
                </c:pt>
                <c:pt idx="290">
                  <c:v>5.3580000000000041</c:v>
                </c:pt>
                <c:pt idx="291">
                  <c:v>5.5406666666666524</c:v>
                </c:pt>
                <c:pt idx="292">
                  <c:v>4.5360000000000156</c:v>
                </c:pt>
                <c:pt idx="293">
                  <c:v>4.3226666666666631</c:v>
                </c:pt>
                <c:pt idx="294">
                  <c:v>2.4960000000000093</c:v>
                </c:pt>
                <c:pt idx="295">
                  <c:v>0.33500000000000796</c:v>
                </c:pt>
                <c:pt idx="296">
                  <c:v>-1.2173333333333289</c:v>
                </c:pt>
                <c:pt idx="297">
                  <c:v>-2.4956666666666791</c:v>
                </c:pt>
                <c:pt idx="298">
                  <c:v>-0.39566666666667061</c:v>
                </c:pt>
                <c:pt idx="299">
                  <c:v>2.1920000000000073</c:v>
                </c:pt>
                <c:pt idx="300">
                  <c:v>4.2006666666666774</c:v>
                </c:pt>
                <c:pt idx="301">
                  <c:v>4.5659999999999883</c:v>
                </c:pt>
                <c:pt idx="302">
                  <c:v>4.5049999999999955</c:v>
                </c:pt>
                <c:pt idx="303">
                  <c:v>3.7746666666666755</c:v>
                </c:pt>
                <c:pt idx="304">
                  <c:v>0.73066666666665014</c:v>
                </c:pt>
                <c:pt idx="305">
                  <c:v>-2.2526666666666699</c:v>
                </c:pt>
                <c:pt idx="306">
                  <c:v>-2.0396666666666761</c:v>
                </c:pt>
                <c:pt idx="307">
                  <c:v>-2.1920000000000073</c:v>
                </c:pt>
                <c:pt idx="308">
                  <c:v>-1.8266666666666538</c:v>
                </c:pt>
                <c:pt idx="309">
                  <c:v>-2.4659999999999798</c:v>
                </c:pt>
                <c:pt idx="310">
                  <c:v>-1.2480000000000189</c:v>
                </c:pt>
                <c:pt idx="311">
                  <c:v>-1.0653333333333279</c:v>
                </c:pt>
                <c:pt idx="312">
                  <c:v>-0.33433333333334758</c:v>
                </c:pt>
                <c:pt idx="313">
                  <c:v>-1.8870000000000005</c:v>
                </c:pt>
                <c:pt idx="314">
                  <c:v>-1.3086666666666815</c:v>
                </c:pt>
                <c:pt idx="315">
                  <c:v>-1.2176666666666733</c:v>
                </c:pt>
                <c:pt idx="316">
                  <c:v>1.8566666666666549</c:v>
                </c:pt>
                <c:pt idx="317">
                  <c:v>2.769999999999996</c:v>
                </c:pt>
                <c:pt idx="318">
                  <c:v>3.9269999999999925</c:v>
                </c:pt>
                <c:pt idx="319">
                  <c:v>5.9363333333333372</c:v>
                </c:pt>
                <c:pt idx="320">
                  <c:v>7.7323333333333153</c:v>
                </c:pt>
                <c:pt idx="321">
                  <c:v>7.2450000000000045</c:v>
                </c:pt>
                <c:pt idx="322">
                  <c:v>3.013666666666694</c:v>
                </c:pt>
                <c:pt idx="323">
                  <c:v>-0.97433333333334815</c:v>
                </c:pt>
                <c:pt idx="324">
                  <c:v>-4.1099999999999994</c:v>
                </c:pt>
                <c:pt idx="325">
                  <c:v>-2.4966666666666413</c:v>
                </c:pt>
                <c:pt idx="326">
                  <c:v>-1.4006666666666661</c:v>
                </c:pt>
                <c:pt idx="327">
                  <c:v>-0.45666666666666345</c:v>
                </c:pt>
                <c:pt idx="328">
                  <c:v>-0.60866666666665026</c:v>
                </c:pt>
                <c:pt idx="329">
                  <c:v>0.39600000000001501</c:v>
                </c:pt>
                <c:pt idx="330">
                  <c:v>0.70033333333333303</c:v>
                </c:pt>
                <c:pt idx="331">
                  <c:v>-1.6743333333333368</c:v>
                </c:pt>
                <c:pt idx="332">
                  <c:v>9.1000000000008185E-2</c:v>
                </c:pt>
                <c:pt idx="333">
                  <c:v>1.2176666666666449</c:v>
                </c:pt>
                <c:pt idx="334">
                  <c:v>4.9619999999999891</c:v>
                </c:pt>
                <c:pt idx="335">
                  <c:v>4.1706666666666763</c:v>
                </c:pt>
                <c:pt idx="336">
                  <c:v>6.0579999999999927</c:v>
                </c:pt>
                <c:pt idx="337">
                  <c:v>2.6789999999999878</c:v>
                </c:pt>
                <c:pt idx="338">
                  <c:v>2.1613333333333316</c:v>
                </c:pt>
                <c:pt idx="339">
                  <c:v>1.1870000000000118</c:v>
                </c:pt>
                <c:pt idx="340">
                  <c:v>2.1610000000000014</c:v>
                </c:pt>
                <c:pt idx="341">
                  <c:v>1.9479999999999933</c:v>
                </c:pt>
                <c:pt idx="342">
                  <c:v>3.0133333333333496</c:v>
                </c:pt>
                <c:pt idx="343">
                  <c:v>4.9010000000000105</c:v>
                </c:pt>
                <c:pt idx="344">
                  <c:v>4.1706666666666621</c:v>
                </c:pt>
                <c:pt idx="345">
                  <c:v>3.1963333333333424</c:v>
                </c:pt>
                <c:pt idx="346">
                  <c:v>3.4396666666666533</c:v>
                </c:pt>
                <c:pt idx="347">
                  <c:v>6.6359999999999957</c:v>
                </c:pt>
                <c:pt idx="348">
                  <c:v>7.2146666666666732</c:v>
                </c:pt>
                <c:pt idx="349">
                  <c:v>10.471999999999994</c:v>
                </c:pt>
                <c:pt idx="350">
                  <c:v>8.6150000000000091</c:v>
                </c:pt>
                <c:pt idx="351">
                  <c:v>8.5539999999999878</c:v>
                </c:pt>
                <c:pt idx="352">
                  <c:v>5.23599999999999</c:v>
                </c:pt>
                <c:pt idx="353">
                  <c:v>2.2223333333333244</c:v>
                </c:pt>
                <c:pt idx="354">
                  <c:v>-3.0000000000001137E-2</c:v>
                </c:pt>
                <c:pt idx="355">
                  <c:v>-0.94366666666667243</c:v>
                </c:pt>
                <c:pt idx="356">
                  <c:v>-0.33499999999999375</c:v>
                </c:pt>
                <c:pt idx="357">
                  <c:v>0.39566666666667061</c:v>
                </c:pt>
                <c:pt idx="358">
                  <c:v>-1.9176666666666478</c:v>
                </c:pt>
                <c:pt idx="359">
                  <c:v>-2.6786666666666719</c:v>
                </c:pt>
                <c:pt idx="360">
                  <c:v>-4.3836666666666559</c:v>
                </c:pt>
                <c:pt idx="361">
                  <c:v>-7.1233333333333348</c:v>
                </c:pt>
                <c:pt idx="362">
                  <c:v>-5.9056666666666615</c:v>
                </c:pt>
                <c:pt idx="363">
                  <c:v>-5.0836666666666588</c:v>
                </c:pt>
                <c:pt idx="364">
                  <c:v>-2.6789999999999878</c:v>
                </c:pt>
                <c:pt idx="365">
                  <c:v>-1.3699999999999761</c:v>
                </c:pt>
                <c:pt idx="366">
                  <c:v>-1.3700000000000045</c:v>
                </c:pt>
                <c:pt idx="367">
                  <c:v>0.39599999999998658</c:v>
                </c:pt>
                <c:pt idx="368">
                  <c:v>-0.85199999999998965</c:v>
                </c:pt>
                <c:pt idx="369">
                  <c:v>0.30466666666666242</c:v>
                </c:pt>
                <c:pt idx="370">
                  <c:v>1.4003333333333217</c:v>
                </c:pt>
                <c:pt idx="371">
                  <c:v>5.6620000000000203</c:v>
                </c:pt>
                <c:pt idx="372">
                  <c:v>9.771666666666647</c:v>
                </c:pt>
                <c:pt idx="373">
                  <c:v>14.946666666666658</c:v>
                </c:pt>
                <c:pt idx="374">
                  <c:v>14.855666666666664</c:v>
                </c:pt>
                <c:pt idx="375">
                  <c:v>13.120333333333335</c:v>
                </c:pt>
                <c:pt idx="376">
                  <c:v>11.050333333333327</c:v>
                </c:pt>
                <c:pt idx="377">
                  <c:v>12.206666666666663</c:v>
                </c:pt>
                <c:pt idx="378">
                  <c:v>13.150333333333322</c:v>
                </c:pt>
                <c:pt idx="379">
                  <c:v>12.267333333333326</c:v>
                </c:pt>
                <c:pt idx="380">
                  <c:v>9.3756666666666462</c:v>
                </c:pt>
                <c:pt idx="381">
                  <c:v>7.4579999999999842</c:v>
                </c:pt>
                <c:pt idx="382">
                  <c:v>8.8889999999999958</c:v>
                </c:pt>
                <c:pt idx="383">
                  <c:v>5.2056666666666445</c:v>
                </c:pt>
                <c:pt idx="384">
                  <c:v>2.8920000000000101</c:v>
                </c:pt>
                <c:pt idx="385">
                  <c:v>6.1000000000021259E-2</c:v>
                </c:pt>
                <c:pt idx="386">
                  <c:v>1.7960000000000065</c:v>
                </c:pt>
                <c:pt idx="387">
                  <c:v>2.3443333333333385</c:v>
                </c:pt>
                <c:pt idx="388">
                  <c:v>1.8269999999999982</c:v>
                </c:pt>
                <c:pt idx="389">
                  <c:v>3.4100000000000108</c:v>
                </c:pt>
                <c:pt idx="390">
                  <c:v>5.0536666666666861</c:v>
                </c:pt>
                <c:pt idx="391">
                  <c:v>7.3366666666666589</c:v>
                </c:pt>
                <c:pt idx="392">
                  <c:v>8.6150000000000091</c:v>
                </c:pt>
                <c:pt idx="393">
                  <c:v>9.6193333333333584</c:v>
                </c:pt>
                <c:pt idx="394">
                  <c:v>5.4789999999999992</c:v>
                </c:pt>
                <c:pt idx="395">
                  <c:v>2.4350000000000023</c:v>
                </c:pt>
                <c:pt idx="396">
                  <c:v>-2.5573333333333323</c:v>
                </c:pt>
                <c:pt idx="397">
                  <c:v>-5.6926666666666819</c:v>
                </c:pt>
                <c:pt idx="398">
                  <c:v>-6.0276666666666898</c:v>
                </c:pt>
                <c:pt idx="399">
                  <c:v>-4.5360000000000298</c:v>
                </c:pt>
                <c:pt idx="400">
                  <c:v>-3.3333333331597714E-4</c:v>
                </c:pt>
                <c:pt idx="401">
                  <c:v>-2.800666666666686</c:v>
                </c:pt>
                <c:pt idx="402">
                  <c:v>-3.5923333333333431</c:v>
                </c:pt>
                <c:pt idx="403">
                  <c:v>-8.2799999999999869</c:v>
                </c:pt>
                <c:pt idx="404">
                  <c:v>-7.9146666666666619</c:v>
                </c:pt>
                <c:pt idx="405">
                  <c:v>-9.4060000000000059</c:v>
                </c:pt>
                <c:pt idx="406">
                  <c:v>-6.1486666666666707</c:v>
                </c:pt>
                <c:pt idx="407">
                  <c:v>-2.769999999999996</c:v>
                </c:pt>
                <c:pt idx="408">
                  <c:v>1.7659999999999911</c:v>
                </c:pt>
                <c:pt idx="409">
                  <c:v>2.5570000000000022</c:v>
                </c:pt>
                <c:pt idx="410">
                  <c:v>-1.1263333333333208</c:v>
                </c:pt>
                <c:pt idx="411">
                  <c:v>-7.0323333333332982</c:v>
                </c:pt>
                <c:pt idx="412">
                  <c:v>-12.176666666666677</c:v>
                </c:pt>
                <c:pt idx="413">
                  <c:v>-10.106666666666669</c:v>
                </c:pt>
                <c:pt idx="414">
                  <c:v>-8.980000000000004</c:v>
                </c:pt>
                <c:pt idx="415">
                  <c:v>-4.048666666666648</c:v>
                </c:pt>
                <c:pt idx="416">
                  <c:v>-1.9483333333333377</c:v>
                </c:pt>
                <c:pt idx="417">
                  <c:v>1.1869999999999834</c:v>
                </c:pt>
                <c:pt idx="418">
                  <c:v>0.42600000000000193</c:v>
                </c:pt>
                <c:pt idx="419">
                  <c:v>-4.048666666666648</c:v>
                </c:pt>
              </c:numCache>
            </c:numRef>
          </c:val>
          <c:smooth val="0"/>
          <c:extLst>
            <c:ext xmlns:c16="http://schemas.microsoft.com/office/drawing/2014/chart" uri="{C3380CC4-5D6E-409C-BE32-E72D297353CC}">
              <c16:uniqueId val="{00000000-E85A-4F05-A266-770F15340C8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Atlantic'!$D$1</c:f>
              <c:strCache>
                <c:ptCount val="1"/>
                <c:pt idx="0">
                  <c:v>SBO National - SBO South Atlantic Spread</c:v>
                </c:pt>
              </c:strCache>
            </c:strRef>
          </c:tx>
          <c:spPr>
            <a:ln w="19050" cap="rnd">
              <a:solidFill>
                <a:schemeClr val="accent4">
                  <a:lumMod val="40000"/>
                  <a:lumOff val="60000"/>
                </a:schemeClr>
              </a:solidFill>
              <a:round/>
            </a:ln>
            <a:effectLst/>
          </c:spPr>
          <c:marker>
            <c:symbol val="none"/>
          </c:marker>
          <c:cat>
            <c:numRef>
              <c:f>'South Atlantic'!$A$2:$A$2999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Atlantic'!$D$2:$D$2999</c:f>
              <c:numCache>
                <c:formatCode>0.000</c:formatCode>
                <c:ptCount val="2998"/>
                <c:pt idx="0">
                  <c:v>-5.480000000000004</c:v>
                </c:pt>
                <c:pt idx="1">
                  <c:v>-6.117999999999995</c:v>
                </c:pt>
                <c:pt idx="2">
                  <c:v>-9.0409999999999968</c:v>
                </c:pt>
                <c:pt idx="3">
                  <c:v>-6.9410000000000025</c:v>
                </c:pt>
                <c:pt idx="4">
                  <c:v>-6.9410000000000025</c:v>
                </c:pt>
                <c:pt idx="5">
                  <c:v>-3.6529999999999916</c:v>
                </c:pt>
                <c:pt idx="6">
                  <c:v>-4.7490000000000094</c:v>
                </c:pt>
                <c:pt idx="7">
                  <c:v>-3.5609999999999928</c:v>
                </c:pt>
                <c:pt idx="8">
                  <c:v>-4.2920000000000016</c:v>
                </c:pt>
                <c:pt idx="9">
                  <c:v>-4.1089999999999947</c:v>
                </c:pt>
                <c:pt idx="10">
                  <c:v>-3.8349999999999937</c:v>
                </c:pt>
                <c:pt idx="11">
                  <c:v>-6.3920000000000101</c:v>
                </c:pt>
                <c:pt idx="12">
                  <c:v>-4.3840000000000003</c:v>
                </c:pt>
                <c:pt idx="13">
                  <c:v>-4.4749999999999943</c:v>
                </c:pt>
                <c:pt idx="14">
                  <c:v>-3.6530000000000058</c:v>
                </c:pt>
                <c:pt idx="15">
                  <c:v>-1.4609999999999985</c:v>
                </c:pt>
                <c:pt idx="16">
                  <c:v>-4.5659999999999883</c:v>
                </c:pt>
                <c:pt idx="17">
                  <c:v>-0.82200000000000273</c:v>
                </c:pt>
                <c:pt idx="18">
                  <c:v>-3.105000000000004</c:v>
                </c:pt>
                <c:pt idx="19">
                  <c:v>-4.1089999999999947</c:v>
                </c:pt>
                <c:pt idx="20">
                  <c:v>-2.8310000000000031</c:v>
                </c:pt>
                <c:pt idx="21">
                  <c:v>-1.4609999999999985</c:v>
                </c:pt>
                <c:pt idx="22">
                  <c:v>-0.91400000000000148</c:v>
                </c:pt>
                <c:pt idx="23">
                  <c:v>0.36499999999999488</c:v>
                </c:pt>
                <c:pt idx="24">
                  <c:v>-0.82200000000000273</c:v>
                </c:pt>
                <c:pt idx="25">
                  <c:v>-2.465999999999994</c:v>
                </c:pt>
                <c:pt idx="26">
                  <c:v>-5.480000000000004</c:v>
                </c:pt>
                <c:pt idx="27">
                  <c:v>-2.3740000000000094</c:v>
                </c:pt>
                <c:pt idx="28">
                  <c:v>-5.936000000000007</c:v>
                </c:pt>
                <c:pt idx="29">
                  <c:v>-7.5790000000000077</c:v>
                </c:pt>
                <c:pt idx="30">
                  <c:v>-1.8259999999999934</c:v>
                </c:pt>
                <c:pt idx="31">
                  <c:v>-1.0049999999999955</c:v>
                </c:pt>
                <c:pt idx="32">
                  <c:v>-5.0230000000000103</c:v>
                </c:pt>
                <c:pt idx="33">
                  <c:v>-3.0130000000000052</c:v>
                </c:pt>
                <c:pt idx="34">
                  <c:v>-2.4650000000000034</c:v>
                </c:pt>
                <c:pt idx="35">
                  <c:v>-9.0999999999993975E-2</c:v>
                </c:pt>
                <c:pt idx="36">
                  <c:v>-1.0949999999999989</c:v>
                </c:pt>
                <c:pt idx="37">
                  <c:v>-1.8259999999999934</c:v>
                </c:pt>
                <c:pt idx="38">
                  <c:v>-1.1869999999999976</c:v>
                </c:pt>
                <c:pt idx="39">
                  <c:v>-0.36599999999999966</c:v>
                </c:pt>
                <c:pt idx="40">
                  <c:v>-0.54800000000000182</c:v>
                </c:pt>
                <c:pt idx="41">
                  <c:v>-0.72999999999998977</c:v>
                </c:pt>
                <c:pt idx="42">
                  <c:v>-9.1999999999998749E-2</c:v>
                </c:pt>
                <c:pt idx="43">
                  <c:v>-9.200000000001296E-2</c:v>
                </c:pt>
                <c:pt idx="44">
                  <c:v>2.921999999999997</c:v>
                </c:pt>
                <c:pt idx="45">
                  <c:v>-1.4609999999999985</c:v>
                </c:pt>
                <c:pt idx="46">
                  <c:v>-1.5529999999999973</c:v>
                </c:pt>
                <c:pt idx="47">
                  <c:v>1.0049999999999955</c:v>
                </c:pt>
                <c:pt idx="48">
                  <c:v>0.18200000000000216</c:v>
                </c:pt>
                <c:pt idx="49">
                  <c:v>0.63900000000001</c:v>
                </c:pt>
                <c:pt idx="50">
                  <c:v>-5.8440000000000083</c:v>
                </c:pt>
                <c:pt idx="51">
                  <c:v>0.91300000000001091</c:v>
                </c:pt>
                <c:pt idx="52">
                  <c:v>-0.73100000000000875</c:v>
                </c:pt>
                <c:pt idx="53">
                  <c:v>0.36500000000000909</c:v>
                </c:pt>
                <c:pt idx="54">
                  <c:v>1.1870000000000118</c:v>
                </c:pt>
                <c:pt idx="55">
                  <c:v>2.5570000000000022</c:v>
                </c:pt>
                <c:pt idx="56">
                  <c:v>0.45700000000000784</c:v>
                </c:pt>
                <c:pt idx="57">
                  <c:v>2.0999999999999943</c:v>
                </c:pt>
                <c:pt idx="58">
                  <c:v>3.0139999999999958</c:v>
                </c:pt>
                <c:pt idx="59">
                  <c:v>-3.195999999999998</c:v>
                </c:pt>
                <c:pt idx="60">
                  <c:v>0.82200000000000273</c:v>
                </c:pt>
                <c:pt idx="61">
                  <c:v>-1.0960000000000036</c:v>
                </c:pt>
                <c:pt idx="62">
                  <c:v>-0.73099999999999454</c:v>
                </c:pt>
                <c:pt idx="63">
                  <c:v>-2.1919999999999931</c:v>
                </c:pt>
                <c:pt idx="64">
                  <c:v>-0.54799999999998761</c:v>
                </c:pt>
                <c:pt idx="65">
                  <c:v>0.73099999999999454</c:v>
                </c:pt>
                <c:pt idx="66">
                  <c:v>-2.6479999999999961</c:v>
                </c:pt>
                <c:pt idx="67">
                  <c:v>-0.91400000000000148</c:v>
                </c:pt>
                <c:pt idx="68">
                  <c:v>-2.1009999999999991</c:v>
                </c:pt>
                <c:pt idx="69">
                  <c:v>-0.45700000000000784</c:v>
                </c:pt>
                <c:pt idx="70">
                  <c:v>1.6440000000000055</c:v>
                </c:pt>
                <c:pt idx="71">
                  <c:v>-2.6490000000000009</c:v>
                </c:pt>
                <c:pt idx="72">
                  <c:v>1.5520000000000067</c:v>
                </c:pt>
                <c:pt idx="73">
                  <c:v>-0.45599999999998886</c:v>
                </c:pt>
                <c:pt idx="74">
                  <c:v>-3.7450000000000045</c:v>
                </c:pt>
                <c:pt idx="75">
                  <c:v>-0.18300000000000693</c:v>
                </c:pt>
                <c:pt idx="76">
                  <c:v>0.45699999999999363</c:v>
                </c:pt>
                <c:pt idx="77">
                  <c:v>-2.8310000000000031</c:v>
                </c:pt>
                <c:pt idx="78">
                  <c:v>-0.63899999999999579</c:v>
                </c:pt>
                <c:pt idx="79">
                  <c:v>2.1919999999999931</c:v>
                </c:pt>
                <c:pt idx="80">
                  <c:v>-2.5570000000000022</c:v>
                </c:pt>
                <c:pt idx="81">
                  <c:v>0.73099999999999454</c:v>
                </c:pt>
                <c:pt idx="82">
                  <c:v>1.8269999999999982</c:v>
                </c:pt>
                <c:pt idx="83">
                  <c:v>-1.1880000000000024</c:v>
                </c:pt>
                <c:pt idx="84">
                  <c:v>-2.8310000000000031</c:v>
                </c:pt>
                <c:pt idx="85">
                  <c:v>-0.72999999999998977</c:v>
                </c:pt>
                <c:pt idx="86">
                  <c:v>1.1870000000000118</c:v>
                </c:pt>
                <c:pt idx="87">
                  <c:v>-2.284000000000006</c:v>
                </c:pt>
                <c:pt idx="88">
                  <c:v>-0.82200000000000273</c:v>
                </c:pt>
                <c:pt idx="89">
                  <c:v>-2.6479999999999961</c:v>
                </c:pt>
                <c:pt idx="90">
                  <c:v>0</c:v>
                </c:pt>
                <c:pt idx="91">
                  <c:v>2.1919999999999931</c:v>
                </c:pt>
                <c:pt idx="92">
                  <c:v>-1.2780000000000058</c:v>
                </c:pt>
                <c:pt idx="93">
                  <c:v>-0.45600000000000307</c:v>
                </c:pt>
                <c:pt idx="94">
                  <c:v>2.5570000000000022</c:v>
                </c:pt>
                <c:pt idx="95">
                  <c:v>-1.3700000000000045</c:v>
                </c:pt>
                <c:pt idx="96">
                  <c:v>-0.63899999999999579</c:v>
                </c:pt>
                <c:pt idx="97">
                  <c:v>1.7349999999999994</c:v>
                </c:pt>
                <c:pt idx="98">
                  <c:v>-9.0999999999993975E-2</c:v>
                </c:pt>
                <c:pt idx="99">
                  <c:v>-0.54800000000000182</c:v>
                </c:pt>
                <c:pt idx="100">
                  <c:v>0.18300000000000693</c:v>
                </c:pt>
                <c:pt idx="101">
                  <c:v>-9.1000000000008185E-2</c:v>
                </c:pt>
                <c:pt idx="102">
                  <c:v>-1.6440000000000055</c:v>
                </c:pt>
                <c:pt idx="103">
                  <c:v>-0.9129999999999967</c:v>
                </c:pt>
                <c:pt idx="104">
                  <c:v>-2.465999999999994</c:v>
                </c:pt>
                <c:pt idx="105">
                  <c:v>-0.9129999999999967</c:v>
                </c:pt>
                <c:pt idx="106">
                  <c:v>-0.73099999999999454</c:v>
                </c:pt>
                <c:pt idx="107">
                  <c:v>-1.0949999999999989</c:v>
                </c:pt>
                <c:pt idx="108">
                  <c:v>-2.8320000000000078</c:v>
                </c:pt>
                <c:pt idx="109">
                  <c:v>-1.1869999999999976</c:v>
                </c:pt>
                <c:pt idx="110">
                  <c:v>-2.5569999999999879</c:v>
                </c:pt>
                <c:pt idx="111">
                  <c:v>-1.0050000000000097</c:v>
                </c:pt>
                <c:pt idx="112">
                  <c:v>-3.2869999999999919</c:v>
                </c:pt>
                <c:pt idx="113">
                  <c:v>4.4749999999999943</c:v>
                </c:pt>
                <c:pt idx="114">
                  <c:v>-0.63899999999999579</c:v>
                </c:pt>
                <c:pt idx="115">
                  <c:v>2.1919999999999931</c:v>
                </c:pt>
                <c:pt idx="116">
                  <c:v>-2.3740000000000094</c:v>
                </c:pt>
                <c:pt idx="117">
                  <c:v>-0.27400000000000091</c:v>
                </c:pt>
                <c:pt idx="118">
                  <c:v>-3.105000000000004</c:v>
                </c:pt>
                <c:pt idx="119">
                  <c:v>-6.5760000000000076</c:v>
                </c:pt>
                <c:pt idx="120">
                  <c:v>-0.36599999999999966</c:v>
                </c:pt>
                <c:pt idx="121">
                  <c:v>-3.3790000000000049</c:v>
                </c:pt>
                <c:pt idx="122">
                  <c:v>-2.6490000000000009</c:v>
                </c:pt>
                <c:pt idx="123">
                  <c:v>2.921999999999997</c:v>
                </c:pt>
                <c:pt idx="124">
                  <c:v>-0.9129999999999967</c:v>
                </c:pt>
                <c:pt idx="125">
                  <c:v>-4.2000000000000028</c:v>
                </c:pt>
                <c:pt idx="126">
                  <c:v>0.63899999999999579</c:v>
                </c:pt>
                <c:pt idx="127">
                  <c:v>-3.0139999999999958</c:v>
                </c:pt>
                <c:pt idx="128">
                  <c:v>-0.91300000000001091</c:v>
                </c:pt>
                <c:pt idx="129">
                  <c:v>-2.7400000000000091</c:v>
                </c:pt>
                <c:pt idx="130">
                  <c:v>5.296999999999997</c:v>
                </c:pt>
                <c:pt idx="131">
                  <c:v>-6.6669999999999874</c:v>
                </c:pt>
                <c:pt idx="132">
                  <c:v>-3.1970000000000027</c:v>
                </c:pt>
                <c:pt idx="133">
                  <c:v>-1.3700000000000045</c:v>
                </c:pt>
                <c:pt idx="134">
                  <c:v>-3.9270000000000067</c:v>
                </c:pt>
                <c:pt idx="135">
                  <c:v>0.45700000000000784</c:v>
                </c:pt>
                <c:pt idx="136">
                  <c:v>-9.1000000000008185E-2</c:v>
                </c:pt>
                <c:pt idx="137">
                  <c:v>-3.195999999999998</c:v>
                </c:pt>
                <c:pt idx="138">
                  <c:v>-1.0049999999999955</c:v>
                </c:pt>
                <c:pt idx="139">
                  <c:v>-1.1869999999999976</c:v>
                </c:pt>
                <c:pt idx="140">
                  <c:v>-1.1880000000000024</c:v>
                </c:pt>
                <c:pt idx="141">
                  <c:v>-0.73000000000000398</c:v>
                </c:pt>
                <c:pt idx="142">
                  <c:v>-0.64000000000000057</c:v>
                </c:pt>
                <c:pt idx="143">
                  <c:v>-0.73100000000000875</c:v>
                </c:pt>
                <c:pt idx="144">
                  <c:v>-0.73100000000000875</c:v>
                </c:pt>
                <c:pt idx="145">
                  <c:v>-0.63899999999999579</c:v>
                </c:pt>
                <c:pt idx="146">
                  <c:v>-3.1970000000000027</c:v>
                </c:pt>
                <c:pt idx="147">
                  <c:v>-1.3700000000000045</c:v>
                </c:pt>
                <c:pt idx="148">
                  <c:v>1.7349999999999994</c:v>
                </c:pt>
                <c:pt idx="149">
                  <c:v>-1.8269999999999982</c:v>
                </c:pt>
                <c:pt idx="150">
                  <c:v>-1.6440000000000055</c:v>
                </c:pt>
                <c:pt idx="151">
                  <c:v>9.1000000000008185E-2</c:v>
                </c:pt>
                <c:pt idx="152">
                  <c:v>9.0999999999993975E-2</c:v>
                </c:pt>
                <c:pt idx="153">
                  <c:v>-0.36499999999999488</c:v>
                </c:pt>
                <c:pt idx="154">
                  <c:v>-3.6530000000000058</c:v>
                </c:pt>
                <c:pt idx="155">
                  <c:v>-6.3920000000000101</c:v>
                </c:pt>
                <c:pt idx="156">
                  <c:v>-1.7349999999999994</c:v>
                </c:pt>
                <c:pt idx="157">
                  <c:v>-0.9129999999999967</c:v>
                </c:pt>
                <c:pt idx="158">
                  <c:v>-1.7349999999999994</c:v>
                </c:pt>
                <c:pt idx="159">
                  <c:v>-1.6439999999999912</c:v>
                </c:pt>
                <c:pt idx="160">
                  <c:v>-1.0959999999999894</c:v>
                </c:pt>
                <c:pt idx="161">
                  <c:v>0.54799999999998761</c:v>
                </c:pt>
                <c:pt idx="162">
                  <c:v>-1.1869999999999976</c:v>
                </c:pt>
                <c:pt idx="163">
                  <c:v>1.3699999999999903</c:v>
                </c:pt>
                <c:pt idx="164">
                  <c:v>-1.8269999999999982</c:v>
                </c:pt>
                <c:pt idx="165">
                  <c:v>-1.9170000000000016</c:v>
                </c:pt>
                <c:pt idx="166">
                  <c:v>-1.5529999999999973</c:v>
                </c:pt>
                <c:pt idx="167">
                  <c:v>-2.1920000000000073</c:v>
                </c:pt>
                <c:pt idx="168">
                  <c:v>-2.2830000000000013</c:v>
                </c:pt>
                <c:pt idx="169">
                  <c:v>-2.2830000000000013</c:v>
                </c:pt>
                <c:pt idx="170">
                  <c:v>1.4609999999999985</c:v>
                </c:pt>
                <c:pt idx="171">
                  <c:v>-0.91300000000001091</c:v>
                </c:pt>
                <c:pt idx="172">
                  <c:v>-1.9180000000000064</c:v>
                </c:pt>
                <c:pt idx="173">
                  <c:v>-2.0090000000000003</c:v>
                </c:pt>
                <c:pt idx="174">
                  <c:v>-1.3699999999999903</c:v>
                </c:pt>
                <c:pt idx="175">
                  <c:v>-4.7489999999999952</c:v>
                </c:pt>
                <c:pt idx="176">
                  <c:v>-2.2830000000000013</c:v>
                </c:pt>
                <c:pt idx="177">
                  <c:v>0.54800000000000182</c:v>
                </c:pt>
                <c:pt idx="178">
                  <c:v>-6.210000000000008</c:v>
                </c:pt>
                <c:pt idx="179">
                  <c:v>-5.2060000000000031</c:v>
                </c:pt>
                <c:pt idx="180">
                  <c:v>-4.2920000000000016</c:v>
                </c:pt>
                <c:pt idx="181">
                  <c:v>-5.3880000000000052</c:v>
                </c:pt>
                <c:pt idx="182">
                  <c:v>2.1910000000000025</c:v>
                </c:pt>
                <c:pt idx="183">
                  <c:v>-0.82200000000000273</c:v>
                </c:pt>
                <c:pt idx="184">
                  <c:v>-3.2879999999999967</c:v>
                </c:pt>
                <c:pt idx="185">
                  <c:v>-3.4709999999999894</c:v>
                </c:pt>
                <c:pt idx="186">
                  <c:v>-1.4609999999999985</c:v>
                </c:pt>
                <c:pt idx="187">
                  <c:v>-6.8500000000000085</c:v>
                </c:pt>
                <c:pt idx="188">
                  <c:v>-1.6440000000000055</c:v>
                </c:pt>
                <c:pt idx="189">
                  <c:v>-1.1880000000000024</c:v>
                </c:pt>
                <c:pt idx="190">
                  <c:v>-2.7399999999999949</c:v>
                </c:pt>
                <c:pt idx="191">
                  <c:v>-1.0960000000000036</c:v>
                </c:pt>
                <c:pt idx="192">
                  <c:v>2.1919999999999931</c:v>
                </c:pt>
                <c:pt idx="193">
                  <c:v>0.54800000000000182</c:v>
                </c:pt>
                <c:pt idx="194">
                  <c:v>-2.1919999999999931</c:v>
                </c:pt>
                <c:pt idx="195">
                  <c:v>3.0139999999999958</c:v>
                </c:pt>
                <c:pt idx="196">
                  <c:v>-2.5569999999999879</c:v>
                </c:pt>
                <c:pt idx="197">
                  <c:v>-0.54800000000000182</c:v>
                </c:pt>
                <c:pt idx="198">
                  <c:v>-4.2010000000000076</c:v>
                </c:pt>
                <c:pt idx="199">
                  <c:v>-3.3790000000000049</c:v>
                </c:pt>
                <c:pt idx="200">
                  <c:v>-9.1999999999998749E-2</c:v>
                </c:pt>
                <c:pt idx="201">
                  <c:v>-3.4699999999999989</c:v>
                </c:pt>
                <c:pt idx="202">
                  <c:v>-2.3740000000000094</c:v>
                </c:pt>
                <c:pt idx="203">
                  <c:v>0.27400000000000091</c:v>
                </c:pt>
                <c:pt idx="204">
                  <c:v>-4.2929999999999922</c:v>
                </c:pt>
                <c:pt idx="205">
                  <c:v>-0.27400000000000091</c:v>
                </c:pt>
                <c:pt idx="206">
                  <c:v>-1.0049999999999955</c:v>
                </c:pt>
                <c:pt idx="207">
                  <c:v>-1.4609999999999985</c:v>
                </c:pt>
                <c:pt idx="208">
                  <c:v>-2.7389999999999901</c:v>
                </c:pt>
                <c:pt idx="209">
                  <c:v>-2.1009999999999991</c:v>
                </c:pt>
                <c:pt idx="210">
                  <c:v>-2.2830000000000013</c:v>
                </c:pt>
                <c:pt idx="211">
                  <c:v>-2.5570000000000022</c:v>
                </c:pt>
                <c:pt idx="212">
                  <c:v>-4.4749999999999943</c:v>
                </c:pt>
                <c:pt idx="213">
                  <c:v>-4.2920000000000016</c:v>
                </c:pt>
                <c:pt idx="214">
                  <c:v>-8.7669999999999959</c:v>
                </c:pt>
                <c:pt idx="215">
                  <c:v>-2.921999999999997</c:v>
                </c:pt>
                <c:pt idx="216">
                  <c:v>-4.5659999999999883</c:v>
                </c:pt>
                <c:pt idx="217">
                  <c:v>-0.45700000000000784</c:v>
                </c:pt>
                <c:pt idx="218">
                  <c:v>-3.2879999999999967</c:v>
                </c:pt>
                <c:pt idx="219">
                  <c:v>-3.0139999999999958</c:v>
                </c:pt>
                <c:pt idx="220">
                  <c:v>9.1999999999998749E-2</c:v>
                </c:pt>
                <c:pt idx="221">
                  <c:v>-1.3699999999999903</c:v>
                </c:pt>
                <c:pt idx="222">
                  <c:v>-4.4750000000000085</c:v>
                </c:pt>
                <c:pt idx="223">
                  <c:v>-0.36599999999999966</c:v>
                </c:pt>
                <c:pt idx="224">
                  <c:v>-3.195999999999998</c:v>
                </c:pt>
                <c:pt idx="225">
                  <c:v>-4.3829999999999956</c:v>
                </c:pt>
                <c:pt idx="226">
                  <c:v>-2.6479999999999961</c:v>
                </c:pt>
                <c:pt idx="227">
                  <c:v>-5.570999999999998</c:v>
                </c:pt>
                <c:pt idx="228">
                  <c:v>-5.8449999999999989</c:v>
                </c:pt>
                <c:pt idx="229">
                  <c:v>-1.6439999999999912</c:v>
                </c:pt>
                <c:pt idx="230">
                  <c:v>-9.0409999999999968</c:v>
                </c:pt>
                <c:pt idx="231">
                  <c:v>-5.1150000000000091</c:v>
                </c:pt>
                <c:pt idx="232">
                  <c:v>-2.6480000000000103</c:v>
                </c:pt>
                <c:pt idx="233">
                  <c:v>1.1869999999999976</c:v>
                </c:pt>
                <c:pt idx="234">
                  <c:v>-5.2049999999999983</c:v>
                </c:pt>
                <c:pt idx="235">
                  <c:v>-3.01400000000001</c:v>
                </c:pt>
                <c:pt idx="236">
                  <c:v>-2.6479999999999961</c:v>
                </c:pt>
                <c:pt idx="237">
                  <c:v>-5.1139999999999901</c:v>
                </c:pt>
                <c:pt idx="238">
                  <c:v>-1.4609999999999985</c:v>
                </c:pt>
                <c:pt idx="239">
                  <c:v>1.9180000000000064</c:v>
                </c:pt>
                <c:pt idx="240">
                  <c:v>-2.6490000000000009</c:v>
                </c:pt>
                <c:pt idx="241">
                  <c:v>-0.82200000000000273</c:v>
                </c:pt>
                <c:pt idx="242">
                  <c:v>-0.27400000000000091</c:v>
                </c:pt>
                <c:pt idx="243">
                  <c:v>-5.936000000000007</c:v>
                </c:pt>
                <c:pt idx="244">
                  <c:v>-2.282999999999987</c:v>
                </c:pt>
                <c:pt idx="245">
                  <c:v>-6.8490000000000038</c:v>
                </c:pt>
                <c:pt idx="246">
                  <c:v>0.36499999999999488</c:v>
                </c:pt>
                <c:pt idx="247">
                  <c:v>-4.3840000000000003</c:v>
                </c:pt>
                <c:pt idx="248">
                  <c:v>-3.9269999999999925</c:v>
                </c:pt>
                <c:pt idx="249">
                  <c:v>-2.2830000000000013</c:v>
                </c:pt>
                <c:pt idx="250">
                  <c:v>-5.570999999999998</c:v>
                </c:pt>
                <c:pt idx="251">
                  <c:v>-0.36499999999999488</c:v>
                </c:pt>
                <c:pt idx="252">
                  <c:v>-1.4620000000000033</c:v>
                </c:pt>
                <c:pt idx="253">
                  <c:v>-3.8349999999999937</c:v>
                </c:pt>
                <c:pt idx="254">
                  <c:v>-0.45599999999998886</c:v>
                </c:pt>
                <c:pt idx="255">
                  <c:v>-2.4650000000000034</c:v>
                </c:pt>
                <c:pt idx="256">
                  <c:v>1.0049999999999955</c:v>
                </c:pt>
                <c:pt idx="257">
                  <c:v>2.2830000000000013</c:v>
                </c:pt>
                <c:pt idx="258">
                  <c:v>-9.0999999999993975E-2</c:v>
                </c:pt>
                <c:pt idx="259">
                  <c:v>2.3739999999999952</c:v>
                </c:pt>
                <c:pt idx="260">
                  <c:v>1.1869999999999976</c:v>
                </c:pt>
                <c:pt idx="261">
                  <c:v>-1.0960000000000036</c:v>
                </c:pt>
                <c:pt idx="262">
                  <c:v>4.4749999999999943</c:v>
                </c:pt>
                <c:pt idx="263">
                  <c:v>-0.73000000000000398</c:v>
                </c:pt>
                <c:pt idx="264">
                  <c:v>4.3829999999999956</c:v>
                </c:pt>
                <c:pt idx="265">
                  <c:v>-2.8310000000000031</c:v>
                </c:pt>
                <c:pt idx="266">
                  <c:v>4.3829999999999956</c:v>
                </c:pt>
                <c:pt idx="267">
                  <c:v>2.6490000000000009</c:v>
                </c:pt>
                <c:pt idx="268">
                  <c:v>3.6530000000000058</c:v>
                </c:pt>
                <c:pt idx="269">
                  <c:v>3.0139999999999958</c:v>
                </c:pt>
                <c:pt idx="270">
                  <c:v>2.7399999999999949</c:v>
                </c:pt>
                <c:pt idx="271">
                  <c:v>-1.2780000000000058</c:v>
                </c:pt>
                <c:pt idx="272">
                  <c:v>1.4609999999999985</c:v>
                </c:pt>
                <c:pt idx="273">
                  <c:v>1.1870000000000118</c:v>
                </c:pt>
                <c:pt idx="274">
                  <c:v>-9.1999999999998749E-2</c:v>
                </c:pt>
                <c:pt idx="275">
                  <c:v>0.82200000000000273</c:v>
                </c:pt>
                <c:pt idx="276">
                  <c:v>1.3700000000000045</c:v>
                </c:pt>
                <c:pt idx="277">
                  <c:v>2.3739999999999952</c:v>
                </c:pt>
                <c:pt idx="278">
                  <c:v>0.73100000000000875</c:v>
                </c:pt>
                <c:pt idx="279">
                  <c:v>1.7349999999999994</c:v>
                </c:pt>
                <c:pt idx="280">
                  <c:v>1.5519999999999925</c:v>
                </c:pt>
                <c:pt idx="281">
                  <c:v>-1.0050000000000097</c:v>
                </c:pt>
                <c:pt idx="282">
                  <c:v>0.54800000000000182</c:v>
                </c:pt>
                <c:pt idx="283">
                  <c:v>-0.27400000000000091</c:v>
                </c:pt>
                <c:pt idx="284">
                  <c:v>0.63900000000001</c:v>
                </c:pt>
                <c:pt idx="285">
                  <c:v>-2.0090000000000003</c:v>
                </c:pt>
                <c:pt idx="286">
                  <c:v>2.921999999999997</c:v>
                </c:pt>
                <c:pt idx="287">
                  <c:v>0.82200000000000273</c:v>
                </c:pt>
                <c:pt idx="288">
                  <c:v>1.3689999999999998</c:v>
                </c:pt>
                <c:pt idx="289">
                  <c:v>0</c:v>
                </c:pt>
                <c:pt idx="290">
                  <c:v>3.4699999999999989</c:v>
                </c:pt>
                <c:pt idx="291">
                  <c:v>-0.27400000000000091</c:v>
                </c:pt>
                <c:pt idx="292">
                  <c:v>9.0999999999993975E-2</c:v>
                </c:pt>
                <c:pt idx="293">
                  <c:v>-2.1919999999999931</c:v>
                </c:pt>
                <c:pt idx="294">
                  <c:v>1.9180000000000064</c:v>
                </c:pt>
                <c:pt idx="295">
                  <c:v>1.5519999999999925</c:v>
                </c:pt>
                <c:pt idx="296">
                  <c:v>3.2879999999999967</c:v>
                </c:pt>
                <c:pt idx="297">
                  <c:v>4.1089999999999947</c:v>
                </c:pt>
                <c:pt idx="298">
                  <c:v>3.1969999999999885</c:v>
                </c:pt>
                <c:pt idx="299">
                  <c:v>0</c:v>
                </c:pt>
                <c:pt idx="300">
                  <c:v>3.6530000000000058</c:v>
                </c:pt>
                <c:pt idx="301">
                  <c:v>0.73099999999999454</c:v>
                </c:pt>
                <c:pt idx="302">
                  <c:v>3.2869999999999919</c:v>
                </c:pt>
                <c:pt idx="303">
                  <c:v>9.1000000000008185E-2</c:v>
                </c:pt>
                <c:pt idx="304">
                  <c:v>2.0999999999999943</c:v>
                </c:pt>
                <c:pt idx="305">
                  <c:v>3.1970000000000027</c:v>
                </c:pt>
                <c:pt idx="306">
                  <c:v>2.8309999999999889</c:v>
                </c:pt>
                <c:pt idx="307">
                  <c:v>4.7489999999999952</c:v>
                </c:pt>
                <c:pt idx="308">
                  <c:v>5.7530000000000001</c:v>
                </c:pt>
                <c:pt idx="309">
                  <c:v>3.6530000000000058</c:v>
                </c:pt>
                <c:pt idx="310">
                  <c:v>2.1909999999999883</c:v>
                </c:pt>
                <c:pt idx="311">
                  <c:v>3.1960000000000122</c:v>
                </c:pt>
                <c:pt idx="312">
                  <c:v>2.2830000000000013</c:v>
                </c:pt>
                <c:pt idx="313">
                  <c:v>5.387999999999991</c:v>
                </c:pt>
                <c:pt idx="314">
                  <c:v>4.2009999999999934</c:v>
                </c:pt>
                <c:pt idx="315">
                  <c:v>1.9180000000000064</c:v>
                </c:pt>
                <c:pt idx="316">
                  <c:v>1.2789999999999964</c:v>
                </c:pt>
                <c:pt idx="317">
                  <c:v>1.3700000000000045</c:v>
                </c:pt>
                <c:pt idx="318">
                  <c:v>-0.82199999999998852</c:v>
                </c:pt>
                <c:pt idx="319">
                  <c:v>-0.91300000000001091</c:v>
                </c:pt>
                <c:pt idx="320">
                  <c:v>1.7349999999999994</c:v>
                </c:pt>
                <c:pt idx="321">
                  <c:v>3.01400000000001</c:v>
                </c:pt>
                <c:pt idx="322">
                  <c:v>-9.1999999999998749E-2</c:v>
                </c:pt>
                <c:pt idx="323">
                  <c:v>1.5530000000000115</c:v>
                </c:pt>
                <c:pt idx="324">
                  <c:v>3.2879999999999967</c:v>
                </c:pt>
                <c:pt idx="325">
                  <c:v>-0.73100000000000875</c:v>
                </c:pt>
                <c:pt idx="326">
                  <c:v>2.0090000000000003</c:v>
                </c:pt>
                <c:pt idx="327">
                  <c:v>2.5570000000000022</c:v>
                </c:pt>
                <c:pt idx="328">
                  <c:v>-0.82200000000000273</c:v>
                </c:pt>
                <c:pt idx="329">
                  <c:v>1.2780000000000058</c:v>
                </c:pt>
                <c:pt idx="330">
                  <c:v>4.2009999999999934</c:v>
                </c:pt>
                <c:pt idx="331">
                  <c:v>5.3880000000000052</c:v>
                </c:pt>
                <c:pt idx="332">
                  <c:v>-4.6569999999999965</c:v>
                </c:pt>
                <c:pt idx="333">
                  <c:v>0.36500000000000909</c:v>
                </c:pt>
                <c:pt idx="334">
                  <c:v>-1.2789999999999964</c:v>
                </c:pt>
                <c:pt idx="335">
                  <c:v>2.2830000000000013</c:v>
                </c:pt>
                <c:pt idx="336">
                  <c:v>1.6440000000000055</c:v>
                </c:pt>
                <c:pt idx="337">
                  <c:v>3.8359999999999985</c:v>
                </c:pt>
                <c:pt idx="338">
                  <c:v>2.375</c:v>
                </c:pt>
                <c:pt idx="339">
                  <c:v>1.6430000000000007</c:v>
                </c:pt>
                <c:pt idx="340">
                  <c:v>2.375</c:v>
                </c:pt>
                <c:pt idx="341">
                  <c:v>-0.18300000000000693</c:v>
                </c:pt>
                <c:pt idx="342">
                  <c:v>-1.2780000000000058</c:v>
                </c:pt>
                <c:pt idx="343">
                  <c:v>2.5570000000000022</c:v>
                </c:pt>
                <c:pt idx="344">
                  <c:v>-3.9269999999999925</c:v>
                </c:pt>
                <c:pt idx="345">
                  <c:v>0.64000000000000057</c:v>
                </c:pt>
                <c:pt idx="346">
                  <c:v>-1.0960000000000036</c:v>
                </c:pt>
                <c:pt idx="347">
                  <c:v>-1.5530000000000115</c:v>
                </c:pt>
                <c:pt idx="348">
                  <c:v>-0.54800000000000182</c:v>
                </c:pt>
                <c:pt idx="349">
                  <c:v>-4.7489999999999952</c:v>
                </c:pt>
                <c:pt idx="350">
                  <c:v>-0.63899999999999579</c:v>
                </c:pt>
                <c:pt idx="351">
                  <c:v>-2.2830000000000013</c:v>
                </c:pt>
                <c:pt idx="352">
                  <c:v>-1.0960000000000036</c:v>
                </c:pt>
                <c:pt idx="353">
                  <c:v>3.2879999999999967</c:v>
                </c:pt>
                <c:pt idx="354">
                  <c:v>-0.54800000000000182</c:v>
                </c:pt>
                <c:pt idx="355">
                  <c:v>0</c:v>
                </c:pt>
                <c:pt idx="356">
                  <c:v>-0.73000000000000398</c:v>
                </c:pt>
                <c:pt idx="357">
                  <c:v>-0.54800000000000182</c:v>
                </c:pt>
                <c:pt idx="358">
                  <c:v>9.1000000000008185E-2</c:v>
                </c:pt>
                <c:pt idx="359">
                  <c:v>-1.9179999999999922</c:v>
                </c:pt>
                <c:pt idx="360">
                  <c:v>-0.45699999999999363</c:v>
                </c:pt>
                <c:pt idx="361">
                  <c:v>2.7389999999999901</c:v>
                </c:pt>
                <c:pt idx="362">
                  <c:v>-2.6479999999999961</c:v>
                </c:pt>
                <c:pt idx="363">
                  <c:v>-3.7439999999999998</c:v>
                </c:pt>
                <c:pt idx="364">
                  <c:v>0.27400000000000091</c:v>
                </c:pt>
                <c:pt idx="365">
                  <c:v>0.36500000000000909</c:v>
                </c:pt>
                <c:pt idx="366">
                  <c:v>-0.18300000000000693</c:v>
                </c:pt>
                <c:pt idx="367">
                  <c:v>-1.0960000000000036</c:v>
                </c:pt>
                <c:pt idx="368">
                  <c:v>-1.7350000000000136</c:v>
                </c:pt>
                <c:pt idx="369">
                  <c:v>-3.6530000000000058</c:v>
                </c:pt>
                <c:pt idx="370">
                  <c:v>0.9129999999999967</c:v>
                </c:pt>
                <c:pt idx="371">
                  <c:v>-3.195999999999998</c:v>
                </c:pt>
                <c:pt idx="372">
                  <c:v>-2.8310000000000031</c:v>
                </c:pt>
                <c:pt idx="373">
                  <c:v>-3.5619999999999976</c:v>
                </c:pt>
                <c:pt idx="374">
                  <c:v>-2.1920000000000073</c:v>
                </c:pt>
                <c:pt idx="375">
                  <c:v>-2.0090000000000003</c:v>
                </c:pt>
                <c:pt idx="376">
                  <c:v>-1.4609999999999985</c:v>
                </c:pt>
                <c:pt idx="377">
                  <c:v>-5.6620000000000061</c:v>
                </c:pt>
                <c:pt idx="378">
                  <c:v>-1.5529999999999973</c:v>
                </c:pt>
                <c:pt idx="379">
                  <c:v>0</c:v>
                </c:pt>
                <c:pt idx="380">
                  <c:v>0.73000000000000398</c:v>
                </c:pt>
                <c:pt idx="381">
                  <c:v>-1.0049999999999955</c:v>
                </c:pt>
                <c:pt idx="382">
                  <c:v>-4.2010000000000076</c:v>
                </c:pt>
                <c:pt idx="383">
                  <c:v>0.54800000000000182</c:v>
                </c:pt>
                <c:pt idx="384">
                  <c:v>-1.1869999999999976</c:v>
                </c:pt>
                <c:pt idx="385">
                  <c:v>-6.7579999999999956</c:v>
                </c:pt>
                <c:pt idx="386">
                  <c:v>-2.8310000000000031</c:v>
                </c:pt>
                <c:pt idx="387">
                  <c:v>-2.6490000000000009</c:v>
                </c:pt>
                <c:pt idx="388">
                  <c:v>-2.2830000000000013</c:v>
                </c:pt>
                <c:pt idx="389">
                  <c:v>-7.3059999999999974</c:v>
                </c:pt>
                <c:pt idx="390">
                  <c:v>-4.7489999999999952</c:v>
                </c:pt>
                <c:pt idx="391">
                  <c:v>-7.5799999999999983</c:v>
                </c:pt>
                <c:pt idx="392">
                  <c:v>-3.4699999999999989</c:v>
                </c:pt>
                <c:pt idx="393">
                  <c:v>-6.2099999999999937</c:v>
                </c:pt>
                <c:pt idx="394">
                  <c:v>-5.2959999999999923</c:v>
                </c:pt>
                <c:pt idx="395">
                  <c:v>9.0999999999993975E-2</c:v>
                </c:pt>
                <c:pt idx="396">
                  <c:v>-0.54699999999999704</c:v>
                </c:pt>
                <c:pt idx="397">
                  <c:v>-1.7349999999999994</c:v>
                </c:pt>
                <c:pt idx="398">
                  <c:v>-4.5659999999999883</c:v>
                </c:pt>
                <c:pt idx="399">
                  <c:v>-2.2830000000000013</c:v>
                </c:pt>
                <c:pt idx="400">
                  <c:v>-7.6710000000000065</c:v>
                </c:pt>
                <c:pt idx="401">
                  <c:v>-1.8269999999999982</c:v>
                </c:pt>
                <c:pt idx="402">
                  <c:v>-3.9260000000000019</c:v>
                </c:pt>
                <c:pt idx="403">
                  <c:v>-1.6440000000000055</c:v>
                </c:pt>
                <c:pt idx="404">
                  <c:v>-1.2789999999999964</c:v>
                </c:pt>
                <c:pt idx="405">
                  <c:v>-2.7400000000000091</c:v>
                </c:pt>
                <c:pt idx="406">
                  <c:v>-3.7450000000000045</c:v>
                </c:pt>
                <c:pt idx="407">
                  <c:v>-3.4700000000000131</c:v>
                </c:pt>
                <c:pt idx="408">
                  <c:v>-2.8310000000000031</c:v>
                </c:pt>
                <c:pt idx="409">
                  <c:v>0.36599999999999966</c:v>
                </c:pt>
                <c:pt idx="410">
                  <c:v>-0.73000000000000398</c:v>
                </c:pt>
                <c:pt idx="411">
                  <c:v>-2.2830000000000013</c:v>
                </c:pt>
                <c:pt idx="412">
                  <c:v>-3.5619999999999976</c:v>
                </c:pt>
                <c:pt idx="413">
                  <c:v>-1.4609999999999985</c:v>
                </c:pt>
                <c:pt idx="414">
                  <c:v>-0.54800000000000182</c:v>
                </c:pt>
                <c:pt idx="415">
                  <c:v>-4.6580000000000013</c:v>
                </c:pt>
                <c:pt idx="416">
                  <c:v>-2.3739999999999952</c:v>
                </c:pt>
                <c:pt idx="417">
                  <c:v>-1.3699999999999903</c:v>
                </c:pt>
                <c:pt idx="418">
                  <c:v>-4.8400000000000034</c:v>
                </c:pt>
                <c:pt idx="419">
                  <c:v>-9.1000000000008185E-2</c:v>
                </c:pt>
              </c:numCache>
            </c:numRef>
          </c:val>
          <c:smooth val="0"/>
          <c:extLst>
            <c:ext xmlns:c16="http://schemas.microsoft.com/office/drawing/2014/chart" uri="{C3380CC4-5D6E-409C-BE32-E72D297353CC}">
              <c16:uniqueId val="{00000000-F31D-4EB0-BC76-29306A1A1BA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'South Atlantic'!$E$1</c:f>
              <c:strCache>
                <c:ptCount val="1"/>
                <c:pt idx="0">
                  <c:v>SBO National - SBO South Atlantic Spread 3mma</c:v>
                </c:pt>
              </c:strCache>
            </c:strRef>
          </c:tx>
          <c:spPr>
            <a:ln w="19050" cap="rnd">
              <a:solidFill>
                <a:schemeClr val="bg1"/>
              </a:solidFill>
              <a:round/>
            </a:ln>
            <a:effectLst/>
          </c:spPr>
          <c:marker>
            <c:symbol val="none"/>
          </c:marker>
          <c:cat>
            <c:numRef>
              <c:f>'South Atlantic'!$A$2:$A$2999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'South Atlantic'!$E$2:$E$2999</c:f>
              <c:numCache>
                <c:formatCode>0.000</c:formatCode>
                <c:ptCount val="2998"/>
                <c:pt idx="2">
                  <c:v>-6.8796666666666653</c:v>
                </c:pt>
                <c:pt idx="3">
                  <c:v>-7.3666666666666645</c:v>
                </c:pt>
                <c:pt idx="4">
                  <c:v>-7.6410000000000009</c:v>
                </c:pt>
                <c:pt idx="5">
                  <c:v>-5.8449999999999989</c:v>
                </c:pt>
                <c:pt idx="6">
                  <c:v>-5.1143333333333345</c:v>
                </c:pt>
                <c:pt idx="7">
                  <c:v>-3.9876666666666645</c:v>
                </c:pt>
                <c:pt idx="8">
                  <c:v>-4.2006666666666677</c:v>
                </c:pt>
                <c:pt idx="9">
                  <c:v>-3.9873333333333298</c:v>
                </c:pt>
                <c:pt idx="10">
                  <c:v>-4.0786666666666633</c:v>
                </c:pt>
                <c:pt idx="11">
                  <c:v>-4.7786666666666662</c:v>
                </c:pt>
                <c:pt idx="12">
                  <c:v>-4.8703333333333347</c:v>
                </c:pt>
                <c:pt idx="13">
                  <c:v>-5.0836666666666686</c:v>
                </c:pt>
                <c:pt idx="14">
                  <c:v>-4.1706666666666665</c:v>
                </c:pt>
                <c:pt idx="15">
                  <c:v>-3.196333333333333</c:v>
                </c:pt>
                <c:pt idx="16">
                  <c:v>-3.2266666666666644</c:v>
                </c:pt>
                <c:pt idx="17">
                  <c:v>-2.2829999999999964</c:v>
                </c:pt>
                <c:pt idx="18">
                  <c:v>-2.8309999999999982</c:v>
                </c:pt>
                <c:pt idx="19">
                  <c:v>-2.678666666666667</c:v>
                </c:pt>
                <c:pt idx="20">
                  <c:v>-3.348333333333334</c:v>
                </c:pt>
                <c:pt idx="21">
                  <c:v>-2.8003333333333322</c:v>
                </c:pt>
                <c:pt idx="22">
                  <c:v>-1.7353333333333343</c:v>
                </c:pt>
                <c:pt idx="23">
                  <c:v>-0.67000000000000171</c:v>
                </c:pt>
                <c:pt idx="24">
                  <c:v>-0.45700000000000313</c:v>
                </c:pt>
                <c:pt idx="25">
                  <c:v>-0.97433333333333394</c:v>
                </c:pt>
                <c:pt idx="26">
                  <c:v>-2.9226666666666667</c:v>
                </c:pt>
                <c:pt idx="27">
                  <c:v>-3.4400000000000026</c:v>
                </c:pt>
                <c:pt idx="28">
                  <c:v>-4.5966666666666738</c:v>
                </c:pt>
                <c:pt idx="29">
                  <c:v>-5.2963333333333411</c:v>
                </c:pt>
                <c:pt idx="30">
                  <c:v>-5.1136666666666697</c:v>
                </c:pt>
                <c:pt idx="31">
                  <c:v>-3.4699999999999989</c:v>
                </c:pt>
                <c:pt idx="32">
                  <c:v>-2.6179999999999999</c:v>
                </c:pt>
                <c:pt idx="33">
                  <c:v>-3.0136666666666705</c:v>
                </c:pt>
                <c:pt idx="34">
                  <c:v>-3.5003333333333395</c:v>
                </c:pt>
                <c:pt idx="35">
                  <c:v>-1.8563333333333343</c:v>
                </c:pt>
                <c:pt idx="36">
                  <c:v>-1.2169999999999987</c:v>
                </c:pt>
                <c:pt idx="37">
                  <c:v>-1.0039999999999953</c:v>
                </c:pt>
                <c:pt idx="38">
                  <c:v>-1.36933333333333</c:v>
                </c:pt>
                <c:pt idx="39">
                  <c:v>-1.1263333333333303</c:v>
                </c:pt>
                <c:pt idx="40">
                  <c:v>-0.70033333333333303</c:v>
                </c:pt>
                <c:pt idx="41">
                  <c:v>-0.54799999999999705</c:v>
                </c:pt>
                <c:pt idx="42">
                  <c:v>-0.45666666666666345</c:v>
                </c:pt>
                <c:pt idx="43">
                  <c:v>-0.30466666666666714</c:v>
                </c:pt>
                <c:pt idx="44">
                  <c:v>0.91266666666666174</c:v>
                </c:pt>
                <c:pt idx="45">
                  <c:v>0.45633333333332854</c:v>
                </c:pt>
                <c:pt idx="46">
                  <c:v>-3.0666666666666249E-2</c:v>
                </c:pt>
                <c:pt idx="47">
                  <c:v>-0.66966666666666674</c:v>
                </c:pt>
                <c:pt idx="48">
                  <c:v>-0.12199999999999989</c:v>
                </c:pt>
                <c:pt idx="49">
                  <c:v>0.60866666666666924</c:v>
                </c:pt>
                <c:pt idx="50">
                  <c:v>-1.6743333333333321</c:v>
                </c:pt>
                <c:pt idx="51">
                  <c:v>-1.4306666666666625</c:v>
                </c:pt>
                <c:pt idx="52">
                  <c:v>-1.8873333333333353</c:v>
                </c:pt>
                <c:pt idx="53">
                  <c:v>0.18233333333333709</c:v>
                </c:pt>
                <c:pt idx="54">
                  <c:v>0.27366666666667072</c:v>
                </c:pt>
                <c:pt idx="55">
                  <c:v>1.3696666666666744</c:v>
                </c:pt>
                <c:pt idx="56">
                  <c:v>1.4003333333333405</c:v>
                </c:pt>
                <c:pt idx="57">
                  <c:v>1.7046666666666681</c:v>
                </c:pt>
                <c:pt idx="58">
                  <c:v>1.8569999999999993</c:v>
                </c:pt>
                <c:pt idx="59">
                  <c:v>0.63933333333333076</c:v>
                </c:pt>
                <c:pt idx="60">
                  <c:v>0.21333333333333351</c:v>
                </c:pt>
                <c:pt idx="61">
                  <c:v>-1.1566666666666663</c:v>
                </c:pt>
                <c:pt idx="62">
                  <c:v>-0.33499999999999847</c:v>
                </c:pt>
                <c:pt idx="63">
                  <c:v>-1.3396666666666637</c:v>
                </c:pt>
                <c:pt idx="64">
                  <c:v>-1.1569999999999918</c:v>
                </c:pt>
                <c:pt idx="65">
                  <c:v>-0.66966666666666208</c:v>
                </c:pt>
                <c:pt idx="66">
                  <c:v>-0.8216666666666631</c:v>
                </c:pt>
                <c:pt idx="67">
                  <c:v>-0.94366666666666765</c:v>
                </c:pt>
                <c:pt idx="68">
                  <c:v>-1.8876666666666655</c:v>
                </c:pt>
                <c:pt idx="69">
                  <c:v>-1.1573333333333362</c:v>
                </c:pt>
                <c:pt idx="70">
                  <c:v>-0.30466666666666714</c:v>
                </c:pt>
                <c:pt idx="71">
                  <c:v>-0.48733333333333445</c:v>
                </c:pt>
                <c:pt idx="72">
                  <c:v>0.18233333333333709</c:v>
                </c:pt>
                <c:pt idx="73">
                  <c:v>-0.51766666666666106</c:v>
                </c:pt>
                <c:pt idx="74">
                  <c:v>-0.88299999999999557</c:v>
                </c:pt>
                <c:pt idx="75">
                  <c:v>-1.4613333333333334</c:v>
                </c:pt>
                <c:pt idx="76">
                  <c:v>-1.157000000000006</c:v>
                </c:pt>
                <c:pt idx="77">
                  <c:v>-0.85233333333333883</c:v>
                </c:pt>
                <c:pt idx="78">
                  <c:v>-1.0043333333333351</c:v>
                </c:pt>
                <c:pt idx="79">
                  <c:v>-0.42600000000000193</c:v>
                </c:pt>
                <c:pt idx="80">
                  <c:v>-0.33466666666666828</c:v>
                </c:pt>
                <c:pt idx="81">
                  <c:v>0.12199999999999515</c:v>
                </c:pt>
                <c:pt idx="82">
                  <c:v>3.33333333330188E-4</c:v>
                </c:pt>
                <c:pt idx="83">
                  <c:v>0.45666666666666345</c:v>
                </c:pt>
                <c:pt idx="84">
                  <c:v>-0.73066666666666913</c:v>
                </c:pt>
                <c:pt idx="85">
                  <c:v>-1.5829999999999984</c:v>
                </c:pt>
                <c:pt idx="86">
                  <c:v>-0.791333333333327</c:v>
                </c:pt>
                <c:pt idx="87">
                  <c:v>-0.60899999999999466</c:v>
                </c:pt>
                <c:pt idx="88">
                  <c:v>-0.63966666666666561</c:v>
                </c:pt>
                <c:pt idx="89">
                  <c:v>-1.9180000000000017</c:v>
                </c:pt>
                <c:pt idx="90">
                  <c:v>-1.1566666666666663</c:v>
                </c:pt>
                <c:pt idx="91">
                  <c:v>-0.15200000000000102</c:v>
                </c:pt>
                <c:pt idx="92">
                  <c:v>0.30466666666666242</c:v>
                </c:pt>
                <c:pt idx="93">
                  <c:v>0.1526666666666614</c:v>
                </c:pt>
                <c:pt idx="94">
                  <c:v>0.2743333333333311</c:v>
                </c:pt>
                <c:pt idx="95">
                  <c:v>0.24366666666666484</c:v>
                </c:pt>
                <c:pt idx="96">
                  <c:v>0.18266666666666728</c:v>
                </c:pt>
                <c:pt idx="97">
                  <c:v>-9.1333333333333641E-2</c:v>
                </c:pt>
                <c:pt idx="98">
                  <c:v>0.33500000000000324</c:v>
                </c:pt>
                <c:pt idx="99">
                  <c:v>0.36533333333333456</c:v>
                </c:pt>
                <c:pt idx="100">
                  <c:v>-0.15199999999999628</c:v>
                </c:pt>
                <c:pt idx="101">
                  <c:v>-0.15200000000000102</c:v>
                </c:pt>
                <c:pt idx="102">
                  <c:v>-0.51733333333333553</c:v>
                </c:pt>
                <c:pt idx="103">
                  <c:v>-0.88266666666667015</c:v>
                </c:pt>
                <c:pt idx="104">
                  <c:v>-1.6743333333333321</c:v>
                </c:pt>
                <c:pt idx="105">
                  <c:v>-1.4306666666666625</c:v>
                </c:pt>
                <c:pt idx="106">
                  <c:v>-1.369999999999995</c:v>
                </c:pt>
                <c:pt idx="107">
                  <c:v>-0.9129999999999967</c:v>
                </c:pt>
                <c:pt idx="108">
                  <c:v>-1.5526666666666671</c:v>
                </c:pt>
                <c:pt idx="109">
                  <c:v>-1.7046666666666681</c:v>
                </c:pt>
                <c:pt idx="110">
                  <c:v>-2.191999999999998</c:v>
                </c:pt>
                <c:pt idx="111">
                  <c:v>-1.5829999999999984</c:v>
                </c:pt>
                <c:pt idx="112">
                  <c:v>-2.2829999999999964</c:v>
                </c:pt>
                <c:pt idx="113">
                  <c:v>6.0999999999997577E-2</c:v>
                </c:pt>
                <c:pt idx="114">
                  <c:v>0.18300000000000219</c:v>
                </c:pt>
                <c:pt idx="115">
                  <c:v>2.0093333333333305</c:v>
                </c:pt>
                <c:pt idx="116">
                  <c:v>-0.27366666666667072</c:v>
                </c:pt>
                <c:pt idx="117">
                  <c:v>-0.15200000000000577</c:v>
                </c:pt>
                <c:pt idx="118">
                  <c:v>-1.9176666666666715</c:v>
                </c:pt>
                <c:pt idx="119">
                  <c:v>-3.3183333333333374</c:v>
                </c:pt>
                <c:pt idx="120">
                  <c:v>-3.3490000000000038</c:v>
                </c:pt>
                <c:pt idx="121">
                  <c:v>-3.4403333333333372</c:v>
                </c:pt>
                <c:pt idx="122">
                  <c:v>-2.1313333333333353</c:v>
                </c:pt>
                <c:pt idx="123">
                  <c:v>-1.0353333333333363</c:v>
                </c:pt>
                <c:pt idx="124">
                  <c:v>-0.21333333333333351</c:v>
                </c:pt>
                <c:pt idx="125">
                  <c:v>-0.73033333333333417</c:v>
                </c:pt>
                <c:pt idx="126">
                  <c:v>-1.4913333333333345</c:v>
                </c:pt>
                <c:pt idx="127">
                  <c:v>-2.1916666666666678</c:v>
                </c:pt>
                <c:pt idx="128">
                  <c:v>-1.0960000000000036</c:v>
                </c:pt>
                <c:pt idx="129">
                  <c:v>-2.2223333333333386</c:v>
                </c:pt>
                <c:pt idx="130">
                  <c:v>0.54799999999999238</c:v>
                </c:pt>
                <c:pt idx="131">
                  <c:v>-1.3699999999999999</c:v>
                </c:pt>
                <c:pt idx="132">
                  <c:v>-1.5223333333333311</c:v>
                </c:pt>
                <c:pt idx="133">
                  <c:v>-3.744666666666665</c:v>
                </c:pt>
                <c:pt idx="134">
                  <c:v>-2.8313333333333381</c:v>
                </c:pt>
                <c:pt idx="135">
                  <c:v>-1.6133333333333344</c:v>
                </c:pt>
                <c:pt idx="136">
                  <c:v>-1.1870000000000023</c:v>
                </c:pt>
                <c:pt idx="137">
                  <c:v>-0.9433333333333328</c:v>
                </c:pt>
                <c:pt idx="138">
                  <c:v>-1.4306666666666672</c:v>
                </c:pt>
                <c:pt idx="139">
                  <c:v>-1.7959999999999969</c:v>
                </c:pt>
                <c:pt idx="140">
                  <c:v>-1.1266666666666652</c:v>
                </c:pt>
                <c:pt idx="141">
                  <c:v>-1.0350000000000013</c:v>
                </c:pt>
                <c:pt idx="142">
                  <c:v>-0.85266666666666902</c:v>
                </c:pt>
                <c:pt idx="143">
                  <c:v>-0.7003333333333378</c:v>
                </c:pt>
                <c:pt idx="144">
                  <c:v>-0.70066666666667266</c:v>
                </c:pt>
                <c:pt idx="145">
                  <c:v>-0.7003333333333378</c:v>
                </c:pt>
                <c:pt idx="146">
                  <c:v>-1.5223333333333358</c:v>
                </c:pt>
                <c:pt idx="147">
                  <c:v>-1.7353333333333343</c:v>
                </c:pt>
                <c:pt idx="148">
                  <c:v>-0.94400000000000261</c:v>
                </c:pt>
                <c:pt idx="149">
                  <c:v>-0.48733333333333445</c:v>
                </c:pt>
                <c:pt idx="150">
                  <c:v>-0.57866666666666811</c:v>
                </c:pt>
                <c:pt idx="151">
                  <c:v>-1.1266666666666652</c:v>
                </c:pt>
                <c:pt idx="152">
                  <c:v>-0.48733333333333445</c:v>
                </c:pt>
                <c:pt idx="153">
                  <c:v>-6.0999999999997577E-2</c:v>
                </c:pt>
                <c:pt idx="154">
                  <c:v>-1.3090000000000022</c:v>
                </c:pt>
                <c:pt idx="155">
                  <c:v>-3.4700000000000037</c:v>
                </c:pt>
                <c:pt idx="156">
                  <c:v>-3.9266666666666716</c:v>
                </c:pt>
                <c:pt idx="157">
                  <c:v>-3.0133333333333354</c:v>
                </c:pt>
                <c:pt idx="158">
                  <c:v>-1.4609999999999985</c:v>
                </c:pt>
                <c:pt idx="159">
                  <c:v>-1.4306666666666625</c:v>
                </c:pt>
                <c:pt idx="160">
                  <c:v>-1.49166666666666</c:v>
                </c:pt>
                <c:pt idx="161">
                  <c:v>-0.73066666666666436</c:v>
                </c:pt>
                <c:pt idx="162">
                  <c:v>-0.57833333333333314</c:v>
                </c:pt>
                <c:pt idx="163">
                  <c:v>0.24366666666666012</c:v>
                </c:pt>
                <c:pt idx="164">
                  <c:v>-0.54800000000000182</c:v>
                </c:pt>
                <c:pt idx="165">
                  <c:v>-0.79133333333333644</c:v>
                </c:pt>
                <c:pt idx="166">
                  <c:v>-1.7656666666666656</c:v>
                </c:pt>
                <c:pt idx="167">
                  <c:v>-1.8873333333333353</c:v>
                </c:pt>
                <c:pt idx="168">
                  <c:v>-2.0093333333333354</c:v>
                </c:pt>
                <c:pt idx="169">
                  <c:v>-2.2526666666666699</c:v>
                </c:pt>
                <c:pt idx="170">
                  <c:v>-1.0350000000000013</c:v>
                </c:pt>
                <c:pt idx="171">
                  <c:v>-0.57833333333333792</c:v>
                </c:pt>
                <c:pt idx="172">
                  <c:v>-0.45666666666667294</c:v>
                </c:pt>
                <c:pt idx="173">
                  <c:v>-1.6133333333333393</c:v>
                </c:pt>
                <c:pt idx="174">
                  <c:v>-1.7656666666666656</c:v>
                </c:pt>
                <c:pt idx="175">
                  <c:v>-2.7093333333333285</c:v>
                </c:pt>
                <c:pt idx="176">
                  <c:v>-2.8006666666666624</c:v>
                </c:pt>
                <c:pt idx="177">
                  <c:v>-2.1613333333333316</c:v>
                </c:pt>
                <c:pt idx="178">
                  <c:v>-2.6483333333333356</c:v>
                </c:pt>
                <c:pt idx="179">
                  <c:v>-3.6226666666666696</c:v>
                </c:pt>
                <c:pt idx="180">
                  <c:v>-5.2360000000000042</c:v>
                </c:pt>
                <c:pt idx="181">
                  <c:v>-4.9620000000000033</c:v>
                </c:pt>
                <c:pt idx="182">
                  <c:v>-2.4963333333333346</c:v>
                </c:pt>
                <c:pt idx="183">
                  <c:v>-1.3396666666666686</c:v>
                </c:pt>
                <c:pt idx="184">
                  <c:v>-0.63966666666666561</c:v>
                </c:pt>
                <c:pt idx="185">
                  <c:v>-2.5269999999999961</c:v>
                </c:pt>
                <c:pt idx="186">
                  <c:v>-2.7399999999999949</c:v>
                </c:pt>
                <c:pt idx="187">
                  <c:v>-3.927333333333332</c:v>
                </c:pt>
                <c:pt idx="188">
                  <c:v>-3.3183333333333374</c:v>
                </c:pt>
                <c:pt idx="189">
                  <c:v>-3.2273333333333389</c:v>
                </c:pt>
                <c:pt idx="190">
                  <c:v>-1.8573333333333342</c:v>
                </c:pt>
                <c:pt idx="191">
                  <c:v>-1.674666666666667</c:v>
                </c:pt>
                <c:pt idx="192">
                  <c:v>-0.54800000000000182</c:v>
                </c:pt>
                <c:pt idx="193">
                  <c:v>0.54799999999999705</c:v>
                </c:pt>
                <c:pt idx="194">
                  <c:v>0.18266666666666728</c:v>
                </c:pt>
                <c:pt idx="195">
                  <c:v>0.45666666666666816</c:v>
                </c:pt>
                <c:pt idx="196">
                  <c:v>-0.57833333333332837</c:v>
                </c:pt>
                <c:pt idx="197">
                  <c:v>-3.0333333333331325E-2</c:v>
                </c:pt>
                <c:pt idx="198">
                  <c:v>-2.4353333333333325</c:v>
                </c:pt>
                <c:pt idx="199">
                  <c:v>-2.7093333333333383</c:v>
                </c:pt>
                <c:pt idx="200">
                  <c:v>-2.5573333333333372</c:v>
                </c:pt>
                <c:pt idx="201">
                  <c:v>-2.3136666666666676</c:v>
                </c:pt>
                <c:pt idx="202">
                  <c:v>-1.978666666666669</c:v>
                </c:pt>
                <c:pt idx="203">
                  <c:v>-1.8566666666666691</c:v>
                </c:pt>
                <c:pt idx="204">
                  <c:v>-2.1310000000000002</c:v>
                </c:pt>
                <c:pt idx="205">
                  <c:v>-1.4309999999999974</c:v>
                </c:pt>
                <c:pt idx="206">
                  <c:v>-1.8573333333333295</c:v>
                </c:pt>
                <c:pt idx="207">
                  <c:v>-0.91333333333333167</c:v>
                </c:pt>
                <c:pt idx="208">
                  <c:v>-1.7349999999999948</c:v>
                </c:pt>
                <c:pt idx="209">
                  <c:v>-2.1003333333333294</c:v>
                </c:pt>
                <c:pt idx="210">
                  <c:v>-2.3743333333333303</c:v>
                </c:pt>
                <c:pt idx="211">
                  <c:v>-2.3136666666666676</c:v>
                </c:pt>
                <c:pt idx="212">
                  <c:v>-3.1049999999999991</c:v>
                </c:pt>
                <c:pt idx="213">
                  <c:v>-3.7746666666666662</c:v>
                </c:pt>
                <c:pt idx="214">
                  <c:v>-5.8446666666666642</c:v>
                </c:pt>
                <c:pt idx="215">
                  <c:v>-5.3269999999999982</c:v>
                </c:pt>
                <c:pt idx="216">
                  <c:v>-5.4183333333333268</c:v>
                </c:pt>
                <c:pt idx="217">
                  <c:v>-2.6483333333333312</c:v>
                </c:pt>
                <c:pt idx="218">
                  <c:v>-2.7703333333333311</c:v>
                </c:pt>
                <c:pt idx="219">
                  <c:v>-2.2530000000000001</c:v>
                </c:pt>
                <c:pt idx="220">
                  <c:v>-2.0699999999999981</c:v>
                </c:pt>
                <c:pt idx="221">
                  <c:v>-1.4306666666666625</c:v>
                </c:pt>
                <c:pt idx="222">
                  <c:v>-1.9176666666666666</c:v>
                </c:pt>
                <c:pt idx="223">
                  <c:v>-2.0703333333333327</c:v>
                </c:pt>
                <c:pt idx="224">
                  <c:v>-2.679000000000002</c:v>
                </c:pt>
                <c:pt idx="225">
                  <c:v>-2.6483333333333312</c:v>
                </c:pt>
                <c:pt idx="226">
                  <c:v>-3.4089999999999967</c:v>
                </c:pt>
                <c:pt idx="227">
                  <c:v>-4.2006666666666632</c:v>
                </c:pt>
                <c:pt idx="228">
                  <c:v>-4.6879999999999979</c:v>
                </c:pt>
                <c:pt idx="229">
                  <c:v>-4.3533333333333291</c:v>
                </c:pt>
                <c:pt idx="230">
                  <c:v>-5.5099999999999953</c:v>
                </c:pt>
                <c:pt idx="231">
                  <c:v>-5.2666666666666657</c:v>
                </c:pt>
                <c:pt idx="232">
                  <c:v>-5.601333333333339</c:v>
                </c:pt>
                <c:pt idx="233">
                  <c:v>-2.1920000000000073</c:v>
                </c:pt>
                <c:pt idx="234">
                  <c:v>-2.2220000000000035</c:v>
                </c:pt>
                <c:pt idx="235">
                  <c:v>-2.3440000000000034</c:v>
                </c:pt>
                <c:pt idx="236">
                  <c:v>-3.622333333333335</c:v>
                </c:pt>
                <c:pt idx="237">
                  <c:v>-3.5919999999999987</c:v>
                </c:pt>
                <c:pt idx="238">
                  <c:v>-3.0743333333333283</c:v>
                </c:pt>
                <c:pt idx="239">
                  <c:v>-1.5523333333333273</c:v>
                </c:pt>
                <c:pt idx="240">
                  <c:v>-0.73066666666666436</c:v>
                </c:pt>
                <c:pt idx="241">
                  <c:v>-0.51766666666666572</c:v>
                </c:pt>
                <c:pt idx="242">
                  <c:v>-1.2483333333333348</c:v>
                </c:pt>
                <c:pt idx="243">
                  <c:v>-2.3440000000000034</c:v>
                </c:pt>
                <c:pt idx="244">
                  <c:v>-2.8309999999999982</c:v>
                </c:pt>
                <c:pt idx="245">
                  <c:v>-5.0226666666666659</c:v>
                </c:pt>
                <c:pt idx="246">
                  <c:v>-2.9223333333333321</c:v>
                </c:pt>
                <c:pt idx="247">
                  <c:v>-3.6226666666666696</c:v>
                </c:pt>
                <c:pt idx="248">
                  <c:v>-2.6486666666666658</c:v>
                </c:pt>
                <c:pt idx="249">
                  <c:v>-3.5313333333333312</c:v>
                </c:pt>
                <c:pt idx="250">
                  <c:v>-3.9269999999999974</c:v>
                </c:pt>
                <c:pt idx="251">
                  <c:v>-2.7396666666666647</c:v>
                </c:pt>
                <c:pt idx="252">
                  <c:v>-2.4659999999999989</c:v>
                </c:pt>
                <c:pt idx="253">
                  <c:v>-1.8873333333333306</c:v>
                </c:pt>
                <c:pt idx="254">
                  <c:v>-1.917666666666662</c:v>
                </c:pt>
                <c:pt idx="255">
                  <c:v>-2.2519999999999953</c:v>
                </c:pt>
                <c:pt idx="256">
                  <c:v>-0.63866666666666561</c:v>
                </c:pt>
                <c:pt idx="257">
                  <c:v>0.2743333333333311</c:v>
                </c:pt>
                <c:pt idx="258">
                  <c:v>1.0656666666666677</c:v>
                </c:pt>
                <c:pt idx="259">
                  <c:v>1.5220000000000009</c:v>
                </c:pt>
                <c:pt idx="260">
                  <c:v>1.1566666666666663</c:v>
                </c:pt>
                <c:pt idx="261">
                  <c:v>0.8216666666666631</c:v>
                </c:pt>
                <c:pt idx="262">
                  <c:v>1.521999999999996</c:v>
                </c:pt>
                <c:pt idx="263">
                  <c:v>0.88299999999999557</c:v>
                </c:pt>
                <c:pt idx="264">
                  <c:v>2.7093333333333285</c:v>
                </c:pt>
                <c:pt idx="265">
                  <c:v>0.27399999999999619</c:v>
                </c:pt>
                <c:pt idx="266">
                  <c:v>1.9783333333333293</c:v>
                </c:pt>
                <c:pt idx="267">
                  <c:v>1.4003333333333312</c:v>
                </c:pt>
                <c:pt idx="268">
                  <c:v>3.5616666666666674</c:v>
                </c:pt>
                <c:pt idx="269">
                  <c:v>3.1053333333333342</c:v>
                </c:pt>
                <c:pt idx="270">
                  <c:v>3.1356666666666655</c:v>
                </c:pt>
                <c:pt idx="271">
                  <c:v>1.4919999999999949</c:v>
                </c:pt>
                <c:pt idx="272">
                  <c:v>0.97433333333332917</c:v>
                </c:pt>
                <c:pt idx="273">
                  <c:v>0.45666666666666816</c:v>
                </c:pt>
                <c:pt idx="274">
                  <c:v>0.85200000000000387</c:v>
                </c:pt>
                <c:pt idx="275">
                  <c:v>0.63900000000000523</c:v>
                </c:pt>
                <c:pt idx="276">
                  <c:v>0.70000000000000284</c:v>
                </c:pt>
                <c:pt idx="277">
                  <c:v>1.5220000000000009</c:v>
                </c:pt>
                <c:pt idx="278">
                  <c:v>1.4916666666666696</c:v>
                </c:pt>
                <c:pt idx="279">
                  <c:v>1.6133333333333344</c:v>
                </c:pt>
                <c:pt idx="280">
                  <c:v>1.3393333333333335</c:v>
                </c:pt>
                <c:pt idx="281">
                  <c:v>0.76066666666666072</c:v>
                </c:pt>
                <c:pt idx="282">
                  <c:v>0.36499999999999488</c:v>
                </c:pt>
                <c:pt idx="283">
                  <c:v>-0.24366666666666958</c:v>
                </c:pt>
                <c:pt idx="284">
                  <c:v>0.30433333333333695</c:v>
                </c:pt>
                <c:pt idx="285">
                  <c:v>-0.54799999999999705</c:v>
                </c:pt>
                <c:pt idx="286">
                  <c:v>0.51733333333333553</c:v>
                </c:pt>
                <c:pt idx="287">
                  <c:v>0.57833333333333314</c:v>
                </c:pt>
                <c:pt idx="288">
                  <c:v>1.7043333333333333</c:v>
                </c:pt>
                <c:pt idx="289">
                  <c:v>0.73033333333333417</c:v>
                </c:pt>
                <c:pt idx="290">
                  <c:v>1.6129999999999995</c:v>
                </c:pt>
                <c:pt idx="291">
                  <c:v>1.0653333333333326</c:v>
                </c:pt>
                <c:pt idx="292">
                  <c:v>1.0956666666666639</c:v>
                </c:pt>
                <c:pt idx="293">
                  <c:v>-0.79166666666666663</c:v>
                </c:pt>
                <c:pt idx="294">
                  <c:v>-6.0999999999997577E-2</c:v>
                </c:pt>
                <c:pt idx="295">
                  <c:v>0.42600000000000193</c:v>
                </c:pt>
                <c:pt idx="296">
                  <c:v>2.252666666666665</c:v>
                </c:pt>
                <c:pt idx="297">
                  <c:v>2.9829999999999948</c:v>
                </c:pt>
                <c:pt idx="298">
                  <c:v>3.5313333333333268</c:v>
                </c:pt>
                <c:pt idx="299">
                  <c:v>2.4353333333333276</c:v>
                </c:pt>
                <c:pt idx="300">
                  <c:v>2.2833333333333314</c:v>
                </c:pt>
                <c:pt idx="301">
                  <c:v>1.4613333333333334</c:v>
                </c:pt>
                <c:pt idx="302">
                  <c:v>2.5569999999999973</c:v>
                </c:pt>
                <c:pt idx="303">
                  <c:v>1.3696666666666648</c:v>
                </c:pt>
                <c:pt idx="304">
                  <c:v>1.8259999999999981</c:v>
                </c:pt>
                <c:pt idx="305">
                  <c:v>1.7960000000000018</c:v>
                </c:pt>
                <c:pt idx="306">
                  <c:v>2.7093333333333285</c:v>
                </c:pt>
                <c:pt idx="307">
                  <c:v>3.5923333333333289</c:v>
                </c:pt>
                <c:pt idx="308">
                  <c:v>4.4443333333333284</c:v>
                </c:pt>
                <c:pt idx="309">
                  <c:v>4.7183333333333337</c:v>
                </c:pt>
                <c:pt idx="310">
                  <c:v>3.8656666666666646</c:v>
                </c:pt>
                <c:pt idx="311">
                  <c:v>3.0133333333333354</c:v>
                </c:pt>
                <c:pt idx="312">
                  <c:v>2.5566666666666671</c:v>
                </c:pt>
                <c:pt idx="313">
                  <c:v>3.622333333333335</c:v>
                </c:pt>
                <c:pt idx="314">
                  <c:v>3.9573333333333287</c:v>
                </c:pt>
                <c:pt idx="315">
                  <c:v>3.8356666666666634</c:v>
                </c:pt>
                <c:pt idx="316">
                  <c:v>2.4659999999999989</c:v>
                </c:pt>
                <c:pt idx="317">
                  <c:v>1.5223333333333358</c:v>
                </c:pt>
                <c:pt idx="318">
                  <c:v>0.60900000000000409</c:v>
                </c:pt>
                <c:pt idx="319">
                  <c:v>-0.12166666666666497</c:v>
                </c:pt>
                <c:pt idx="320">
                  <c:v>0</c:v>
                </c:pt>
                <c:pt idx="321">
                  <c:v>1.2786666666666662</c:v>
                </c:pt>
                <c:pt idx="322">
                  <c:v>1.5523333333333369</c:v>
                </c:pt>
                <c:pt idx="323">
                  <c:v>1.4916666666666742</c:v>
                </c:pt>
                <c:pt idx="324">
                  <c:v>1.5830000000000031</c:v>
                </c:pt>
                <c:pt idx="325">
                  <c:v>1.3699999999999999</c:v>
                </c:pt>
                <c:pt idx="326">
                  <c:v>1.521999999999996</c:v>
                </c:pt>
                <c:pt idx="327">
                  <c:v>1.2783333333333313</c:v>
                </c:pt>
                <c:pt idx="328">
                  <c:v>1.248</c:v>
                </c:pt>
                <c:pt idx="329">
                  <c:v>1.0043333333333351</c:v>
                </c:pt>
                <c:pt idx="330">
                  <c:v>1.5523333333333322</c:v>
                </c:pt>
                <c:pt idx="331">
                  <c:v>3.622333333333335</c:v>
                </c:pt>
                <c:pt idx="332">
                  <c:v>1.6440000000000008</c:v>
                </c:pt>
                <c:pt idx="333">
                  <c:v>0.36533333333333928</c:v>
                </c:pt>
                <c:pt idx="334">
                  <c:v>-1.8569999999999947</c:v>
                </c:pt>
                <c:pt idx="335">
                  <c:v>0.45633333333333798</c:v>
                </c:pt>
                <c:pt idx="336">
                  <c:v>0.88266666666667015</c:v>
                </c:pt>
                <c:pt idx="337">
                  <c:v>2.5876666666666686</c:v>
                </c:pt>
                <c:pt idx="338">
                  <c:v>2.6183333333333345</c:v>
                </c:pt>
                <c:pt idx="339">
                  <c:v>2.6179999999999999</c:v>
                </c:pt>
                <c:pt idx="340">
                  <c:v>2.1310000000000002</c:v>
                </c:pt>
                <c:pt idx="341">
                  <c:v>1.2783333333333313</c:v>
                </c:pt>
                <c:pt idx="342">
                  <c:v>0.30466666666666242</c:v>
                </c:pt>
                <c:pt idx="343">
                  <c:v>0.36533333333332979</c:v>
                </c:pt>
                <c:pt idx="344">
                  <c:v>-0.88266666666666538</c:v>
                </c:pt>
                <c:pt idx="345">
                  <c:v>-0.24333333333332993</c:v>
                </c:pt>
                <c:pt idx="346">
                  <c:v>-1.4609999999999985</c:v>
                </c:pt>
                <c:pt idx="347">
                  <c:v>-0.66966666666667152</c:v>
                </c:pt>
                <c:pt idx="348">
                  <c:v>-1.0656666666666723</c:v>
                </c:pt>
                <c:pt idx="349">
                  <c:v>-2.2833333333333363</c:v>
                </c:pt>
                <c:pt idx="350">
                  <c:v>-1.9786666666666644</c:v>
                </c:pt>
                <c:pt idx="351">
                  <c:v>-2.5569999999999973</c:v>
                </c:pt>
                <c:pt idx="352">
                  <c:v>-1.3393333333333335</c:v>
                </c:pt>
                <c:pt idx="353">
                  <c:v>-3.0333333333336061E-2</c:v>
                </c:pt>
                <c:pt idx="354">
                  <c:v>0.54799999999999705</c:v>
                </c:pt>
                <c:pt idx="355">
                  <c:v>0.91333333333333167</c:v>
                </c:pt>
                <c:pt idx="356">
                  <c:v>-0.42600000000000193</c:v>
                </c:pt>
                <c:pt idx="357">
                  <c:v>-0.42600000000000193</c:v>
                </c:pt>
                <c:pt idx="358">
                  <c:v>-0.39566666666666589</c:v>
                </c:pt>
                <c:pt idx="359">
                  <c:v>-0.79166666666666197</c:v>
                </c:pt>
                <c:pt idx="360">
                  <c:v>-0.76133333333332587</c:v>
                </c:pt>
                <c:pt idx="361">
                  <c:v>0.12133333333333478</c:v>
                </c:pt>
                <c:pt idx="362">
                  <c:v>-0.12199999999999989</c:v>
                </c:pt>
                <c:pt idx="363">
                  <c:v>-1.2176666666666687</c:v>
                </c:pt>
                <c:pt idx="364">
                  <c:v>-2.0393333333333317</c:v>
                </c:pt>
                <c:pt idx="365">
                  <c:v>-1.0349999999999966</c:v>
                </c:pt>
                <c:pt idx="366">
                  <c:v>0.15200000000000102</c:v>
                </c:pt>
                <c:pt idx="367">
                  <c:v>-0.30466666666666714</c:v>
                </c:pt>
                <c:pt idx="368">
                  <c:v>-1.0046666666666748</c:v>
                </c:pt>
                <c:pt idx="369">
                  <c:v>-2.1613333333333409</c:v>
                </c:pt>
                <c:pt idx="370">
                  <c:v>-1.4916666666666742</c:v>
                </c:pt>
                <c:pt idx="371">
                  <c:v>-1.978666666666669</c:v>
                </c:pt>
                <c:pt idx="372">
                  <c:v>-1.7046666666666681</c:v>
                </c:pt>
                <c:pt idx="373">
                  <c:v>-3.196333333333333</c:v>
                </c:pt>
                <c:pt idx="374">
                  <c:v>-2.8616666666666695</c:v>
                </c:pt>
                <c:pt idx="375">
                  <c:v>-2.5876666666666686</c:v>
                </c:pt>
                <c:pt idx="376">
                  <c:v>-1.8873333333333353</c:v>
                </c:pt>
                <c:pt idx="377">
                  <c:v>-3.0440000000000018</c:v>
                </c:pt>
                <c:pt idx="378">
                  <c:v>-2.8920000000000008</c:v>
                </c:pt>
                <c:pt idx="379">
                  <c:v>-2.4050000000000011</c:v>
                </c:pt>
                <c:pt idx="380">
                  <c:v>-0.2743333333333311</c:v>
                </c:pt>
                <c:pt idx="381">
                  <c:v>-9.1666666666663829E-2</c:v>
                </c:pt>
                <c:pt idx="382">
                  <c:v>-1.4919999999999998</c:v>
                </c:pt>
                <c:pt idx="383">
                  <c:v>-1.5526666666666671</c:v>
                </c:pt>
                <c:pt idx="384">
                  <c:v>-1.6133333333333344</c:v>
                </c:pt>
                <c:pt idx="385">
                  <c:v>-2.4656666666666638</c:v>
                </c:pt>
                <c:pt idx="386">
                  <c:v>-3.5919999999999987</c:v>
                </c:pt>
                <c:pt idx="387">
                  <c:v>-4.0793333333333335</c:v>
                </c:pt>
                <c:pt idx="388">
                  <c:v>-2.5876666666666686</c:v>
                </c:pt>
                <c:pt idx="389">
                  <c:v>-4.0793333333333335</c:v>
                </c:pt>
                <c:pt idx="390">
                  <c:v>-4.779333333333331</c:v>
                </c:pt>
                <c:pt idx="391">
                  <c:v>-6.5449999999999973</c:v>
                </c:pt>
                <c:pt idx="392">
                  <c:v>-5.2663333333333311</c:v>
                </c:pt>
                <c:pt idx="393">
                  <c:v>-5.7533333333333303</c:v>
                </c:pt>
                <c:pt idx="394">
                  <c:v>-4.9919999999999947</c:v>
                </c:pt>
                <c:pt idx="395">
                  <c:v>-3.8049999999999975</c:v>
                </c:pt>
                <c:pt idx="396">
                  <c:v>-1.9173333333333318</c:v>
                </c:pt>
                <c:pt idx="397">
                  <c:v>-0.73033333333333417</c:v>
                </c:pt>
                <c:pt idx="398">
                  <c:v>-2.2826666666666617</c:v>
                </c:pt>
                <c:pt idx="399">
                  <c:v>-2.8613333333333295</c:v>
                </c:pt>
                <c:pt idx="400">
                  <c:v>-4.839999999999999</c:v>
                </c:pt>
                <c:pt idx="401">
                  <c:v>-3.9270000000000018</c:v>
                </c:pt>
                <c:pt idx="402">
                  <c:v>-4.4746666666666686</c:v>
                </c:pt>
                <c:pt idx="403">
                  <c:v>-2.4656666666666687</c:v>
                </c:pt>
                <c:pt idx="404">
                  <c:v>-2.2830000000000013</c:v>
                </c:pt>
                <c:pt idx="405">
                  <c:v>-1.8876666666666704</c:v>
                </c:pt>
                <c:pt idx="406">
                  <c:v>-2.5880000000000032</c:v>
                </c:pt>
                <c:pt idx="407">
                  <c:v>-3.3183333333333422</c:v>
                </c:pt>
                <c:pt idx="408">
                  <c:v>-3.3486666666666736</c:v>
                </c:pt>
                <c:pt idx="409">
                  <c:v>-1.9783333333333388</c:v>
                </c:pt>
                <c:pt idx="410">
                  <c:v>-1.0650000000000024</c:v>
                </c:pt>
                <c:pt idx="411">
                  <c:v>-0.88233333333333519</c:v>
                </c:pt>
                <c:pt idx="412">
                  <c:v>-2.1916666666666678</c:v>
                </c:pt>
                <c:pt idx="413">
                  <c:v>-2.4353333333333325</c:v>
                </c:pt>
                <c:pt idx="414">
                  <c:v>-1.8569999999999993</c:v>
                </c:pt>
                <c:pt idx="415">
                  <c:v>-2.2223333333333337</c:v>
                </c:pt>
                <c:pt idx="416">
                  <c:v>-2.526666666666666</c:v>
                </c:pt>
                <c:pt idx="417">
                  <c:v>-2.8006666666666624</c:v>
                </c:pt>
                <c:pt idx="418">
                  <c:v>-2.8613333333333295</c:v>
                </c:pt>
                <c:pt idx="419">
                  <c:v>-2.1003333333333338</c:v>
                </c:pt>
              </c:numCache>
            </c:numRef>
          </c:val>
          <c:smooth val="0"/>
          <c:extLst>
            <c:ext xmlns:c16="http://schemas.microsoft.com/office/drawing/2014/chart" uri="{C3380CC4-5D6E-409C-BE32-E72D297353CC}">
              <c16:uniqueId val="{00000000-B5AB-4077-A94C-8788D901367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Central'!$C$1</c:f>
              <c:strCache>
                <c:ptCount val="1"/>
                <c:pt idx="0">
                  <c:v>SBO East South Central</c:v>
                </c:pt>
              </c:strCache>
            </c:strRef>
          </c:tx>
          <c:spPr>
            <a:ln w="19050" cap="rnd">
              <a:solidFill>
                <a:schemeClr val="accent4">
                  <a:lumMod val="40000"/>
                  <a:lumOff val="60000"/>
                </a:schemeClr>
              </a:solidFill>
              <a:round/>
            </a:ln>
            <a:effectLst/>
          </c:spPr>
          <c:marker>
            <c:symbol val="none"/>
          </c:marker>
          <c:cat>
            <c:numRef>
              <c:f>'East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Central'!$C$2:$C$2999</c:f>
              <c:numCache>
                <c:formatCode>0.000</c:formatCode>
                <c:ptCount val="2998"/>
                <c:pt idx="0">
                  <c:v>102.19199999999999</c:v>
                </c:pt>
                <c:pt idx="1">
                  <c:v>103.744</c:v>
                </c:pt>
                <c:pt idx="2">
                  <c:v>103.196</c:v>
                </c:pt>
                <c:pt idx="3">
                  <c:v>99.816999999999993</c:v>
                </c:pt>
                <c:pt idx="4">
                  <c:v>103.288</c:v>
                </c:pt>
                <c:pt idx="5">
                  <c:v>101.187</c:v>
                </c:pt>
                <c:pt idx="6">
                  <c:v>100.45699999999999</c:v>
                </c:pt>
                <c:pt idx="7">
                  <c:v>103.92700000000001</c:v>
                </c:pt>
                <c:pt idx="8">
                  <c:v>95.433999999999997</c:v>
                </c:pt>
                <c:pt idx="9">
                  <c:v>100.73099999999999</c:v>
                </c:pt>
                <c:pt idx="10">
                  <c:v>103.562</c:v>
                </c:pt>
                <c:pt idx="11">
                  <c:v>104.018</c:v>
                </c:pt>
                <c:pt idx="12">
                  <c:v>98.813000000000002</c:v>
                </c:pt>
                <c:pt idx="13">
                  <c:v>100.18300000000001</c:v>
                </c:pt>
                <c:pt idx="14">
                  <c:v>99.177999999999997</c:v>
                </c:pt>
                <c:pt idx="15">
                  <c:v>99.543000000000006</c:v>
                </c:pt>
                <c:pt idx="16">
                  <c:v>100.822</c:v>
                </c:pt>
                <c:pt idx="17">
                  <c:v>105.38800000000001</c:v>
                </c:pt>
                <c:pt idx="18">
                  <c:v>103.105</c:v>
                </c:pt>
                <c:pt idx="19">
                  <c:v>100</c:v>
                </c:pt>
                <c:pt idx="20">
                  <c:v>107.215</c:v>
                </c:pt>
                <c:pt idx="21">
                  <c:v>97.534000000000006</c:v>
                </c:pt>
                <c:pt idx="22">
                  <c:v>92.510999999999996</c:v>
                </c:pt>
                <c:pt idx="23">
                  <c:v>97.352000000000004</c:v>
                </c:pt>
                <c:pt idx="24">
                  <c:v>96.438000000000002</c:v>
                </c:pt>
                <c:pt idx="25">
                  <c:v>94.337999999999994</c:v>
                </c:pt>
                <c:pt idx="26">
                  <c:v>105.114</c:v>
                </c:pt>
                <c:pt idx="27">
                  <c:v>104.47499999999999</c:v>
                </c:pt>
                <c:pt idx="28">
                  <c:v>100.18300000000001</c:v>
                </c:pt>
                <c:pt idx="29">
                  <c:v>101.553</c:v>
                </c:pt>
                <c:pt idx="30">
                  <c:v>101.279</c:v>
                </c:pt>
                <c:pt idx="31">
                  <c:v>100.45699999999999</c:v>
                </c:pt>
                <c:pt idx="32">
                  <c:v>104.384</c:v>
                </c:pt>
                <c:pt idx="33">
                  <c:v>101.096</c:v>
                </c:pt>
                <c:pt idx="34">
                  <c:v>106.119</c:v>
                </c:pt>
                <c:pt idx="35">
                  <c:v>99.269000000000005</c:v>
                </c:pt>
                <c:pt idx="36">
                  <c:v>100.274</c:v>
                </c:pt>
                <c:pt idx="37">
                  <c:v>101.005</c:v>
                </c:pt>
                <c:pt idx="38">
                  <c:v>94.977000000000004</c:v>
                </c:pt>
                <c:pt idx="39">
                  <c:v>94.247</c:v>
                </c:pt>
                <c:pt idx="40">
                  <c:v>95.16</c:v>
                </c:pt>
                <c:pt idx="41">
                  <c:v>97.9</c:v>
                </c:pt>
                <c:pt idx="42">
                  <c:v>101.279</c:v>
                </c:pt>
                <c:pt idx="43">
                  <c:v>95.799000000000007</c:v>
                </c:pt>
                <c:pt idx="44">
                  <c:v>102.46599999999999</c:v>
                </c:pt>
                <c:pt idx="45">
                  <c:v>96.894999999999996</c:v>
                </c:pt>
                <c:pt idx="46">
                  <c:v>98.995000000000005</c:v>
                </c:pt>
                <c:pt idx="47">
                  <c:v>98.355999999999995</c:v>
                </c:pt>
                <c:pt idx="48">
                  <c:v>97.991</c:v>
                </c:pt>
                <c:pt idx="49">
                  <c:v>103.014</c:v>
                </c:pt>
                <c:pt idx="50">
                  <c:v>97.078000000000003</c:v>
                </c:pt>
                <c:pt idx="51">
                  <c:v>99.725999999999999</c:v>
                </c:pt>
                <c:pt idx="52">
                  <c:v>102.009</c:v>
                </c:pt>
                <c:pt idx="53">
                  <c:v>93.972999999999999</c:v>
                </c:pt>
                <c:pt idx="54">
                  <c:v>98.539000000000001</c:v>
                </c:pt>
                <c:pt idx="55">
                  <c:v>98.721000000000004</c:v>
                </c:pt>
                <c:pt idx="56">
                  <c:v>92.146000000000001</c:v>
                </c:pt>
                <c:pt idx="57">
                  <c:v>91.323999999999998</c:v>
                </c:pt>
                <c:pt idx="58">
                  <c:v>86.849000000000004</c:v>
                </c:pt>
                <c:pt idx="59">
                  <c:v>91.141999999999996</c:v>
                </c:pt>
                <c:pt idx="60">
                  <c:v>93.424999999999997</c:v>
                </c:pt>
                <c:pt idx="61">
                  <c:v>98.265000000000001</c:v>
                </c:pt>
                <c:pt idx="62">
                  <c:v>103.836</c:v>
                </c:pt>
                <c:pt idx="63">
                  <c:v>99.269000000000005</c:v>
                </c:pt>
                <c:pt idx="64">
                  <c:v>102.283</c:v>
                </c:pt>
                <c:pt idx="65">
                  <c:v>105.38800000000001</c:v>
                </c:pt>
                <c:pt idx="66">
                  <c:v>105.571</c:v>
                </c:pt>
                <c:pt idx="67">
                  <c:v>104.20099999999999</c:v>
                </c:pt>
                <c:pt idx="68">
                  <c:v>93.698999999999998</c:v>
                </c:pt>
                <c:pt idx="69">
                  <c:v>100.45699999999999</c:v>
                </c:pt>
                <c:pt idx="70">
                  <c:v>94.703000000000003</c:v>
                </c:pt>
                <c:pt idx="71">
                  <c:v>88.492999999999995</c:v>
                </c:pt>
                <c:pt idx="72">
                  <c:v>99.543000000000006</c:v>
                </c:pt>
                <c:pt idx="73">
                  <c:v>102.374</c:v>
                </c:pt>
                <c:pt idx="74">
                  <c:v>104.384</c:v>
                </c:pt>
                <c:pt idx="75">
                  <c:v>104.658</c:v>
                </c:pt>
                <c:pt idx="76">
                  <c:v>101.187</c:v>
                </c:pt>
                <c:pt idx="77">
                  <c:v>114.429</c:v>
                </c:pt>
                <c:pt idx="78">
                  <c:v>98.539000000000001</c:v>
                </c:pt>
                <c:pt idx="79">
                  <c:v>104.749</c:v>
                </c:pt>
                <c:pt idx="80">
                  <c:v>100.09099999999999</c:v>
                </c:pt>
                <c:pt idx="81">
                  <c:v>102.922</c:v>
                </c:pt>
                <c:pt idx="82">
                  <c:v>104.018</c:v>
                </c:pt>
                <c:pt idx="83">
                  <c:v>104.292</c:v>
                </c:pt>
                <c:pt idx="84">
                  <c:v>105.297</c:v>
                </c:pt>
                <c:pt idx="85">
                  <c:v>101.735</c:v>
                </c:pt>
                <c:pt idx="86">
                  <c:v>98.813000000000002</c:v>
                </c:pt>
                <c:pt idx="87">
                  <c:v>99.269000000000005</c:v>
                </c:pt>
                <c:pt idx="88">
                  <c:v>101.82599999999999</c:v>
                </c:pt>
                <c:pt idx="89">
                  <c:v>90.137</c:v>
                </c:pt>
                <c:pt idx="90">
                  <c:v>96.164000000000001</c:v>
                </c:pt>
                <c:pt idx="91">
                  <c:v>93.516000000000005</c:v>
                </c:pt>
                <c:pt idx="92">
                  <c:v>88.858000000000004</c:v>
                </c:pt>
                <c:pt idx="93">
                  <c:v>100.18300000000001</c:v>
                </c:pt>
                <c:pt idx="94">
                  <c:v>98.63</c:v>
                </c:pt>
                <c:pt idx="95">
                  <c:v>93.332999999999998</c:v>
                </c:pt>
                <c:pt idx="96">
                  <c:v>104.292</c:v>
                </c:pt>
                <c:pt idx="97">
                  <c:v>96.53</c:v>
                </c:pt>
                <c:pt idx="98">
                  <c:v>102.1</c:v>
                </c:pt>
                <c:pt idx="99">
                  <c:v>100.548</c:v>
                </c:pt>
                <c:pt idx="100">
                  <c:v>104.932</c:v>
                </c:pt>
                <c:pt idx="101">
                  <c:v>104.20099999999999</c:v>
                </c:pt>
                <c:pt idx="102">
                  <c:v>101.64400000000001</c:v>
                </c:pt>
                <c:pt idx="103">
                  <c:v>100.822</c:v>
                </c:pt>
                <c:pt idx="104">
                  <c:v>97.26</c:v>
                </c:pt>
                <c:pt idx="105">
                  <c:v>106.667</c:v>
                </c:pt>
                <c:pt idx="106">
                  <c:v>102.74</c:v>
                </c:pt>
                <c:pt idx="107">
                  <c:v>102.009</c:v>
                </c:pt>
                <c:pt idx="108">
                  <c:v>102.19199999999999</c:v>
                </c:pt>
                <c:pt idx="109">
                  <c:v>100.822</c:v>
                </c:pt>
                <c:pt idx="110">
                  <c:v>104.566</c:v>
                </c:pt>
                <c:pt idx="111">
                  <c:v>100.09099999999999</c:v>
                </c:pt>
                <c:pt idx="112">
                  <c:v>101.553</c:v>
                </c:pt>
                <c:pt idx="113">
                  <c:v>101.461</c:v>
                </c:pt>
                <c:pt idx="114">
                  <c:v>101.735</c:v>
                </c:pt>
                <c:pt idx="115">
                  <c:v>105.753</c:v>
                </c:pt>
                <c:pt idx="116">
                  <c:v>110.685</c:v>
                </c:pt>
                <c:pt idx="117">
                  <c:v>102.374</c:v>
                </c:pt>
                <c:pt idx="118">
                  <c:v>105.845</c:v>
                </c:pt>
                <c:pt idx="119">
                  <c:v>99.725999999999999</c:v>
                </c:pt>
                <c:pt idx="120">
                  <c:v>102.1</c:v>
                </c:pt>
                <c:pt idx="121">
                  <c:v>98.995000000000005</c:v>
                </c:pt>
                <c:pt idx="122">
                  <c:v>107.123</c:v>
                </c:pt>
                <c:pt idx="123">
                  <c:v>104.018</c:v>
                </c:pt>
                <c:pt idx="124">
                  <c:v>96.346999999999994</c:v>
                </c:pt>
                <c:pt idx="125">
                  <c:v>111.68899999999999</c:v>
                </c:pt>
                <c:pt idx="126">
                  <c:v>99.177999999999997</c:v>
                </c:pt>
                <c:pt idx="127">
                  <c:v>98.63</c:v>
                </c:pt>
                <c:pt idx="128">
                  <c:v>103.105</c:v>
                </c:pt>
                <c:pt idx="129">
                  <c:v>98.539000000000001</c:v>
                </c:pt>
                <c:pt idx="130">
                  <c:v>102.283</c:v>
                </c:pt>
                <c:pt idx="131">
                  <c:v>100.36499999999999</c:v>
                </c:pt>
                <c:pt idx="132">
                  <c:v>99.543000000000006</c:v>
                </c:pt>
                <c:pt idx="133">
                  <c:v>102.46599999999999</c:v>
                </c:pt>
                <c:pt idx="134">
                  <c:v>105.479</c:v>
                </c:pt>
                <c:pt idx="135">
                  <c:v>101.096</c:v>
                </c:pt>
                <c:pt idx="136">
                  <c:v>107.39700000000001</c:v>
                </c:pt>
                <c:pt idx="137">
                  <c:v>100.639</c:v>
                </c:pt>
                <c:pt idx="138">
                  <c:v>102.831</c:v>
                </c:pt>
                <c:pt idx="139">
                  <c:v>100.639</c:v>
                </c:pt>
                <c:pt idx="140">
                  <c:v>103.836</c:v>
                </c:pt>
                <c:pt idx="141">
                  <c:v>102.283</c:v>
                </c:pt>
                <c:pt idx="142">
                  <c:v>103.288</c:v>
                </c:pt>
                <c:pt idx="143">
                  <c:v>109.13200000000001</c:v>
                </c:pt>
                <c:pt idx="144">
                  <c:v>103.92700000000001</c:v>
                </c:pt>
                <c:pt idx="145">
                  <c:v>104.20099999999999</c:v>
                </c:pt>
                <c:pt idx="146">
                  <c:v>102.922</c:v>
                </c:pt>
                <c:pt idx="147">
                  <c:v>104.384</c:v>
                </c:pt>
                <c:pt idx="148">
                  <c:v>100.913</c:v>
                </c:pt>
                <c:pt idx="149">
                  <c:v>107.854</c:v>
                </c:pt>
                <c:pt idx="150">
                  <c:v>105.479</c:v>
                </c:pt>
                <c:pt idx="151">
                  <c:v>107.032</c:v>
                </c:pt>
                <c:pt idx="152">
                  <c:v>102.74</c:v>
                </c:pt>
                <c:pt idx="153">
                  <c:v>99.816999999999993</c:v>
                </c:pt>
                <c:pt idx="154">
                  <c:v>95.525000000000006</c:v>
                </c:pt>
                <c:pt idx="155">
                  <c:v>103.744</c:v>
                </c:pt>
                <c:pt idx="156">
                  <c:v>102.374</c:v>
                </c:pt>
                <c:pt idx="157">
                  <c:v>100.274</c:v>
                </c:pt>
                <c:pt idx="158">
                  <c:v>104.018</c:v>
                </c:pt>
                <c:pt idx="159">
                  <c:v>102.009</c:v>
                </c:pt>
                <c:pt idx="160">
                  <c:v>96.712000000000003</c:v>
                </c:pt>
                <c:pt idx="161">
                  <c:v>106.21</c:v>
                </c:pt>
                <c:pt idx="162">
                  <c:v>100.639</c:v>
                </c:pt>
                <c:pt idx="163">
                  <c:v>105.753</c:v>
                </c:pt>
                <c:pt idx="164">
                  <c:v>105.297</c:v>
                </c:pt>
                <c:pt idx="165">
                  <c:v>98.995000000000005</c:v>
                </c:pt>
                <c:pt idx="166">
                  <c:v>99.725999999999999</c:v>
                </c:pt>
                <c:pt idx="167">
                  <c:v>105.571</c:v>
                </c:pt>
                <c:pt idx="168">
                  <c:v>102.374</c:v>
                </c:pt>
                <c:pt idx="169">
                  <c:v>105.845</c:v>
                </c:pt>
                <c:pt idx="170">
                  <c:v>101.553</c:v>
                </c:pt>
                <c:pt idx="171">
                  <c:v>102.1</c:v>
                </c:pt>
                <c:pt idx="172">
                  <c:v>98.174000000000007</c:v>
                </c:pt>
                <c:pt idx="173">
                  <c:v>101.37</c:v>
                </c:pt>
                <c:pt idx="174">
                  <c:v>97.534000000000006</c:v>
                </c:pt>
                <c:pt idx="175">
                  <c:v>97.26</c:v>
                </c:pt>
                <c:pt idx="176">
                  <c:v>99.816999999999993</c:v>
                </c:pt>
                <c:pt idx="177">
                  <c:v>99.269000000000005</c:v>
                </c:pt>
                <c:pt idx="178">
                  <c:v>102.557</c:v>
                </c:pt>
                <c:pt idx="179">
                  <c:v>93.79</c:v>
                </c:pt>
                <c:pt idx="180">
                  <c:v>95.433999999999997</c:v>
                </c:pt>
                <c:pt idx="181">
                  <c:v>97.716999999999999</c:v>
                </c:pt>
                <c:pt idx="182">
                  <c:v>97.26</c:v>
                </c:pt>
                <c:pt idx="183">
                  <c:v>96.804000000000002</c:v>
                </c:pt>
                <c:pt idx="184">
                  <c:v>97.26</c:v>
                </c:pt>
                <c:pt idx="185">
                  <c:v>94.703000000000003</c:v>
                </c:pt>
                <c:pt idx="186">
                  <c:v>100.913</c:v>
                </c:pt>
                <c:pt idx="187">
                  <c:v>101.735</c:v>
                </c:pt>
                <c:pt idx="188">
                  <c:v>99.361000000000004</c:v>
                </c:pt>
                <c:pt idx="189">
                  <c:v>96.712000000000003</c:v>
                </c:pt>
                <c:pt idx="190">
                  <c:v>98.174000000000007</c:v>
                </c:pt>
                <c:pt idx="191">
                  <c:v>104.749</c:v>
                </c:pt>
                <c:pt idx="192">
                  <c:v>103.196</c:v>
                </c:pt>
                <c:pt idx="193">
                  <c:v>103.196</c:v>
                </c:pt>
                <c:pt idx="194">
                  <c:v>101.187</c:v>
                </c:pt>
                <c:pt idx="195">
                  <c:v>105.753</c:v>
                </c:pt>
                <c:pt idx="196">
                  <c:v>103.288</c:v>
                </c:pt>
                <c:pt idx="197">
                  <c:v>100.45699999999999</c:v>
                </c:pt>
                <c:pt idx="198">
                  <c:v>99.177999999999997</c:v>
                </c:pt>
                <c:pt idx="199">
                  <c:v>97.991</c:v>
                </c:pt>
                <c:pt idx="200">
                  <c:v>102.922</c:v>
                </c:pt>
                <c:pt idx="201">
                  <c:v>100.822</c:v>
                </c:pt>
                <c:pt idx="202">
                  <c:v>104.20099999999999</c:v>
                </c:pt>
                <c:pt idx="203">
                  <c:v>102.557</c:v>
                </c:pt>
                <c:pt idx="204">
                  <c:v>99.635000000000005</c:v>
                </c:pt>
                <c:pt idx="205">
                  <c:v>96.712000000000003</c:v>
                </c:pt>
                <c:pt idx="206">
                  <c:v>88.492999999999995</c:v>
                </c:pt>
                <c:pt idx="207">
                  <c:v>105.571</c:v>
                </c:pt>
                <c:pt idx="208">
                  <c:v>101.461</c:v>
                </c:pt>
                <c:pt idx="209">
                  <c:v>102.374</c:v>
                </c:pt>
                <c:pt idx="210">
                  <c:v>104.566</c:v>
                </c:pt>
                <c:pt idx="211">
                  <c:v>106.575</c:v>
                </c:pt>
                <c:pt idx="212">
                  <c:v>99.725999999999999</c:v>
                </c:pt>
                <c:pt idx="213">
                  <c:v>111.872</c:v>
                </c:pt>
                <c:pt idx="214">
                  <c:v>100.36499999999999</c:v>
                </c:pt>
                <c:pt idx="215">
                  <c:v>112.511</c:v>
                </c:pt>
                <c:pt idx="216">
                  <c:v>109.40600000000001</c:v>
                </c:pt>
                <c:pt idx="217">
                  <c:v>102.1</c:v>
                </c:pt>
                <c:pt idx="218">
                  <c:v>103.47</c:v>
                </c:pt>
                <c:pt idx="219">
                  <c:v>103.379</c:v>
                </c:pt>
                <c:pt idx="220">
                  <c:v>105.479</c:v>
                </c:pt>
                <c:pt idx="221">
                  <c:v>106.849</c:v>
                </c:pt>
                <c:pt idx="222">
                  <c:v>106.301</c:v>
                </c:pt>
                <c:pt idx="223">
                  <c:v>104.932</c:v>
                </c:pt>
                <c:pt idx="224">
                  <c:v>108.128</c:v>
                </c:pt>
                <c:pt idx="225">
                  <c:v>107.76300000000001</c:v>
                </c:pt>
                <c:pt idx="226">
                  <c:v>112.968</c:v>
                </c:pt>
                <c:pt idx="227">
                  <c:v>107.306</c:v>
                </c:pt>
                <c:pt idx="228">
                  <c:v>104.749</c:v>
                </c:pt>
                <c:pt idx="229">
                  <c:v>101.37</c:v>
                </c:pt>
                <c:pt idx="230">
                  <c:v>104.84</c:v>
                </c:pt>
                <c:pt idx="231">
                  <c:v>104.292</c:v>
                </c:pt>
                <c:pt idx="232">
                  <c:v>97.352000000000004</c:v>
                </c:pt>
                <c:pt idx="233">
                  <c:v>107.67100000000001</c:v>
                </c:pt>
                <c:pt idx="234">
                  <c:v>101.82599999999999</c:v>
                </c:pt>
                <c:pt idx="235">
                  <c:v>99.909000000000006</c:v>
                </c:pt>
                <c:pt idx="236">
                  <c:v>107.215</c:v>
                </c:pt>
                <c:pt idx="237">
                  <c:v>104.018</c:v>
                </c:pt>
                <c:pt idx="238">
                  <c:v>101.553</c:v>
                </c:pt>
                <c:pt idx="239">
                  <c:v>102.1</c:v>
                </c:pt>
                <c:pt idx="240">
                  <c:v>104.292</c:v>
                </c:pt>
                <c:pt idx="241">
                  <c:v>105.023</c:v>
                </c:pt>
                <c:pt idx="242">
                  <c:v>101.553</c:v>
                </c:pt>
                <c:pt idx="243">
                  <c:v>101.096</c:v>
                </c:pt>
                <c:pt idx="244">
                  <c:v>101.096</c:v>
                </c:pt>
                <c:pt idx="245">
                  <c:v>90.685000000000002</c:v>
                </c:pt>
                <c:pt idx="246">
                  <c:v>100.913</c:v>
                </c:pt>
                <c:pt idx="247">
                  <c:v>93.332999999999998</c:v>
                </c:pt>
                <c:pt idx="248">
                  <c:v>102.74</c:v>
                </c:pt>
                <c:pt idx="249">
                  <c:v>103.379</c:v>
                </c:pt>
                <c:pt idx="250">
                  <c:v>103.288</c:v>
                </c:pt>
                <c:pt idx="251">
                  <c:v>107.94499999999999</c:v>
                </c:pt>
                <c:pt idx="252">
                  <c:v>102.1</c:v>
                </c:pt>
                <c:pt idx="253">
                  <c:v>99.816999999999993</c:v>
                </c:pt>
                <c:pt idx="254">
                  <c:v>103.92700000000001</c:v>
                </c:pt>
                <c:pt idx="255">
                  <c:v>98.903999999999996</c:v>
                </c:pt>
                <c:pt idx="256">
                  <c:v>95.89</c:v>
                </c:pt>
                <c:pt idx="257">
                  <c:v>99.543000000000006</c:v>
                </c:pt>
                <c:pt idx="258">
                  <c:v>98.539000000000001</c:v>
                </c:pt>
                <c:pt idx="259">
                  <c:v>99.909000000000006</c:v>
                </c:pt>
                <c:pt idx="260">
                  <c:v>94.885999999999996</c:v>
                </c:pt>
                <c:pt idx="261">
                  <c:v>95.16</c:v>
                </c:pt>
                <c:pt idx="262">
                  <c:v>98.081999999999994</c:v>
                </c:pt>
                <c:pt idx="263">
                  <c:v>94.521000000000001</c:v>
                </c:pt>
                <c:pt idx="264">
                  <c:v>95.341999999999999</c:v>
                </c:pt>
                <c:pt idx="265">
                  <c:v>87.58</c:v>
                </c:pt>
                <c:pt idx="266">
                  <c:v>87.123000000000005</c:v>
                </c:pt>
                <c:pt idx="267">
                  <c:v>89.040999999999997</c:v>
                </c:pt>
                <c:pt idx="268">
                  <c:v>89.132000000000005</c:v>
                </c:pt>
                <c:pt idx="269">
                  <c:v>85.662000000000006</c:v>
                </c:pt>
                <c:pt idx="270">
                  <c:v>87.123000000000005</c:v>
                </c:pt>
                <c:pt idx="271">
                  <c:v>88.95</c:v>
                </c:pt>
                <c:pt idx="272">
                  <c:v>93.332999999999998</c:v>
                </c:pt>
                <c:pt idx="273">
                  <c:v>85.296999999999997</c:v>
                </c:pt>
                <c:pt idx="274">
                  <c:v>92.236999999999995</c:v>
                </c:pt>
                <c:pt idx="275">
                  <c:v>83.379000000000005</c:v>
                </c:pt>
                <c:pt idx="276">
                  <c:v>83.013999999999996</c:v>
                </c:pt>
                <c:pt idx="277">
                  <c:v>82.373999999999995</c:v>
                </c:pt>
                <c:pt idx="278">
                  <c:v>83.379000000000005</c:v>
                </c:pt>
                <c:pt idx="279">
                  <c:v>88.95</c:v>
                </c:pt>
                <c:pt idx="280">
                  <c:v>86.119</c:v>
                </c:pt>
                <c:pt idx="281">
                  <c:v>85.662000000000006</c:v>
                </c:pt>
                <c:pt idx="282">
                  <c:v>86.393000000000001</c:v>
                </c:pt>
                <c:pt idx="283">
                  <c:v>90.501999999999995</c:v>
                </c:pt>
                <c:pt idx="284">
                  <c:v>88.584000000000003</c:v>
                </c:pt>
                <c:pt idx="285">
                  <c:v>88.584000000000003</c:v>
                </c:pt>
                <c:pt idx="286">
                  <c:v>91.688999999999993</c:v>
                </c:pt>
                <c:pt idx="287">
                  <c:v>87.397000000000006</c:v>
                </c:pt>
                <c:pt idx="288">
                  <c:v>87.671000000000006</c:v>
                </c:pt>
                <c:pt idx="289">
                  <c:v>89.588999999999999</c:v>
                </c:pt>
                <c:pt idx="290">
                  <c:v>86.393000000000001</c:v>
                </c:pt>
                <c:pt idx="291">
                  <c:v>88.584000000000003</c:v>
                </c:pt>
                <c:pt idx="292">
                  <c:v>92.055000000000007</c:v>
                </c:pt>
                <c:pt idx="293">
                  <c:v>88.402000000000001</c:v>
                </c:pt>
                <c:pt idx="294">
                  <c:v>86.483999999999995</c:v>
                </c:pt>
                <c:pt idx="295">
                  <c:v>87.305999999999997</c:v>
                </c:pt>
                <c:pt idx="296">
                  <c:v>87.58</c:v>
                </c:pt>
                <c:pt idx="297">
                  <c:v>94.337999999999994</c:v>
                </c:pt>
                <c:pt idx="298">
                  <c:v>90.959000000000003</c:v>
                </c:pt>
                <c:pt idx="299">
                  <c:v>92.055000000000007</c:v>
                </c:pt>
                <c:pt idx="300">
                  <c:v>90.501999999999995</c:v>
                </c:pt>
                <c:pt idx="301">
                  <c:v>92.055000000000007</c:v>
                </c:pt>
                <c:pt idx="302">
                  <c:v>93.516000000000005</c:v>
                </c:pt>
                <c:pt idx="303">
                  <c:v>91.141999999999996</c:v>
                </c:pt>
                <c:pt idx="304">
                  <c:v>90.775999999999996</c:v>
                </c:pt>
                <c:pt idx="305">
                  <c:v>90.867999999999995</c:v>
                </c:pt>
                <c:pt idx="306">
                  <c:v>91.141999999999996</c:v>
                </c:pt>
                <c:pt idx="307">
                  <c:v>90.137</c:v>
                </c:pt>
                <c:pt idx="308">
                  <c:v>89.406000000000006</c:v>
                </c:pt>
                <c:pt idx="309">
                  <c:v>87.215000000000003</c:v>
                </c:pt>
                <c:pt idx="310">
                  <c:v>91.781000000000006</c:v>
                </c:pt>
                <c:pt idx="311">
                  <c:v>93.242000000000004</c:v>
                </c:pt>
                <c:pt idx="312">
                  <c:v>90.775999999999996</c:v>
                </c:pt>
                <c:pt idx="313">
                  <c:v>92.602999999999994</c:v>
                </c:pt>
                <c:pt idx="314">
                  <c:v>94.703000000000003</c:v>
                </c:pt>
                <c:pt idx="315">
                  <c:v>91.962999999999994</c:v>
                </c:pt>
                <c:pt idx="316">
                  <c:v>93.972999999999999</c:v>
                </c:pt>
                <c:pt idx="317">
                  <c:v>89.406000000000006</c:v>
                </c:pt>
                <c:pt idx="318">
                  <c:v>91.872</c:v>
                </c:pt>
                <c:pt idx="319">
                  <c:v>88.584000000000003</c:v>
                </c:pt>
                <c:pt idx="320">
                  <c:v>89.224000000000004</c:v>
                </c:pt>
                <c:pt idx="321">
                  <c:v>91.781000000000006</c:v>
                </c:pt>
                <c:pt idx="322">
                  <c:v>83.105000000000004</c:v>
                </c:pt>
                <c:pt idx="323">
                  <c:v>85.204999999999998</c:v>
                </c:pt>
                <c:pt idx="324">
                  <c:v>87.58</c:v>
                </c:pt>
                <c:pt idx="325">
                  <c:v>87.671000000000006</c:v>
                </c:pt>
                <c:pt idx="326">
                  <c:v>92.328999999999994</c:v>
                </c:pt>
                <c:pt idx="327">
                  <c:v>90.501999999999995</c:v>
                </c:pt>
                <c:pt idx="328">
                  <c:v>93.972999999999999</c:v>
                </c:pt>
                <c:pt idx="329">
                  <c:v>89.68</c:v>
                </c:pt>
                <c:pt idx="330">
                  <c:v>93.424999999999997</c:v>
                </c:pt>
                <c:pt idx="331">
                  <c:v>94.795000000000002</c:v>
                </c:pt>
                <c:pt idx="332">
                  <c:v>95.341999999999999</c:v>
                </c:pt>
                <c:pt idx="333">
                  <c:v>88.766999999999996</c:v>
                </c:pt>
                <c:pt idx="334">
                  <c:v>91.872</c:v>
                </c:pt>
                <c:pt idx="335">
                  <c:v>89.314999999999998</c:v>
                </c:pt>
                <c:pt idx="336">
                  <c:v>91.233000000000004</c:v>
                </c:pt>
                <c:pt idx="337">
                  <c:v>91.597999999999999</c:v>
                </c:pt>
                <c:pt idx="338">
                  <c:v>85.936000000000007</c:v>
                </c:pt>
                <c:pt idx="339">
                  <c:v>90.593999999999994</c:v>
                </c:pt>
                <c:pt idx="340">
                  <c:v>96.164000000000001</c:v>
                </c:pt>
                <c:pt idx="341">
                  <c:v>93.972999999999999</c:v>
                </c:pt>
                <c:pt idx="342">
                  <c:v>94.247</c:v>
                </c:pt>
                <c:pt idx="343">
                  <c:v>92.510999999999996</c:v>
                </c:pt>
                <c:pt idx="344">
                  <c:v>91.872</c:v>
                </c:pt>
                <c:pt idx="345">
                  <c:v>95.616</c:v>
                </c:pt>
                <c:pt idx="346">
                  <c:v>97.808000000000007</c:v>
                </c:pt>
                <c:pt idx="347">
                  <c:v>95.981999999999999</c:v>
                </c:pt>
                <c:pt idx="348">
                  <c:v>98.265000000000001</c:v>
                </c:pt>
                <c:pt idx="349">
                  <c:v>105.93600000000001</c:v>
                </c:pt>
                <c:pt idx="350">
                  <c:v>90.685000000000002</c:v>
                </c:pt>
                <c:pt idx="351">
                  <c:v>97.716999999999999</c:v>
                </c:pt>
                <c:pt idx="352">
                  <c:v>99.816999999999993</c:v>
                </c:pt>
                <c:pt idx="353">
                  <c:v>87.123000000000005</c:v>
                </c:pt>
                <c:pt idx="354">
                  <c:v>97.352000000000004</c:v>
                </c:pt>
                <c:pt idx="355">
                  <c:v>96.072999999999993</c:v>
                </c:pt>
                <c:pt idx="356">
                  <c:v>96.620999999999995</c:v>
                </c:pt>
                <c:pt idx="357">
                  <c:v>95.616</c:v>
                </c:pt>
                <c:pt idx="358">
                  <c:v>90.32</c:v>
                </c:pt>
                <c:pt idx="359">
                  <c:v>92.236999999999995</c:v>
                </c:pt>
                <c:pt idx="360">
                  <c:v>89.863</c:v>
                </c:pt>
                <c:pt idx="361">
                  <c:v>92.876999999999995</c:v>
                </c:pt>
                <c:pt idx="362">
                  <c:v>91.141999999999996</c:v>
                </c:pt>
                <c:pt idx="363">
                  <c:v>95.16</c:v>
                </c:pt>
                <c:pt idx="364">
                  <c:v>97.534000000000006</c:v>
                </c:pt>
                <c:pt idx="365">
                  <c:v>95.525000000000006</c:v>
                </c:pt>
                <c:pt idx="366">
                  <c:v>93.606999999999999</c:v>
                </c:pt>
                <c:pt idx="367">
                  <c:v>90.867999999999995</c:v>
                </c:pt>
                <c:pt idx="368">
                  <c:v>97.078000000000003</c:v>
                </c:pt>
                <c:pt idx="369">
                  <c:v>97.716999999999999</c:v>
                </c:pt>
                <c:pt idx="370">
                  <c:v>98.447000000000003</c:v>
                </c:pt>
                <c:pt idx="371">
                  <c:v>106.393</c:v>
                </c:pt>
                <c:pt idx="372">
                  <c:v>109.40600000000001</c:v>
                </c:pt>
                <c:pt idx="373">
                  <c:v>105.93600000000001</c:v>
                </c:pt>
                <c:pt idx="374">
                  <c:v>108.676</c:v>
                </c:pt>
                <c:pt idx="375">
                  <c:v>104.749</c:v>
                </c:pt>
                <c:pt idx="376">
                  <c:v>104.84</c:v>
                </c:pt>
                <c:pt idx="377">
                  <c:v>108.95</c:v>
                </c:pt>
                <c:pt idx="378">
                  <c:v>107.215</c:v>
                </c:pt>
                <c:pt idx="379">
                  <c:v>105.297</c:v>
                </c:pt>
                <c:pt idx="380">
                  <c:v>104.749</c:v>
                </c:pt>
                <c:pt idx="381">
                  <c:v>101.553</c:v>
                </c:pt>
                <c:pt idx="382">
                  <c:v>110.137</c:v>
                </c:pt>
                <c:pt idx="383">
                  <c:v>111.416</c:v>
                </c:pt>
                <c:pt idx="384">
                  <c:v>109.863</c:v>
                </c:pt>
                <c:pt idx="385">
                  <c:v>104.292</c:v>
                </c:pt>
                <c:pt idx="386">
                  <c:v>106.48399999999999</c:v>
                </c:pt>
                <c:pt idx="387">
                  <c:v>108.676</c:v>
                </c:pt>
                <c:pt idx="388">
                  <c:v>107.58</c:v>
                </c:pt>
                <c:pt idx="389">
                  <c:v>110.59399999999999</c:v>
                </c:pt>
                <c:pt idx="390">
                  <c:v>109.041</c:v>
                </c:pt>
                <c:pt idx="391">
                  <c:v>109.863</c:v>
                </c:pt>
                <c:pt idx="392">
                  <c:v>108.21899999999999</c:v>
                </c:pt>
                <c:pt idx="393">
                  <c:v>112.511</c:v>
                </c:pt>
                <c:pt idx="394">
                  <c:v>102.922</c:v>
                </c:pt>
                <c:pt idx="395">
                  <c:v>106.941</c:v>
                </c:pt>
                <c:pt idx="396">
                  <c:v>102.374</c:v>
                </c:pt>
                <c:pt idx="397">
                  <c:v>103.47</c:v>
                </c:pt>
                <c:pt idx="398">
                  <c:v>110.411</c:v>
                </c:pt>
                <c:pt idx="399">
                  <c:v>108.128</c:v>
                </c:pt>
                <c:pt idx="400">
                  <c:v>103.014</c:v>
                </c:pt>
                <c:pt idx="401">
                  <c:v>105.205</c:v>
                </c:pt>
                <c:pt idx="402">
                  <c:v>107.76300000000001</c:v>
                </c:pt>
                <c:pt idx="403">
                  <c:v>112.42</c:v>
                </c:pt>
                <c:pt idx="404">
                  <c:v>107.58</c:v>
                </c:pt>
                <c:pt idx="405">
                  <c:v>106.575</c:v>
                </c:pt>
                <c:pt idx="406">
                  <c:v>108.858</c:v>
                </c:pt>
                <c:pt idx="407">
                  <c:v>105.93600000000001</c:v>
                </c:pt>
                <c:pt idx="408">
                  <c:v>105.753</c:v>
                </c:pt>
                <c:pt idx="409">
                  <c:v>113.881</c:v>
                </c:pt>
                <c:pt idx="410">
                  <c:v>104.658</c:v>
                </c:pt>
                <c:pt idx="411">
                  <c:v>91.781000000000006</c:v>
                </c:pt>
                <c:pt idx="412">
                  <c:v>99.177999999999997</c:v>
                </c:pt>
                <c:pt idx="413">
                  <c:v>96.804000000000002</c:v>
                </c:pt>
                <c:pt idx="414">
                  <c:v>102.922</c:v>
                </c:pt>
                <c:pt idx="415">
                  <c:v>102.1</c:v>
                </c:pt>
                <c:pt idx="416">
                  <c:v>98.265000000000001</c:v>
                </c:pt>
                <c:pt idx="417">
                  <c:v>107.123</c:v>
                </c:pt>
                <c:pt idx="418">
                  <c:v>105.845</c:v>
                </c:pt>
                <c:pt idx="419">
                  <c:v>97.168999999999997</c:v>
                </c:pt>
              </c:numCache>
            </c:numRef>
          </c:val>
          <c:smooth val="0"/>
          <c:extLst>
            <c:ext xmlns:c16="http://schemas.microsoft.com/office/drawing/2014/chart" uri="{C3380CC4-5D6E-409C-BE32-E72D297353CC}">
              <c16:uniqueId val="{00000000-7B74-4F29-829D-5FD2E0DDDD9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Central'!$C$1</c:f>
              <c:strCache>
                <c:ptCount val="1"/>
                <c:pt idx="0">
                  <c:v>SBO East South Central</c:v>
                </c:pt>
              </c:strCache>
            </c:strRef>
          </c:tx>
          <c:spPr>
            <a:ln w="19050" cap="rnd">
              <a:solidFill>
                <a:schemeClr val="accent4">
                  <a:lumMod val="40000"/>
                  <a:lumOff val="60000"/>
                </a:schemeClr>
              </a:solidFill>
              <a:round/>
            </a:ln>
            <a:effectLst/>
          </c:spPr>
          <c:marker>
            <c:symbol val="none"/>
          </c:marker>
          <c:cat>
            <c:numRef>
              <c:f>'East South Central'!$A$2:$A$2998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Central'!$C$2:$C$2998</c:f>
              <c:numCache>
                <c:formatCode>0.000</c:formatCode>
                <c:ptCount val="2997"/>
                <c:pt idx="0">
                  <c:v>102.19199999999999</c:v>
                </c:pt>
                <c:pt idx="1">
                  <c:v>103.744</c:v>
                </c:pt>
                <c:pt idx="2">
                  <c:v>103.196</c:v>
                </c:pt>
                <c:pt idx="3">
                  <c:v>99.816999999999993</c:v>
                </c:pt>
                <c:pt idx="4">
                  <c:v>103.288</c:v>
                </c:pt>
                <c:pt idx="5">
                  <c:v>101.187</c:v>
                </c:pt>
                <c:pt idx="6">
                  <c:v>100.45699999999999</c:v>
                </c:pt>
                <c:pt idx="7">
                  <c:v>103.92700000000001</c:v>
                </c:pt>
                <c:pt idx="8">
                  <c:v>95.433999999999997</c:v>
                </c:pt>
                <c:pt idx="9">
                  <c:v>100.73099999999999</c:v>
                </c:pt>
                <c:pt idx="10">
                  <c:v>103.562</c:v>
                </c:pt>
                <c:pt idx="11">
                  <c:v>104.018</c:v>
                </c:pt>
                <c:pt idx="12">
                  <c:v>98.813000000000002</c:v>
                </c:pt>
                <c:pt idx="13">
                  <c:v>100.18300000000001</c:v>
                </c:pt>
                <c:pt idx="14">
                  <c:v>99.177999999999997</c:v>
                </c:pt>
                <c:pt idx="15">
                  <c:v>99.543000000000006</c:v>
                </c:pt>
                <c:pt idx="16">
                  <c:v>100.822</c:v>
                </c:pt>
                <c:pt idx="17">
                  <c:v>105.38800000000001</c:v>
                </c:pt>
                <c:pt idx="18">
                  <c:v>103.105</c:v>
                </c:pt>
                <c:pt idx="19">
                  <c:v>100</c:v>
                </c:pt>
                <c:pt idx="20">
                  <c:v>107.215</c:v>
                </c:pt>
                <c:pt idx="21">
                  <c:v>97.534000000000006</c:v>
                </c:pt>
                <c:pt idx="22">
                  <c:v>92.510999999999996</c:v>
                </c:pt>
                <c:pt idx="23">
                  <c:v>97.352000000000004</c:v>
                </c:pt>
                <c:pt idx="24">
                  <c:v>96.438000000000002</c:v>
                </c:pt>
                <c:pt idx="25">
                  <c:v>94.337999999999994</c:v>
                </c:pt>
                <c:pt idx="26">
                  <c:v>105.114</c:v>
                </c:pt>
                <c:pt idx="27">
                  <c:v>104.47499999999999</c:v>
                </c:pt>
                <c:pt idx="28">
                  <c:v>100.18300000000001</c:v>
                </c:pt>
                <c:pt idx="29">
                  <c:v>101.553</c:v>
                </c:pt>
                <c:pt idx="30">
                  <c:v>101.279</c:v>
                </c:pt>
                <c:pt idx="31">
                  <c:v>100.45699999999999</c:v>
                </c:pt>
                <c:pt idx="32">
                  <c:v>104.384</c:v>
                </c:pt>
                <c:pt idx="33">
                  <c:v>101.096</c:v>
                </c:pt>
                <c:pt idx="34">
                  <c:v>106.119</c:v>
                </c:pt>
                <c:pt idx="35">
                  <c:v>99.269000000000005</c:v>
                </c:pt>
                <c:pt idx="36">
                  <c:v>100.274</c:v>
                </c:pt>
                <c:pt idx="37">
                  <c:v>101.005</c:v>
                </c:pt>
                <c:pt idx="38">
                  <c:v>94.977000000000004</c:v>
                </c:pt>
                <c:pt idx="39">
                  <c:v>94.247</c:v>
                </c:pt>
                <c:pt idx="40">
                  <c:v>95.16</c:v>
                </c:pt>
                <c:pt idx="41">
                  <c:v>97.9</c:v>
                </c:pt>
                <c:pt idx="42">
                  <c:v>101.279</c:v>
                </c:pt>
                <c:pt idx="43">
                  <c:v>95.799000000000007</c:v>
                </c:pt>
                <c:pt idx="44">
                  <c:v>102.46599999999999</c:v>
                </c:pt>
                <c:pt idx="45">
                  <c:v>96.894999999999996</c:v>
                </c:pt>
                <c:pt idx="46">
                  <c:v>98.995000000000005</c:v>
                </c:pt>
                <c:pt idx="47">
                  <c:v>98.355999999999995</c:v>
                </c:pt>
                <c:pt idx="48">
                  <c:v>97.991</c:v>
                </c:pt>
                <c:pt idx="49">
                  <c:v>103.014</c:v>
                </c:pt>
                <c:pt idx="50">
                  <c:v>97.078000000000003</c:v>
                </c:pt>
                <c:pt idx="51">
                  <c:v>99.725999999999999</c:v>
                </c:pt>
                <c:pt idx="52">
                  <c:v>102.009</c:v>
                </c:pt>
                <c:pt idx="53">
                  <c:v>93.972999999999999</c:v>
                </c:pt>
                <c:pt idx="54">
                  <c:v>98.539000000000001</c:v>
                </c:pt>
                <c:pt idx="55">
                  <c:v>98.721000000000004</c:v>
                </c:pt>
                <c:pt idx="56">
                  <c:v>92.146000000000001</c:v>
                </c:pt>
                <c:pt idx="57">
                  <c:v>91.323999999999998</c:v>
                </c:pt>
                <c:pt idx="58">
                  <c:v>86.849000000000004</c:v>
                </c:pt>
                <c:pt idx="59">
                  <c:v>91.141999999999996</c:v>
                </c:pt>
                <c:pt idx="60">
                  <c:v>93.424999999999997</c:v>
                </c:pt>
                <c:pt idx="61">
                  <c:v>98.265000000000001</c:v>
                </c:pt>
                <c:pt idx="62">
                  <c:v>103.836</c:v>
                </c:pt>
                <c:pt idx="63">
                  <c:v>99.269000000000005</c:v>
                </c:pt>
                <c:pt idx="64">
                  <c:v>102.283</c:v>
                </c:pt>
                <c:pt idx="65">
                  <c:v>105.38800000000001</c:v>
                </c:pt>
                <c:pt idx="66">
                  <c:v>105.571</c:v>
                </c:pt>
                <c:pt idx="67">
                  <c:v>104.20099999999999</c:v>
                </c:pt>
                <c:pt idx="68">
                  <c:v>93.698999999999998</c:v>
                </c:pt>
                <c:pt idx="69">
                  <c:v>100.45699999999999</c:v>
                </c:pt>
                <c:pt idx="70">
                  <c:v>94.703000000000003</c:v>
                </c:pt>
                <c:pt idx="71">
                  <c:v>88.492999999999995</c:v>
                </c:pt>
                <c:pt idx="72">
                  <c:v>99.543000000000006</c:v>
                </c:pt>
                <c:pt idx="73">
                  <c:v>102.374</c:v>
                </c:pt>
                <c:pt idx="74">
                  <c:v>104.384</c:v>
                </c:pt>
                <c:pt idx="75">
                  <c:v>104.658</c:v>
                </c:pt>
                <c:pt idx="76">
                  <c:v>101.187</c:v>
                </c:pt>
                <c:pt idx="77">
                  <c:v>114.429</c:v>
                </c:pt>
                <c:pt idx="78">
                  <c:v>98.539000000000001</c:v>
                </c:pt>
                <c:pt idx="79">
                  <c:v>104.749</c:v>
                </c:pt>
                <c:pt idx="80">
                  <c:v>100.09099999999999</c:v>
                </c:pt>
                <c:pt idx="81">
                  <c:v>102.922</c:v>
                </c:pt>
                <c:pt idx="82">
                  <c:v>104.018</c:v>
                </c:pt>
                <c:pt idx="83">
                  <c:v>104.292</c:v>
                </c:pt>
                <c:pt idx="84">
                  <c:v>105.297</c:v>
                </c:pt>
                <c:pt idx="85">
                  <c:v>101.735</c:v>
                </c:pt>
                <c:pt idx="86">
                  <c:v>98.813000000000002</c:v>
                </c:pt>
                <c:pt idx="87">
                  <c:v>99.269000000000005</c:v>
                </c:pt>
                <c:pt idx="88">
                  <c:v>101.82599999999999</c:v>
                </c:pt>
                <c:pt idx="89">
                  <c:v>90.137</c:v>
                </c:pt>
                <c:pt idx="90">
                  <c:v>96.164000000000001</c:v>
                </c:pt>
                <c:pt idx="91">
                  <c:v>93.516000000000005</c:v>
                </c:pt>
                <c:pt idx="92">
                  <c:v>88.858000000000004</c:v>
                </c:pt>
                <c:pt idx="93">
                  <c:v>100.18300000000001</c:v>
                </c:pt>
                <c:pt idx="94">
                  <c:v>98.63</c:v>
                </c:pt>
                <c:pt idx="95">
                  <c:v>93.332999999999998</c:v>
                </c:pt>
                <c:pt idx="96">
                  <c:v>104.292</c:v>
                </c:pt>
                <c:pt idx="97">
                  <c:v>96.53</c:v>
                </c:pt>
                <c:pt idx="98">
                  <c:v>102.1</c:v>
                </c:pt>
                <c:pt idx="99">
                  <c:v>100.548</c:v>
                </c:pt>
                <c:pt idx="100">
                  <c:v>104.932</c:v>
                </c:pt>
                <c:pt idx="101">
                  <c:v>104.20099999999999</c:v>
                </c:pt>
                <c:pt idx="102">
                  <c:v>101.64400000000001</c:v>
                </c:pt>
                <c:pt idx="103">
                  <c:v>100.822</c:v>
                </c:pt>
                <c:pt idx="104">
                  <c:v>97.26</c:v>
                </c:pt>
                <c:pt idx="105">
                  <c:v>106.667</c:v>
                </c:pt>
                <c:pt idx="106">
                  <c:v>102.74</c:v>
                </c:pt>
                <c:pt idx="107">
                  <c:v>102.009</c:v>
                </c:pt>
                <c:pt idx="108">
                  <c:v>102.19199999999999</c:v>
                </c:pt>
                <c:pt idx="109">
                  <c:v>100.822</c:v>
                </c:pt>
                <c:pt idx="110">
                  <c:v>104.566</c:v>
                </c:pt>
                <c:pt idx="111">
                  <c:v>100.09099999999999</c:v>
                </c:pt>
                <c:pt idx="112">
                  <c:v>101.553</c:v>
                </c:pt>
                <c:pt idx="113">
                  <c:v>101.461</c:v>
                </c:pt>
                <c:pt idx="114">
                  <c:v>101.735</c:v>
                </c:pt>
                <c:pt idx="115">
                  <c:v>105.753</c:v>
                </c:pt>
                <c:pt idx="116">
                  <c:v>110.685</c:v>
                </c:pt>
                <c:pt idx="117">
                  <c:v>102.374</c:v>
                </c:pt>
                <c:pt idx="118">
                  <c:v>105.845</c:v>
                </c:pt>
                <c:pt idx="119">
                  <c:v>99.725999999999999</c:v>
                </c:pt>
                <c:pt idx="120">
                  <c:v>102.1</c:v>
                </c:pt>
                <c:pt idx="121">
                  <c:v>98.995000000000005</c:v>
                </c:pt>
                <c:pt idx="122">
                  <c:v>107.123</c:v>
                </c:pt>
                <c:pt idx="123">
                  <c:v>104.018</c:v>
                </c:pt>
                <c:pt idx="124">
                  <c:v>96.346999999999994</c:v>
                </c:pt>
                <c:pt idx="125">
                  <c:v>111.68899999999999</c:v>
                </c:pt>
                <c:pt idx="126">
                  <c:v>99.177999999999997</c:v>
                </c:pt>
                <c:pt idx="127">
                  <c:v>98.63</c:v>
                </c:pt>
                <c:pt idx="128">
                  <c:v>103.105</c:v>
                </c:pt>
                <c:pt idx="129">
                  <c:v>98.539000000000001</c:v>
                </c:pt>
                <c:pt idx="130">
                  <c:v>102.283</c:v>
                </c:pt>
                <c:pt idx="131">
                  <c:v>100.36499999999999</c:v>
                </c:pt>
                <c:pt idx="132">
                  <c:v>99.543000000000006</c:v>
                </c:pt>
                <c:pt idx="133">
                  <c:v>102.46599999999999</c:v>
                </c:pt>
                <c:pt idx="134">
                  <c:v>105.479</c:v>
                </c:pt>
                <c:pt idx="135">
                  <c:v>101.096</c:v>
                </c:pt>
                <c:pt idx="136">
                  <c:v>107.39700000000001</c:v>
                </c:pt>
                <c:pt idx="137">
                  <c:v>100.639</c:v>
                </c:pt>
                <c:pt idx="138">
                  <c:v>102.831</c:v>
                </c:pt>
                <c:pt idx="139">
                  <c:v>100.639</c:v>
                </c:pt>
                <c:pt idx="140">
                  <c:v>103.836</c:v>
                </c:pt>
                <c:pt idx="141">
                  <c:v>102.283</c:v>
                </c:pt>
                <c:pt idx="142">
                  <c:v>103.288</c:v>
                </c:pt>
                <c:pt idx="143">
                  <c:v>109.13200000000001</c:v>
                </c:pt>
                <c:pt idx="144">
                  <c:v>103.92700000000001</c:v>
                </c:pt>
                <c:pt idx="145">
                  <c:v>104.20099999999999</c:v>
                </c:pt>
                <c:pt idx="146">
                  <c:v>102.922</c:v>
                </c:pt>
                <c:pt idx="147">
                  <c:v>104.384</c:v>
                </c:pt>
                <c:pt idx="148">
                  <c:v>100.913</c:v>
                </c:pt>
                <c:pt idx="149">
                  <c:v>107.854</c:v>
                </c:pt>
                <c:pt idx="150">
                  <c:v>105.479</c:v>
                </c:pt>
                <c:pt idx="151">
                  <c:v>107.032</c:v>
                </c:pt>
                <c:pt idx="152">
                  <c:v>102.74</c:v>
                </c:pt>
                <c:pt idx="153">
                  <c:v>99.816999999999993</c:v>
                </c:pt>
                <c:pt idx="154">
                  <c:v>95.525000000000006</c:v>
                </c:pt>
                <c:pt idx="155">
                  <c:v>103.744</c:v>
                </c:pt>
                <c:pt idx="156">
                  <c:v>102.374</c:v>
                </c:pt>
                <c:pt idx="157">
                  <c:v>100.274</c:v>
                </c:pt>
                <c:pt idx="158">
                  <c:v>104.018</c:v>
                </c:pt>
                <c:pt idx="159">
                  <c:v>102.009</c:v>
                </c:pt>
                <c:pt idx="160">
                  <c:v>96.712000000000003</c:v>
                </c:pt>
                <c:pt idx="161">
                  <c:v>106.21</c:v>
                </c:pt>
                <c:pt idx="162">
                  <c:v>100.639</c:v>
                </c:pt>
                <c:pt idx="163">
                  <c:v>105.753</c:v>
                </c:pt>
                <c:pt idx="164">
                  <c:v>105.297</c:v>
                </c:pt>
                <c:pt idx="165">
                  <c:v>98.995000000000005</c:v>
                </c:pt>
                <c:pt idx="166">
                  <c:v>99.725999999999999</c:v>
                </c:pt>
                <c:pt idx="167">
                  <c:v>105.571</c:v>
                </c:pt>
                <c:pt idx="168">
                  <c:v>102.374</c:v>
                </c:pt>
                <c:pt idx="169">
                  <c:v>105.845</c:v>
                </c:pt>
                <c:pt idx="170">
                  <c:v>101.553</c:v>
                </c:pt>
                <c:pt idx="171">
                  <c:v>102.1</c:v>
                </c:pt>
                <c:pt idx="172">
                  <c:v>98.174000000000007</c:v>
                </c:pt>
                <c:pt idx="173">
                  <c:v>101.37</c:v>
                </c:pt>
                <c:pt idx="174">
                  <c:v>97.534000000000006</c:v>
                </c:pt>
                <c:pt idx="175">
                  <c:v>97.26</c:v>
                </c:pt>
                <c:pt idx="176">
                  <c:v>99.816999999999993</c:v>
                </c:pt>
                <c:pt idx="177">
                  <c:v>99.269000000000005</c:v>
                </c:pt>
                <c:pt idx="178">
                  <c:v>102.557</c:v>
                </c:pt>
                <c:pt idx="179">
                  <c:v>93.79</c:v>
                </c:pt>
                <c:pt idx="180">
                  <c:v>95.433999999999997</c:v>
                </c:pt>
                <c:pt idx="181">
                  <c:v>97.716999999999999</c:v>
                </c:pt>
                <c:pt idx="182">
                  <c:v>97.26</c:v>
                </c:pt>
                <c:pt idx="183">
                  <c:v>96.804000000000002</c:v>
                </c:pt>
                <c:pt idx="184">
                  <c:v>97.26</c:v>
                </c:pt>
                <c:pt idx="185">
                  <c:v>94.703000000000003</c:v>
                </c:pt>
                <c:pt idx="186">
                  <c:v>100.913</c:v>
                </c:pt>
                <c:pt idx="187">
                  <c:v>101.735</c:v>
                </c:pt>
                <c:pt idx="188">
                  <c:v>99.361000000000004</c:v>
                </c:pt>
                <c:pt idx="189">
                  <c:v>96.712000000000003</c:v>
                </c:pt>
                <c:pt idx="190">
                  <c:v>98.174000000000007</c:v>
                </c:pt>
                <c:pt idx="191">
                  <c:v>104.749</c:v>
                </c:pt>
                <c:pt idx="192">
                  <c:v>103.196</c:v>
                </c:pt>
                <c:pt idx="193">
                  <c:v>103.196</c:v>
                </c:pt>
                <c:pt idx="194">
                  <c:v>101.187</c:v>
                </c:pt>
                <c:pt idx="195">
                  <c:v>105.753</c:v>
                </c:pt>
                <c:pt idx="196">
                  <c:v>103.288</c:v>
                </c:pt>
                <c:pt idx="197">
                  <c:v>100.45699999999999</c:v>
                </c:pt>
                <c:pt idx="198">
                  <c:v>99.177999999999997</c:v>
                </c:pt>
                <c:pt idx="199">
                  <c:v>97.991</c:v>
                </c:pt>
                <c:pt idx="200">
                  <c:v>102.922</c:v>
                </c:pt>
                <c:pt idx="201">
                  <c:v>100.822</c:v>
                </c:pt>
                <c:pt idx="202">
                  <c:v>104.20099999999999</c:v>
                </c:pt>
                <c:pt idx="203">
                  <c:v>102.557</c:v>
                </c:pt>
                <c:pt idx="204">
                  <c:v>99.635000000000005</c:v>
                </c:pt>
                <c:pt idx="205">
                  <c:v>96.712000000000003</c:v>
                </c:pt>
                <c:pt idx="206">
                  <c:v>88.492999999999995</c:v>
                </c:pt>
                <c:pt idx="207">
                  <c:v>105.571</c:v>
                </c:pt>
                <c:pt idx="208">
                  <c:v>101.461</c:v>
                </c:pt>
                <c:pt idx="209">
                  <c:v>102.374</c:v>
                </c:pt>
                <c:pt idx="210">
                  <c:v>104.566</c:v>
                </c:pt>
                <c:pt idx="211">
                  <c:v>106.575</c:v>
                </c:pt>
                <c:pt idx="212">
                  <c:v>99.725999999999999</c:v>
                </c:pt>
                <c:pt idx="213">
                  <c:v>111.872</c:v>
                </c:pt>
                <c:pt idx="214">
                  <c:v>100.36499999999999</c:v>
                </c:pt>
                <c:pt idx="215">
                  <c:v>112.511</c:v>
                </c:pt>
                <c:pt idx="216">
                  <c:v>109.40600000000001</c:v>
                </c:pt>
                <c:pt idx="217">
                  <c:v>102.1</c:v>
                </c:pt>
                <c:pt idx="218">
                  <c:v>103.47</c:v>
                </c:pt>
                <c:pt idx="219">
                  <c:v>103.379</c:v>
                </c:pt>
                <c:pt idx="220">
                  <c:v>105.479</c:v>
                </c:pt>
                <c:pt idx="221">
                  <c:v>106.849</c:v>
                </c:pt>
                <c:pt idx="222">
                  <c:v>106.301</c:v>
                </c:pt>
                <c:pt idx="223">
                  <c:v>104.932</c:v>
                </c:pt>
                <c:pt idx="224">
                  <c:v>108.128</c:v>
                </c:pt>
                <c:pt idx="225">
                  <c:v>107.76300000000001</c:v>
                </c:pt>
                <c:pt idx="226">
                  <c:v>112.968</c:v>
                </c:pt>
                <c:pt idx="227">
                  <c:v>107.306</c:v>
                </c:pt>
                <c:pt idx="228">
                  <c:v>104.749</c:v>
                </c:pt>
                <c:pt idx="229">
                  <c:v>101.37</c:v>
                </c:pt>
                <c:pt idx="230">
                  <c:v>104.84</c:v>
                </c:pt>
                <c:pt idx="231">
                  <c:v>104.292</c:v>
                </c:pt>
                <c:pt idx="232">
                  <c:v>97.352000000000004</c:v>
                </c:pt>
                <c:pt idx="233">
                  <c:v>107.67100000000001</c:v>
                </c:pt>
                <c:pt idx="234">
                  <c:v>101.82599999999999</c:v>
                </c:pt>
                <c:pt idx="235">
                  <c:v>99.909000000000006</c:v>
                </c:pt>
                <c:pt idx="236">
                  <c:v>107.215</c:v>
                </c:pt>
                <c:pt idx="237">
                  <c:v>104.018</c:v>
                </c:pt>
                <c:pt idx="238">
                  <c:v>101.553</c:v>
                </c:pt>
                <c:pt idx="239">
                  <c:v>102.1</c:v>
                </c:pt>
                <c:pt idx="240">
                  <c:v>104.292</c:v>
                </c:pt>
                <c:pt idx="241">
                  <c:v>105.023</c:v>
                </c:pt>
                <c:pt idx="242">
                  <c:v>101.553</c:v>
                </c:pt>
                <c:pt idx="243">
                  <c:v>101.096</c:v>
                </c:pt>
                <c:pt idx="244">
                  <c:v>101.096</c:v>
                </c:pt>
                <c:pt idx="245">
                  <c:v>90.685000000000002</c:v>
                </c:pt>
                <c:pt idx="246">
                  <c:v>100.913</c:v>
                </c:pt>
                <c:pt idx="247">
                  <c:v>93.332999999999998</c:v>
                </c:pt>
                <c:pt idx="248">
                  <c:v>102.74</c:v>
                </c:pt>
                <c:pt idx="249">
                  <c:v>103.379</c:v>
                </c:pt>
                <c:pt idx="250">
                  <c:v>103.288</c:v>
                </c:pt>
                <c:pt idx="251">
                  <c:v>107.94499999999999</c:v>
                </c:pt>
                <c:pt idx="252">
                  <c:v>102.1</c:v>
                </c:pt>
                <c:pt idx="253">
                  <c:v>99.816999999999993</c:v>
                </c:pt>
                <c:pt idx="254">
                  <c:v>103.92700000000001</c:v>
                </c:pt>
                <c:pt idx="255">
                  <c:v>98.903999999999996</c:v>
                </c:pt>
                <c:pt idx="256">
                  <c:v>95.89</c:v>
                </c:pt>
                <c:pt idx="257">
                  <c:v>99.543000000000006</c:v>
                </c:pt>
                <c:pt idx="258">
                  <c:v>98.539000000000001</c:v>
                </c:pt>
                <c:pt idx="259">
                  <c:v>99.909000000000006</c:v>
                </c:pt>
                <c:pt idx="260">
                  <c:v>94.885999999999996</c:v>
                </c:pt>
                <c:pt idx="261">
                  <c:v>95.16</c:v>
                </c:pt>
                <c:pt idx="262">
                  <c:v>98.081999999999994</c:v>
                </c:pt>
                <c:pt idx="263">
                  <c:v>94.521000000000001</c:v>
                </c:pt>
                <c:pt idx="264">
                  <c:v>95.341999999999999</c:v>
                </c:pt>
                <c:pt idx="265">
                  <c:v>87.58</c:v>
                </c:pt>
                <c:pt idx="266">
                  <c:v>87.123000000000005</c:v>
                </c:pt>
                <c:pt idx="267">
                  <c:v>89.040999999999997</c:v>
                </c:pt>
                <c:pt idx="268">
                  <c:v>89.132000000000005</c:v>
                </c:pt>
                <c:pt idx="269">
                  <c:v>85.662000000000006</c:v>
                </c:pt>
                <c:pt idx="270">
                  <c:v>87.123000000000005</c:v>
                </c:pt>
                <c:pt idx="271">
                  <c:v>88.95</c:v>
                </c:pt>
                <c:pt idx="272">
                  <c:v>93.332999999999998</c:v>
                </c:pt>
                <c:pt idx="273">
                  <c:v>85.296999999999997</c:v>
                </c:pt>
                <c:pt idx="274">
                  <c:v>92.236999999999995</c:v>
                </c:pt>
                <c:pt idx="275">
                  <c:v>83.379000000000005</c:v>
                </c:pt>
                <c:pt idx="276">
                  <c:v>83.013999999999996</c:v>
                </c:pt>
                <c:pt idx="277">
                  <c:v>82.373999999999995</c:v>
                </c:pt>
                <c:pt idx="278">
                  <c:v>83.379000000000005</c:v>
                </c:pt>
                <c:pt idx="279">
                  <c:v>88.95</c:v>
                </c:pt>
                <c:pt idx="280">
                  <c:v>86.119</c:v>
                </c:pt>
                <c:pt idx="281">
                  <c:v>85.662000000000006</c:v>
                </c:pt>
                <c:pt idx="282">
                  <c:v>86.393000000000001</c:v>
                </c:pt>
                <c:pt idx="283">
                  <c:v>90.501999999999995</c:v>
                </c:pt>
                <c:pt idx="284">
                  <c:v>88.584000000000003</c:v>
                </c:pt>
                <c:pt idx="285">
                  <c:v>88.584000000000003</c:v>
                </c:pt>
                <c:pt idx="286">
                  <c:v>91.688999999999993</c:v>
                </c:pt>
                <c:pt idx="287">
                  <c:v>87.397000000000006</c:v>
                </c:pt>
                <c:pt idx="288">
                  <c:v>87.671000000000006</c:v>
                </c:pt>
                <c:pt idx="289">
                  <c:v>89.588999999999999</c:v>
                </c:pt>
                <c:pt idx="290">
                  <c:v>86.393000000000001</c:v>
                </c:pt>
                <c:pt idx="291">
                  <c:v>88.584000000000003</c:v>
                </c:pt>
                <c:pt idx="292">
                  <c:v>92.055000000000007</c:v>
                </c:pt>
                <c:pt idx="293">
                  <c:v>88.402000000000001</c:v>
                </c:pt>
                <c:pt idx="294">
                  <c:v>86.483999999999995</c:v>
                </c:pt>
                <c:pt idx="295">
                  <c:v>87.305999999999997</c:v>
                </c:pt>
                <c:pt idx="296">
                  <c:v>87.58</c:v>
                </c:pt>
                <c:pt idx="297">
                  <c:v>94.337999999999994</c:v>
                </c:pt>
                <c:pt idx="298">
                  <c:v>90.959000000000003</c:v>
                </c:pt>
                <c:pt idx="299">
                  <c:v>92.055000000000007</c:v>
                </c:pt>
                <c:pt idx="300">
                  <c:v>90.501999999999995</c:v>
                </c:pt>
                <c:pt idx="301">
                  <c:v>92.055000000000007</c:v>
                </c:pt>
                <c:pt idx="302">
                  <c:v>93.516000000000005</c:v>
                </c:pt>
                <c:pt idx="303">
                  <c:v>91.141999999999996</c:v>
                </c:pt>
                <c:pt idx="304">
                  <c:v>90.775999999999996</c:v>
                </c:pt>
                <c:pt idx="305">
                  <c:v>90.867999999999995</c:v>
                </c:pt>
                <c:pt idx="306">
                  <c:v>91.141999999999996</c:v>
                </c:pt>
                <c:pt idx="307">
                  <c:v>90.137</c:v>
                </c:pt>
                <c:pt idx="308">
                  <c:v>89.406000000000006</c:v>
                </c:pt>
                <c:pt idx="309">
                  <c:v>87.215000000000003</c:v>
                </c:pt>
                <c:pt idx="310">
                  <c:v>91.781000000000006</c:v>
                </c:pt>
                <c:pt idx="311">
                  <c:v>93.242000000000004</c:v>
                </c:pt>
                <c:pt idx="312">
                  <c:v>90.775999999999996</c:v>
                </c:pt>
                <c:pt idx="313">
                  <c:v>92.602999999999994</c:v>
                </c:pt>
                <c:pt idx="314">
                  <c:v>94.703000000000003</c:v>
                </c:pt>
                <c:pt idx="315">
                  <c:v>91.962999999999994</c:v>
                </c:pt>
                <c:pt idx="316">
                  <c:v>93.972999999999999</c:v>
                </c:pt>
                <c:pt idx="317">
                  <c:v>89.406000000000006</c:v>
                </c:pt>
                <c:pt idx="318">
                  <c:v>91.872</c:v>
                </c:pt>
                <c:pt idx="319">
                  <c:v>88.584000000000003</c:v>
                </c:pt>
                <c:pt idx="320">
                  <c:v>89.224000000000004</c:v>
                </c:pt>
                <c:pt idx="321">
                  <c:v>91.781000000000006</c:v>
                </c:pt>
                <c:pt idx="322">
                  <c:v>83.105000000000004</c:v>
                </c:pt>
                <c:pt idx="323">
                  <c:v>85.204999999999998</c:v>
                </c:pt>
                <c:pt idx="324">
                  <c:v>87.58</c:v>
                </c:pt>
                <c:pt idx="325">
                  <c:v>87.671000000000006</c:v>
                </c:pt>
                <c:pt idx="326">
                  <c:v>92.328999999999994</c:v>
                </c:pt>
                <c:pt idx="327">
                  <c:v>90.501999999999995</c:v>
                </c:pt>
                <c:pt idx="328">
                  <c:v>93.972999999999999</c:v>
                </c:pt>
                <c:pt idx="329">
                  <c:v>89.68</c:v>
                </c:pt>
                <c:pt idx="330">
                  <c:v>93.424999999999997</c:v>
                </c:pt>
                <c:pt idx="331">
                  <c:v>94.795000000000002</c:v>
                </c:pt>
                <c:pt idx="332">
                  <c:v>95.341999999999999</c:v>
                </c:pt>
                <c:pt idx="333">
                  <c:v>88.766999999999996</c:v>
                </c:pt>
                <c:pt idx="334">
                  <c:v>91.872</c:v>
                </c:pt>
                <c:pt idx="335">
                  <c:v>89.314999999999998</c:v>
                </c:pt>
                <c:pt idx="336">
                  <c:v>91.233000000000004</c:v>
                </c:pt>
                <c:pt idx="337">
                  <c:v>91.597999999999999</c:v>
                </c:pt>
                <c:pt idx="338">
                  <c:v>85.936000000000007</c:v>
                </c:pt>
                <c:pt idx="339">
                  <c:v>90.593999999999994</c:v>
                </c:pt>
                <c:pt idx="340">
                  <c:v>96.164000000000001</c:v>
                </c:pt>
                <c:pt idx="341">
                  <c:v>93.972999999999999</c:v>
                </c:pt>
                <c:pt idx="342">
                  <c:v>94.247</c:v>
                </c:pt>
                <c:pt idx="343">
                  <c:v>92.510999999999996</c:v>
                </c:pt>
                <c:pt idx="344">
                  <c:v>91.872</c:v>
                </c:pt>
                <c:pt idx="345">
                  <c:v>95.616</c:v>
                </c:pt>
                <c:pt idx="346">
                  <c:v>97.808000000000007</c:v>
                </c:pt>
                <c:pt idx="347">
                  <c:v>95.981999999999999</c:v>
                </c:pt>
                <c:pt idx="348">
                  <c:v>98.265000000000001</c:v>
                </c:pt>
                <c:pt idx="349">
                  <c:v>105.93600000000001</c:v>
                </c:pt>
                <c:pt idx="350">
                  <c:v>90.685000000000002</c:v>
                </c:pt>
                <c:pt idx="351">
                  <c:v>97.716999999999999</c:v>
                </c:pt>
                <c:pt idx="352">
                  <c:v>99.816999999999993</c:v>
                </c:pt>
                <c:pt idx="353">
                  <c:v>87.123000000000005</c:v>
                </c:pt>
                <c:pt idx="354">
                  <c:v>97.352000000000004</c:v>
                </c:pt>
                <c:pt idx="355">
                  <c:v>96.072999999999993</c:v>
                </c:pt>
                <c:pt idx="356">
                  <c:v>96.620999999999995</c:v>
                </c:pt>
                <c:pt idx="357">
                  <c:v>95.616</c:v>
                </c:pt>
                <c:pt idx="358">
                  <c:v>90.32</c:v>
                </c:pt>
                <c:pt idx="359">
                  <c:v>92.236999999999995</c:v>
                </c:pt>
                <c:pt idx="360">
                  <c:v>89.863</c:v>
                </c:pt>
                <c:pt idx="361">
                  <c:v>92.876999999999995</c:v>
                </c:pt>
                <c:pt idx="362">
                  <c:v>91.141999999999996</c:v>
                </c:pt>
                <c:pt idx="363">
                  <c:v>95.16</c:v>
                </c:pt>
                <c:pt idx="364">
                  <c:v>97.534000000000006</c:v>
                </c:pt>
                <c:pt idx="365">
                  <c:v>95.525000000000006</c:v>
                </c:pt>
                <c:pt idx="366">
                  <c:v>93.606999999999999</c:v>
                </c:pt>
                <c:pt idx="367">
                  <c:v>90.867999999999995</c:v>
                </c:pt>
                <c:pt idx="368">
                  <c:v>97.078000000000003</c:v>
                </c:pt>
                <c:pt idx="369">
                  <c:v>97.716999999999999</c:v>
                </c:pt>
                <c:pt idx="370">
                  <c:v>98.447000000000003</c:v>
                </c:pt>
                <c:pt idx="371">
                  <c:v>106.393</c:v>
                </c:pt>
                <c:pt idx="372">
                  <c:v>109.40600000000001</c:v>
                </c:pt>
                <c:pt idx="373">
                  <c:v>105.93600000000001</c:v>
                </c:pt>
                <c:pt idx="374">
                  <c:v>108.676</c:v>
                </c:pt>
                <c:pt idx="375">
                  <c:v>104.749</c:v>
                </c:pt>
                <c:pt idx="376">
                  <c:v>104.84</c:v>
                </c:pt>
                <c:pt idx="377">
                  <c:v>108.95</c:v>
                </c:pt>
                <c:pt idx="378">
                  <c:v>107.215</c:v>
                </c:pt>
                <c:pt idx="379">
                  <c:v>105.297</c:v>
                </c:pt>
                <c:pt idx="380">
                  <c:v>104.749</c:v>
                </c:pt>
                <c:pt idx="381">
                  <c:v>101.553</c:v>
                </c:pt>
                <c:pt idx="382">
                  <c:v>110.137</c:v>
                </c:pt>
                <c:pt idx="383">
                  <c:v>111.416</c:v>
                </c:pt>
                <c:pt idx="384">
                  <c:v>109.863</c:v>
                </c:pt>
                <c:pt idx="385">
                  <c:v>104.292</c:v>
                </c:pt>
                <c:pt idx="386">
                  <c:v>106.48399999999999</c:v>
                </c:pt>
                <c:pt idx="387">
                  <c:v>108.676</c:v>
                </c:pt>
                <c:pt idx="388">
                  <c:v>107.58</c:v>
                </c:pt>
                <c:pt idx="389">
                  <c:v>110.59399999999999</c:v>
                </c:pt>
                <c:pt idx="390">
                  <c:v>109.041</c:v>
                </c:pt>
                <c:pt idx="391">
                  <c:v>109.863</c:v>
                </c:pt>
                <c:pt idx="392">
                  <c:v>108.21899999999999</c:v>
                </c:pt>
                <c:pt idx="393">
                  <c:v>112.511</c:v>
                </c:pt>
                <c:pt idx="394">
                  <c:v>102.922</c:v>
                </c:pt>
                <c:pt idx="395">
                  <c:v>106.941</c:v>
                </c:pt>
                <c:pt idx="396">
                  <c:v>102.374</c:v>
                </c:pt>
                <c:pt idx="397">
                  <c:v>103.47</c:v>
                </c:pt>
                <c:pt idx="398">
                  <c:v>110.411</c:v>
                </c:pt>
                <c:pt idx="399">
                  <c:v>108.128</c:v>
                </c:pt>
                <c:pt idx="400">
                  <c:v>103.014</c:v>
                </c:pt>
                <c:pt idx="401">
                  <c:v>105.205</c:v>
                </c:pt>
                <c:pt idx="402">
                  <c:v>107.76300000000001</c:v>
                </c:pt>
                <c:pt idx="403">
                  <c:v>112.42</c:v>
                </c:pt>
                <c:pt idx="404">
                  <c:v>107.58</c:v>
                </c:pt>
                <c:pt idx="405">
                  <c:v>106.575</c:v>
                </c:pt>
                <c:pt idx="406">
                  <c:v>108.858</c:v>
                </c:pt>
                <c:pt idx="407">
                  <c:v>105.93600000000001</c:v>
                </c:pt>
                <c:pt idx="408">
                  <c:v>105.753</c:v>
                </c:pt>
                <c:pt idx="409">
                  <c:v>113.881</c:v>
                </c:pt>
                <c:pt idx="410">
                  <c:v>104.658</c:v>
                </c:pt>
                <c:pt idx="411">
                  <c:v>91.781000000000006</c:v>
                </c:pt>
                <c:pt idx="412">
                  <c:v>99.177999999999997</c:v>
                </c:pt>
                <c:pt idx="413">
                  <c:v>96.804000000000002</c:v>
                </c:pt>
                <c:pt idx="414">
                  <c:v>102.922</c:v>
                </c:pt>
                <c:pt idx="415">
                  <c:v>102.1</c:v>
                </c:pt>
                <c:pt idx="416">
                  <c:v>98.265000000000001</c:v>
                </c:pt>
                <c:pt idx="417">
                  <c:v>107.123</c:v>
                </c:pt>
                <c:pt idx="418">
                  <c:v>105.845</c:v>
                </c:pt>
                <c:pt idx="419">
                  <c:v>97.168999999999997</c:v>
                </c:pt>
              </c:numCache>
            </c:numRef>
          </c:val>
          <c:smooth val="0"/>
          <c:extLst>
            <c:ext xmlns:c16="http://schemas.microsoft.com/office/drawing/2014/chart" uri="{C3380CC4-5D6E-409C-BE32-E72D297353CC}">
              <c16:uniqueId val="{00000000-CABA-428C-8B9E-C16C6627848B}"/>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Central'!$G$1</c:f>
              <c:strCache>
                <c:ptCount val="1"/>
                <c:pt idx="0">
                  <c:v>SBO East South Central YoY</c:v>
                </c:pt>
              </c:strCache>
            </c:strRef>
          </c:tx>
          <c:spPr>
            <a:ln w="19050" cap="rnd">
              <a:solidFill>
                <a:schemeClr val="accent4">
                  <a:lumMod val="40000"/>
                  <a:lumOff val="60000"/>
                </a:schemeClr>
              </a:solidFill>
              <a:round/>
            </a:ln>
            <a:effectLst/>
          </c:spPr>
          <c:marker>
            <c:symbol val="none"/>
          </c:marker>
          <c:cat>
            <c:numRef>
              <c:f>'East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Central'!$G$2:$G$2999</c:f>
              <c:numCache>
                <c:formatCode>0.000</c:formatCode>
                <c:ptCount val="2998"/>
                <c:pt idx="12">
                  <c:v>-3.3789999999999907</c:v>
                </c:pt>
                <c:pt idx="13">
                  <c:v>-3.5609999999999928</c:v>
                </c:pt>
                <c:pt idx="14">
                  <c:v>-4.0180000000000007</c:v>
                </c:pt>
                <c:pt idx="15">
                  <c:v>-0.2739999999999867</c:v>
                </c:pt>
                <c:pt idx="16">
                  <c:v>-2.465999999999994</c:v>
                </c:pt>
                <c:pt idx="17">
                  <c:v>4.2010000000000076</c:v>
                </c:pt>
                <c:pt idx="18">
                  <c:v>2.6480000000000103</c:v>
                </c:pt>
                <c:pt idx="19">
                  <c:v>-3.9270000000000067</c:v>
                </c:pt>
                <c:pt idx="20">
                  <c:v>11.781000000000006</c:v>
                </c:pt>
                <c:pt idx="21">
                  <c:v>-3.1969999999999885</c:v>
                </c:pt>
                <c:pt idx="22">
                  <c:v>-11.051000000000002</c:v>
                </c:pt>
                <c:pt idx="23">
                  <c:v>-6.6659999999999968</c:v>
                </c:pt>
                <c:pt idx="24">
                  <c:v>-2.375</c:v>
                </c:pt>
                <c:pt idx="25">
                  <c:v>-5.8450000000000131</c:v>
                </c:pt>
                <c:pt idx="26">
                  <c:v>5.936000000000007</c:v>
                </c:pt>
                <c:pt idx="27">
                  <c:v>4.9319999999999879</c:v>
                </c:pt>
                <c:pt idx="28">
                  <c:v>-0.63899999999999579</c:v>
                </c:pt>
                <c:pt idx="29">
                  <c:v>-3.835000000000008</c:v>
                </c:pt>
                <c:pt idx="30">
                  <c:v>-1.8260000000000076</c:v>
                </c:pt>
                <c:pt idx="31">
                  <c:v>0.45699999999999363</c:v>
                </c:pt>
                <c:pt idx="32">
                  <c:v>-2.8310000000000031</c:v>
                </c:pt>
                <c:pt idx="33">
                  <c:v>3.5619999999999976</c:v>
                </c:pt>
                <c:pt idx="34">
                  <c:v>13.608000000000004</c:v>
                </c:pt>
                <c:pt idx="35">
                  <c:v>1.9170000000000016</c:v>
                </c:pt>
                <c:pt idx="36">
                  <c:v>3.8359999999999985</c:v>
                </c:pt>
                <c:pt idx="37">
                  <c:v>6.6670000000000016</c:v>
                </c:pt>
                <c:pt idx="38">
                  <c:v>-10.137</c:v>
                </c:pt>
                <c:pt idx="39">
                  <c:v>-10.227999999999994</c:v>
                </c:pt>
                <c:pt idx="40">
                  <c:v>-5.0230000000000103</c:v>
                </c:pt>
                <c:pt idx="41">
                  <c:v>-3.6529999999999916</c:v>
                </c:pt>
                <c:pt idx="42">
                  <c:v>0</c:v>
                </c:pt>
                <c:pt idx="43">
                  <c:v>-4.657999999999987</c:v>
                </c:pt>
                <c:pt idx="44">
                  <c:v>-1.9180000000000064</c:v>
                </c:pt>
                <c:pt idx="45">
                  <c:v>-4.2010000000000076</c:v>
                </c:pt>
                <c:pt idx="46">
                  <c:v>-7.1239999999999952</c:v>
                </c:pt>
                <c:pt idx="47">
                  <c:v>-0.91300000000001091</c:v>
                </c:pt>
                <c:pt idx="48">
                  <c:v>-2.2830000000000013</c:v>
                </c:pt>
                <c:pt idx="49">
                  <c:v>2.0090000000000003</c:v>
                </c:pt>
                <c:pt idx="50">
                  <c:v>2.1009999999999991</c:v>
                </c:pt>
                <c:pt idx="51">
                  <c:v>5.4789999999999992</c:v>
                </c:pt>
                <c:pt idx="52">
                  <c:v>6.8490000000000038</c:v>
                </c:pt>
                <c:pt idx="53">
                  <c:v>-3.9270000000000067</c:v>
                </c:pt>
                <c:pt idx="54">
                  <c:v>-2.7399999999999949</c:v>
                </c:pt>
                <c:pt idx="55">
                  <c:v>2.921999999999997</c:v>
                </c:pt>
                <c:pt idx="56">
                  <c:v>-10.319999999999993</c:v>
                </c:pt>
                <c:pt idx="57">
                  <c:v>-5.570999999999998</c:v>
                </c:pt>
                <c:pt idx="58">
                  <c:v>-12.146000000000001</c:v>
                </c:pt>
                <c:pt idx="59">
                  <c:v>-7.2139999999999986</c:v>
                </c:pt>
                <c:pt idx="60">
                  <c:v>-4.5660000000000025</c:v>
                </c:pt>
                <c:pt idx="61">
                  <c:v>-4.7489999999999952</c:v>
                </c:pt>
                <c:pt idx="62">
                  <c:v>6.7579999999999956</c:v>
                </c:pt>
                <c:pt idx="63">
                  <c:v>-0.45699999999999363</c:v>
                </c:pt>
                <c:pt idx="64">
                  <c:v>0.27400000000000091</c:v>
                </c:pt>
                <c:pt idx="65">
                  <c:v>11.415000000000006</c:v>
                </c:pt>
                <c:pt idx="66">
                  <c:v>7.0319999999999965</c:v>
                </c:pt>
                <c:pt idx="67">
                  <c:v>5.4799999999999898</c:v>
                </c:pt>
                <c:pt idx="68">
                  <c:v>1.5529999999999973</c:v>
                </c:pt>
                <c:pt idx="69">
                  <c:v>9.1329999999999956</c:v>
                </c:pt>
                <c:pt idx="70">
                  <c:v>7.8539999999999992</c:v>
                </c:pt>
                <c:pt idx="71">
                  <c:v>-2.6490000000000009</c:v>
                </c:pt>
                <c:pt idx="72">
                  <c:v>6.1180000000000092</c:v>
                </c:pt>
                <c:pt idx="73">
                  <c:v>4.1089999999999947</c:v>
                </c:pt>
                <c:pt idx="74">
                  <c:v>0.54800000000000182</c:v>
                </c:pt>
                <c:pt idx="75">
                  <c:v>5.3889999999999958</c:v>
                </c:pt>
                <c:pt idx="76">
                  <c:v>-1.0960000000000036</c:v>
                </c:pt>
                <c:pt idx="77">
                  <c:v>9.0409999999999968</c:v>
                </c:pt>
                <c:pt idx="78">
                  <c:v>-7.0319999999999965</c:v>
                </c:pt>
                <c:pt idx="79">
                  <c:v>0.54800000000000182</c:v>
                </c:pt>
                <c:pt idx="80">
                  <c:v>6.3919999999999959</c:v>
                </c:pt>
                <c:pt idx="81">
                  <c:v>2.4650000000000034</c:v>
                </c:pt>
                <c:pt idx="82">
                  <c:v>9.3149999999999977</c:v>
                </c:pt>
                <c:pt idx="83">
                  <c:v>15.799000000000007</c:v>
                </c:pt>
                <c:pt idx="84">
                  <c:v>5.7539999999999907</c:v>
                </c:pt>
                <c:pt idx="85">
                  <c:v>-0.63899999999999579</c:v>
                </c:pt>
                <c:pt idx="86">
                  <c:v>-5.570999999999998</c:v>
                </c:pt>
                <c:pt idx="87">
                  <c:v>-5.3889999999999958</c:v>
                </c:pt>
                <c:pt idx="88">
                  <c:v>0.63899999999999579</c:v>
                </c:pt>
                <c:pt idx="89">
                  <c:v>-24.292000000000002</c:v>
                </c:pt>
                <c:pt idx="90">
                  <c:v>-2.375</c:v>
                </c:pt>
                <c:pt idx="91">
                  <c:v>-11.23299999999999</c:v>
                </c:pt>
                <c:pt idx="92">
                  <c:v>-11.23299999999999</c:v>
                </c:pt>
                <c:pt idx="93">
                  <c:v>-2.7389999999999901</c:v>
                </c:pt>
                <c:pt idx="94">
                  <c:v>-5.3880000000000052</c:v>
                </c:pt>
                <c:pt idx="95">
                  <c:v>-10.959000000000003</c:v>
                </c:pt>
                <c:pt idx="96">
                  <c:v>-1.0049999999999955</c:v>
                </c:pt>
                <c:pt idx="97">
                  <c:v>-5.2049999999999983</c:v>
                </c:pt>
                <c:pt idx="98">
                  <c:v>3.2869999999999919</c:v>
                </c:pt>
                <c:pt idx="99">
                  <c:v>1.2789999999999964</c:v>
                </c:pt>
                <c:pt idx="100">
                  <c:v>3.1060000000000088</c:v>
                </c:pt>
                <c:pt idx="101">
                  <c:v>14.063999999999993</c:v>
                </c:pt>
                <c:pt idx="102">
                  <c:v>5.480000000000004</c:v>
                </c:pt>
                <c:pt idx="103">
                  <c:v>7.3059999999999974</c:v>
                </c:pt>
                <c:pt idx="104">
                  <c:v>8.402000000000001</c:v>
                </c:pt>
                <c:pt idx="105">
                  <c:v>6.4839999999999947</c:v>
                </c:pt>
                <c:pt idx="106">
                  <c:v>4.1099999999999994</c:v>
                </c:pt>
                <c:pt idx="107">
                  <c:v>8.6760000000000019</c:v>
                </c:pt>
                <c:pt idx="108">
                  <c:v>-2.1000000000000085</c:v>
                </c:pt>
                <c:pt idx="109">
                  <c:v>4.2920000000000016</c:v>
                </c:pt>
                <c:pt idx="110">
                  <c:v>2.4660000000000082</c:v>
                </c:pt>
                <c:pt idx="111">
                  <c:v>-0.45700000000000784</c:v>
                </c:pt>
                <c:pt idx="112">
                  <c:v>-3.3790000000000049</c:v>
                </c:pt>
                <c:pt idx="113">
                  <c:v>-2.7399999999999949</c:v>
                </c:pt>
                <c:pt idx="114">
                  <c:v>9.0999999999993975E-2</c:v>
                </c:pt>
                <c:pt idx="115">
                  <c:v>4.9309999999999974</c:v>
                </c:pt>
                <c:pt idx="116">
                  <c:v>13.424999999999997</c:v>
                </c:pt>
                <c:pt idx="117">
                  <c:v>-4.2930000000000064</c:v>
                </c:pt>
                <c:pt idx="118">
                  <c:v>3.105000000000004</c:v>
                </c:pt>
                <c:pt idx="119">
                  <c:v>-2.2830000000000013</c:v>
                </c:pt>
                <c:pt idx="120">
                  <c:v>-9.1999999999998749E-2</c:v>
                </c:pt>
                <c:pt idx="121">
                  <c:v>-1.8269999999999982</c:v>
                </c:pt>
                <c:pt idx="122">
                  <c:v>2.5570000000000022</c:v>
                </c:pt>
                <c:pt idx="123">
                  <c:v>3.9270000000000067</c:v>
                </c:pt>
                <c:pt idx="124">
                  <c:v>-5.2060000000000031</c:v>
                </c:pt>
                <c:pt idx="125">
                  <c:v>10.227999999999994</c:v>
                </c:pt>
                <c:pt idx="126">
                  <c:v>-2.5570000000000022</c:v>
                </c:pt>
                <c:pt idx="127">
                  <c:v>-7.1230000000000047</c:v>
                </c:pt>
                <c:pt idx="128">
                  <c:v>-7.5799999999999983</c:v>
                </c:pt>
                <c:pt idx="129">
                  <c:v>-3.8349999999999937</c:v>
                </c:pt>
                <c:pt idx="130">
                  <c:v>-3.5619999999999976</c:v>
                </c:pt>
                <c:pt idx="131">
                  <c:v>0.63899999999999579</c:v>
                </c:pt>
                <c:pt idx="132">
                  <c:v>-2.5569999999999879</c:v>
                </c:pt>
                <c:pt idx="133">
                  <c:v>3.4709999999999894</c:v>
                </c:pt>
                <c:pt idx="134">
                  <c:v>-1.6440000000000055</c:v>
                </c:pt>
                <c:pt idx="135">
                  <c:v>-2.921999999999997</c:v>
                </c:pt>
                <c:pt idx="136">
                  <c:v>11.050000000000011</c:v>
                </c:pt>
                <c:pt idx="137">
                  <c:v>-11.049999999999997</c:v>
                </c:pt>
                <c:pt idx="138">
                  <c:v>3.6530000000000058</c:v>
                </c:pt>
                <c:pt idx="139">
                  <c:v>2.0090000000000003</c:v>
                </c:pt>
                <c:pt idx="140">
                  <c:v>0.73099999999999454</c:v>
                </c:pt>
                <c:pt idx="141">
                  <c:v>3.7439999999999998</c:v>
                </c:pt>
                <c:pt idx="142">
                  <c:v>1.0049999999999955</c:v>
                </c:pt>
                <c:pt idx="143">
                  <c:v>8.7670000000000101</c:v>
                </c:pt>
                <c:pt idx="144">
                  <c:v>4.3840000000000003</c:v>
                </c:pt>
                <c:pt idx="145">
                  <c:v>1.7349999999999994</c:v>
                </c:pt>
                <c:pt idx="146">
                  <c:v>-2.5570000000000022</c:v>
                </c:pt>
                <c:pt idx="147">
                  <c:v>3.2879999999999967</c:v>
                </c:pt>
                <c:pt idx="148">
                  <c:v>-6.4840000000000089</c:v>
                </c:pt>
                <c:pt idx="149">
                  <c:v>7.2150000000000034</c:v>
                </c:pt>
                <c:pt idx="150">
                  <c:v>2.6479999999999961</c:v>
                </c:pt>
                <c:pt idx="151">
                  <c:v>6.3930000000000007</c:v>
                </c:pt>
                <c:pt idx="152">
                  <c:v>-1.0960000000000036</c:v>
                </c:pt>
                <c:pt idx="153">
                  <c:v>-2.4660000000000082</c:v>
                </c:pt>
                <c:pt idx="154">
                  <c:v>-7.762999999999991</c:v>
                </c:pt>
                <c:pt idx="155">
                  <c:v>-5.3880000000000052</c:v>
                </c:pt>
                <c:pt idx="156">
                  <c:v>-1.5530000000000115</c:v>
                </c:pt>
                <c:pt idx="157">
                  <c:v>-3.9269999999999925</c:v>
                </c:pt>
                <c:pt idx="158">
                  <c:v>1.0960000000000036</c:v>
                </c:pt>
                <c:pt idx="159">
                  <c:v>-2.375</c:v>
                </c:pt>
                <c:pt idx="160">
                  <c:v>-4.2009999999999934</c:v>
                </c:pt>
                <c:pt idx="161">
                  <c:v>-1.6440000000000055</c:v>
                </c:pt>
                <c:pt idx="162">
                  <c:v>-4.8400000000000034</c:v>
                </c:pt>
                <c:pt idx="163">
                  <c:v>-1.2789999999999964</c:v>
                </c:pt>
                <c:pt idx="164">
                  <c:v>2.5570000000000022</c:v>
                </c:pt>
                <c:pt idx="165">
                  <c:v>-0.82199999999998852</c:v>
                </c:pt>
                <c:pt idx="166">
                  <c:v>4.2009999999999934</c:v>
                </c:pt>
                <c:pt idx="167">
                  <c:v>1.8269999999999982</c:v>
                </c:pt>
                <c:pt idx="168">
                  <c:v>0</c:v>
                </c:pt>
                <c:pt idx="169">
                  <c:v>5.570999999999998</c:v>
                </c:pt>
                <c:pt idx="170">
                  <c:v>-2.4650000000000034</c:v>
                </c:pt>
                <c:pt idx="171">
                  <c:v>9.0999999999993975E-2</c:v>
                </c:pt>
                <c:pt idx="172">
                  <c:v>1.4620000000000033</c:v>
                </c:pt>
                <c:pt idx="173">
                  <c:v>-4.8399999999999892</c:v>
                </c:pt>
                <c:pt idx="174">
                  <c:v>-3.1049999999999898</c:v>
                </c:pt>
                <c:pt idx="175">
                  <c:v>-8.492999999999995</c:v>
                </c:pt>
                <c:pt idx="176">
                  <c:v>-5.480000000000004</c:v>
                </c:pt>
                <c:pt idx="177">
                  <c:v>0.27400000000000091</c:v>
                </c:pt>
                <c:pt idx="178">
                  <c:v>2.8310000000000031</c:v>
                </c:pt>
                <c:pt idx="179">
                  <c:v>-11.780999999999992</c:v>
                </c:pt>
                <c:pt idx="180">
                  <c:v>-6.9399999999999977</c:v>
                </c:pt>
                <c:pt idx="181">
                  <c:v>-8.1280000000000001</c:v>
                </c:pt>
                <c:pt idx="182">
                  <c:v>-4.2929999999999922</c:v>
                </c:pt>
                <c:pt idx="183">
                  <c:v>-5.2959999999999923</c:v>
                </c:pt>
                <c:pt idx="184">
                  <c:v>-0.91400000000000148</c:v>
                </c:pt>
                <c:pt idx="185">
                  <c:v>-6.6670000000000016</c:v>
                </c:pt>
                <c:pt idx="186">
                  <c:v>3.3789999999999907</c:v>
                </c:pt>
                <c:pt idx="187">
                  <c:v>4.4749999999999943</c:v>
                </c:pt>
                <c:pt idx="188">
                  <c:v>-0.45599999999998886</c:v>
                </c:pt>
                <c:pt idx="189">
                  <c:v>-2.5570000000000022</c:v>
                </c:pt>
                <c:pt idx="190">
                  <c:v>-4.3829999999999956</c:v>
                </c:pt>
                <c:pt idx="191">
                  <c:v>10.958999999999989</c:v>
                </c:pt>
                <c:pt idx="192">
                  <c:v>7.7620000000000005</c:v>
                </c:pt>
                <c:pt idx="193">
                  <c:v>5.4789999999999992</c:v>
                </c:pt>
                <c:pt idx="194">
                  <c:v>3.9269999999999925</c:v>
                </c:pt>
                <c:pt idx="195">
                  <c:v>8.9489999999999981</c:v>
                </c:pt>
                <c:pt idx="196">
                  <c:v>6.0279999999999916</c:v>
                </c:pt>
                <c:pt idx="197">
                  <c:v>5.7539999999999907</c:v>
                </c:pt>
                <c:pt idx="198">
                  <c:v>-1.7349999999999994</c:v>
                </c:pt>
                <c:pt idx="199">
                  <c:v>-3.7439999999999998</c:v>
                </c:pt>
                <c:pt idx="200">
                  <c:v>3.5609999999999928</c:v>
                </c:pt>
                <c:pt idx="201">
                  <c:v>4.1099999999999994</c:v>
                </c:pt>
                <c:pt idx="202">
                  <c:v>6.0269999999999868</c:v>
                </c:pt>
                <c:pt idx="203">
                  <c:v>-2.1919999999999931</c:v>
                </c:pt>
                <c:pt idx="204">
                  <c:v>-3.5609999999999928</c:v>
                </c:pt>
                <c:pt idx="205">
                  <c:v>-6.4839999999999947</c:v>
                </c:pt>
                <c:pt idx="206">
                  <c:v>-12.694000000000003</c:v>
                </c:pt>
                <c:pt idx="207">
                  <c:v>-0.18200000000000216</c:v>
                </c:pt>
                <c:pt idx="208">
                  <c:v>-1.8269999999999982</c:v>
                </c:pt>
                <c:pt idx="209">
                  <c:v>1.9170000000000016</c:v>
                </c:pt>
                <c:pt idx="210">
                  <c:v>5.3880000000000052</c:v>
                </c:pt>
                <c:pt idx="211">
                  <c:v>8.5840000000000032</c:v>
                </c:pt>
                <c:pt idx="212">
                  <c:v>-3.195999999999998</c:v>
                </c:pt>
                <c:pt idx="213">
                  <c:v>11.049999999999997</c:v>
                </c:pt>
                <c:pt idx="214">
                  <c:v>-3.8359999999999985</c:v>
                </c:pt>
                <c:pt idx="215">
                  <c:v>9.9539999999999935</c:v>
                </c:pt>
                <c:pt idx="216">
                  <c:v>9.7710000000000008</c:v>
                </c:pt>
                <c:pt idx="217">
                  <c:v>5.387999999999991</c:v>
                </c:pt>
                <c:pt idx="218">
                  <c:v>14.977000000000004</c:v>
                </c:pt>
                <c:pt idx="219">
                  <c:v>-2.1919999999999931</c:v>
                </c:pt>
                <c:pt idx="220">
                  <c:v>4.0180000000000007</c:v>
                </c:pt>
                <c:pt idx="221">
                  <c:v>4.4750000000000085</c:v>
                </c:pt>
                <c:pt idx="222">
                  <c:v>1.7349999999999994</c:v>
                </c:pt>
                <c:pt idx="223">
                  <c:v>-1.6430000000000007</c:v>
                </c:pt>
                <c:pt idx="224">
                  <c:v>8.402000000000001</c:v>
                </c:pt>
                <c:pt idx="225">
                  <c:v>-4.1089999999999947</c:v>
                </c:pt>
                <c:pt idx="226">
                  <c:v>12.603000000000009</c:v>
                </c:pt>
                <c:pt idx="227">
                  <c:v>-5.2049999999999983</c:v>
                </c:pt>
                <c:pt idx="228">
                  <c:v>-4.6570000000000107</c:v>
                </c:pt>
                <c:pt idx="229">
                  <c:v>-0.72999999999998977</c:v>
                </c:pt>
                <c:pt idx="230">
                  <c:v>1.3700000000000045</c:v>
                </c:pt>
                <c:pt idx="231">
                  <c:v>0.9129999999999967</c:v>
                </c:pt>
                <c:pt idx="232">
                  <c:v>-8.1269999999999953</c:v>
                </c:pt>
                <c:pt idx="233">
                  <c:v>0.82200000000000273</c:v>
                </c:pt>
                <c:pt idx="234">
                  <c:v>-4.4750000000000085</c:v>
                </c:pt>
                <c:pt idx="235">
                  <c:v>-5.0229999999999961</c:v>
                </c:pt>
                <c:pt idx="236">
                  <c:v>-0.9129999999999967</c:v>
                </c:pt>
                <c:pt idx="237">
                  <c:v>-3.7450000000000045</c:v>
                </c:pt>
                <c:pt idx="238">
                  <c:v>-11.415000000000006</c:v>
                </c:pt>
                <c:pt idx="239">
                  <c:v>-5.2060000000000031</c:v>
                </c:pt>
                <c:pt idx="240">
                  <c:v>-0.45699999999999363</c:v>
                </c:pt>
                <c:pt idx="241">
                  <c:v>3.6529999999999916</c:v>
                </c:pt>
                <c:pt idx="242">
                  <c:v>-3.2870000000000061</c:v>
                </c:pt>
                <c:pt idx="243">
                  <c:v>-3.195999999999998</c:v>
                </c:pt>
                <c:pt idx="244">
                  <c:v>3.7439999999999998</c:v>
                </c:pt>
                <c:pt idx="245">
                  <c:v>-16.986000000000004</c:v>
                </c:pt>
                <c:pt idx="246">
                  <c:v>-0.9129999999999967</c:v>
                </c:pt>
                <c:pt idx="247">
                  <c:v>-6.5760000000000076</c:v>
                </c:pt>
                <c:pt idx="248">
                  <c:v>-4.4750000000000085</c:v>
                </c:pt>
                <c:pt idx="249">
                  <c:v>-0.63899999999999579</c:v>
                </c:pt>
                <c:pt idx="250">
                  <c:v>1.7349999999999994</c:v>
                </c:pt>
                <c:pt idx="251">
                  <c:v>5.8449999999999989</c:v>
                </c:pt>
                <c:pt idx="252">
                  <c:v>-2.1920000000000073</c:v>
                </c:pt>
                <c:pt idx="253">
                  <c:v>-5.2060000000000031</c:v>
                </c:pt>
                <c:pt idx="254">
                  <c:v>2.3740000000000094</c:v>
                </c:pt>
                <c:pt idx="255">
                  <c:v>-2.1920000000000073</c:v>
                </c:pt>
                <c:pt idx="256">
                  <c:v>-5.2060000000000031</c:v>
                </c:pt>
                <c:pt idx="257">
                  <c:v>8.8580000000000041</c:v>
                </c:pt>
                <c:pt idx="258">
                  <c:v>-2.3739999999999952</c:v>
                </c:pt>
                <c:pt idx="259">
                  <c:v>6.5760000000000076</c:v>
                </c:pt>
                <c:pt idx="260">
                  <c:v>-7.8539999999999992</c:v>
                </c:pt>
                <c:pt idx="261">
                  <c:v>-8.2190000000000083</c:v>
                </c:pt>
                <c:pt idx="262">
                  <c:v>-5.2060000000000031</c:v>
                </c:pt>
                <c:pt idx="263">
                  <c:v>-13.423999999999992</c:v>
                </c:pt>
                <c:pt idx="264">
                  <c:v>-6.7579999999999956</c:v>
                </c:pt>
                <c:pt idx="265">
                  <c:v>-12.236999999999995</c:v>
                </c:pt>
                <c:pt idx="266">
                  <c:v>-16.804000000000002</c:v>
                </c:pt>
                <c:pt idx="267">
                  <c:v>-9.8629999999999995</c:v>
                </c:pt>
                <c:pt idx="268">
                  <c:v>-6.7579999999999956</c:v>
                </c:pt>
                <c:pt idx="269">
                  <c:v>-13.881</c:v>
                </c:pt>
                <c:pt idx="270">
                  <c:v>-11.415999999999997</c:v>
                </c:pt>
                <c:pt idx="271">
                  <c:v>-10.959000000000003</c:v>
                </c:pt>
                <c:pt idx="272">
                  <c:v>-1.5529999999999973</c:v>
                </c:pt>
                <c:pt idx="273">
                  <c:v>-9.8629999999999995</c:v>
                </c:pt>
                <c:pt idx="274">
                  <c:v>-5.8449999999999989</c:v>
                </c:pt>
                <c:pt idx="275">
                  <c:v>-11.141999999999996</c:v>
                </c:pt>
                <c:pt idx="276">
                  <c:v>-12.328000000000003</c:v>
                </c:pt>
                <c:pt idx="277">
                  <c:v>-5.2060000000000031</c:v>
                </c:pt>
                <c:pt idx="278">
                  <c:v>-3.7439999999999998</c:v>
                </c:pt>
                <c:pt idx="279">
                  <c:v>-9.0999999999993975E-2</c:v>
                </c:pt>
                <c:pt idx="280">
                  <c:v>-3.0130000000000052</c:v>
                </c:pt>
                <c:pt idx="281">
                  <c:v>0</c:v>
                </c:pt>
                <c:pt idx="282">
                  <c:v>-0.73000000000000398</c:v>
                </c:pt>
                <c:pt idx="283">
                  <c:v>1.5519999999999925</c:v>
                </c:pt>
                <c:pt idx="284">
                  <c:v>-4.7489999999999952</c:v>
                </c:pt>
                <c:pt idx="285">
                  <c:v>3.2870000000000061</c:v>
                </c:pt>
                <c:pt idx="286">
                  <c:v>-0.54800000000000182</c:v>
                </c:pt>
                <c:pt idx="287">
                  <c:v>4.0180000000000007</c:v>
                </c:pt>
                <c:pt idx="288">
                  <c:v>4.6570000000000107</c:v>
                </c:pt>
                <c:pt idx="289">
                  <c:v>7.2150000000000034</c:v>
                </c:pt>
                <c:pt idx="290">
                  <c:v>3.0139999999999958</c:v>
                </c:pt>
                <c:pt idx="291">
                  <c:v>-0.36599999999999966</c:v>
                </c:pt>
                <c:pt idx="292">
                  <c:v>5.936000000000007</c:v>
                </c:pt>
                <c:pt idx="293">
                  <c:v>2.7399999999999949</c:v>
                </c:pt>
                <c:pt idx="294">
                  <c:v>9.0999999999993975E-2</c:v>
                </c:pt>
                <c:pt idx="295">
                  <c:v>-3.195999999999998</c:v>
                </c:pt>
                <c:pt idx="296">
                  <c:v>-1.0040000000000049</c:v>
                </c:pt>
                <c:pt idx="297">
                  <c:v>5.7539999999999907</c:v>
                </c:pt>
                <c:pt idx="298">
                  <c:v>-0.72999999999998977</c:v>
                </c:pt>
                <c:pt idx="299">
                  <c:v>4.6580000000000013</c:v>
                </c:pt>
                <c:pt idx="300">
                  <c:v>2.8309999999999889</c:v>
                </c:pt>
                <c:pt idx="301">
                  <c:v>2.4660000000000082</c:v>
                </c:pt>
                <c:pt idx="302">
                  <c:v>7.1230000000000047</c:v>
                </c:pt>
                <c:pt idx="303">
                  <c:v>2.5579999999999927</c:v>
                </c:pt>
                <c:pt idx="304">
                  <c:v>-1.2790000000000106</c:v>
                </c:pt>
                <c:pt idx="305">
                  <c:v>2.465999999999994</c:v>
                </c:pt>
                <c:pt idx="306">
                  <c:v>4.6580000000000013</c:v>
                </c:pt>
                <c:pt idx="307">
                  <c:v>2.8310000000000031</c:v>
                </c:pt>
                <c:pt idx="308">
                  <c:v>1.8260000000000076</c:v>
                </c:pt>
                <c:pt idx="309">
                  <c:v>-7.1229999999999905</c:v>
                </c:pt>
                <c:pt idx="310">
                  <c:v>0.82200000000000273</c:v>
                </c:pt>
                <c:pt idx="311">
                  <c:v>1.1869999999999976</c:v>
                </c:pt>
                <c:pt idx="312">
                  <c:v>0.27400000000000091</c:v>
                </c:pt>
                <c:pt idx="313">
                  <c:v>0.54799999999998761</c:v>
                </c:pt>
                <c:pt idx="314">
                  <c:v>1.1869999999999976</c:v>
                </c:pt>
                <c:pt idx="315">
                  <c:v>0.82099999999999795</c:v>
                </c:pt>
                <c:pt idx="316">
                  <c:v>3.1970000000000027</c:v>
                </c:pt>
                <c:pt idx="317">
                  <c:v>-1.4619999999999891</c:v>
                </c:pt>
                <c:pt idx="318">
                  <c:v>0.73000000000000398</c:v>
                </c:pt>
                <c:pt idx="319">
                  <c:v>-1.5529999999999973</c:v>
                </c:pt>
                <c:pt idx="320">
                  <c:v>-0.18200000000000216</c:v>
                </c:pt>
                <c:pt idx="321">
                  <c:v>4.5660000000000025</c:v>
                </c:pt>
                <c:pt idx="322">
                  <c:v>-8.6760000000000019</c:v>
                </c:pt>
                <c:pt idx="323">
                  <c:v>-8.0370000000000061</c:v>
                </c:pt>
                <c:pt idx="324">
                  <c:v>-3.195999999999998</c:v>
                </c:pt>
                <c:pt idx="325">
                  <c:v>-4.9319999999999879</c:v>
                </c:pt>
                <c:pt idx="326">
                  <c:v>-2.3740000000000094</c:v>
                </c:pt>
                <c:pt idx="327">
                  <c:v>-1.4609999999999985</c:v>
                </c:pt>
                <c:pt idx="328">
                  <c:v>0</c:v>
                </c:pt>
                <c:pt idx="329">
                  <c:v>0.27400000000000091</c:v>
                </c:pt>
                <c:pt idx="330">
                  <c:v>1.5529999999999973</c:v>
                </c:pt>
                <c:pt idx="331">
                  <c:v>6.2109999999999985</c:v>
                </c:pt>
                <c:pt idx="332">
                  <c:v>6.117999999999995</c:v>
                </c:pt>
                <c:pt idx="333">
                  <c:v>-3.01400000000001</c:v>
                </c:pt>
                <c:pt idx="334">
                  <c:v>8.7669999999999959</c:v>
                </c:pt>
                <c:pt idx="335">
                  <c:v>4.1099999999999994</c:v>
                </c:pt>
                <c:pt idx="336">
                  <c:v>3.6530000000000058</c:v>
                </c:pt>
                <c:pt idx="337">
                  <c:v>3.9269999999999925</c:v>
                </c:pt>
                <c:pt idx="338">
                  <c:v>-6.3929999999999865</c:v>
                </c:pt>
                <c:pt idx="339">
                  <c:v>9.1999999999998749E-2</c:v>
                </c:pt>
                <c:pt idx="340">
                  <c:v>2.1910000000000025</c:v>
                </c:pt>
                <c:pt idx="341">
                  <c:v>4.2929999999999922</c:v>
                </c:pt>
                <c:pt idx="342">
                  <c:v>0.82200000000000273</c:v>
                </c:pt>
                <c:pt idx="343">
                  <c:v>-2.284000000000006</c:v>
                </c:pt>
                <c:pt idx="344">
                  <c:v>-3.4699999999999989</c:v>
                </c:pt>
                <c:pt idx="345">
                  <c:v>6.8490000000000038</c:v>
                </c:pt>
                <c:pt idx="346">
                  <c:v>5.936000000000007</c:v>
                </c:pt>
                <c:pt idx="347">
                  <c:v>6.6670000000000016</c:v>
                </c:pt>
                <c:pt idx="348">
                  <c:v>7.0319999999999965</c:v>
                </c:pt>
                <c:pt idx="349">
                  <c:v>14.338000000000008</c:v>
                </c:pt>
                <c:pt idx="350">
                  <c:v>4.7489999999999952</c:v>
                </c:pt>
                <c:pt idx="351">
                  <c:v>7.1230000000000047</c:v>
                </c:pt>
                <c:pt idx="352">
                  <c:v>3.6529999999999916</c:v>
                </c:pt>
                <c:pt idx="353">
                  <c:v>-6.8499999999999943</c:v>
                </c:pt>
                <c:pt idx="354">
                  <c:v>3.105000000000004</c:v>
                </c:pt>
                <c:pt idx="355">
                  <c:v>3.5619999999999976</c:v>
                </c:pt>
                <c:pt idx="356">
                  <c:v>4.7489999999999952</c:v>
                </c:pt>
                <c:pt idx="357">
                  <c:v>0</c:v>
                </c:pt>
                <c:pt idx="358">
                  <c:v>-7.4880000000000138</c:v>
                </c:pt>
                <c:pt idx="359">
                  <c:v>-3.7450000000000045</c:v>
                </c:pt>
                <c:pt idx="360">
                  <c:v>-8.402000000000001</c:v>
                </c:pt>
                <c:pt idx="361">
                  <c:v>-13.059000000000012</c:v>
                </c:pt>
                <c:pt idx="362">
                  <c:v>0.45699999999999363</c:v>
                </c:pt>
                <c:pt idx="363">
                  <c:v>-2.5570000000000022</c:v>
                </c:pt>
                <c:pt idx="364">
                  <c:v>-2.282999999999987</c:v>
                </c:pt>
                <c:pt idx="365">
                  <c:v>8.402000000000001</c:v>
                </c:pt>
                <c:pt idx="366">
                  <c:v>-3.7450000000000045</c:v>
                </c:pt>
                <c:pt idx="367">
                  <c:v>-5.2049999999999983</c:v>
                </c:pt>
                <c:pt idx="368">
                  <c:v>0.45700000000000784</c:v>
                </c:pt>
                <c:pt idx="369">
                  <c:v>2.1009999999999991</c:v>
                </c:pt>
                <c:pt idx="370">
                  <c:v>8.1270000000000095</c:v>
                </c:pt>
                <c:pt idx="371">
                  <c:v>14.156000000000006</c:v>
                </c:pt>
                <c:pt idx="372">
                  <c:v>19.543000000000006</c:v>
                </c:pt>
                <c:pt idx="373">
                  <c:v>13.059000000000012</c:v>
                </c:pt>
                <c:pt idx="374">
                  <c:v>17.534000000000006</c:v>
                </c:pt>
                <c:pt idx="375">
                  <c:v>9.5889999999999986</c:v>
                </c:pt>
                <c:pt idx="376">
                  <c:v>7.3059999999999974</c:v>
                </c:pt>
                <c:pt idx="377">
                  <c:v>13.424999999999997</c:v>
                </c:pt>
                <c:pt idx="378">
                  <c:v>13.608000000000004</c:v>
                </c:pt>
                <c:pt idx="379">
                  <c:v>14.429000000000002</c:v>
                </c:pt>
                <c:pt idx="380">
                  <c:v>7.6709999999999923</c:v>
                </c:pt>
                <c:pt idx="381">
                  <c:v>3.8359999999999985</c:v>
                </c:pt>
                <c:pt idx="382">
                  <c:v>11.689999999999998</c:v>
                </c:pt>
                <c:pt idx="383">
                  <c:v>5.0229999999999961</c:v>
                </c:pt>
                <c:pt idx="384">
                  <c:v>0.45699999999999363</c:v>
                </c:pt>
                <c:pt idx="385">
                  <c:v>-1.6440000000000055</c:v>
                </c:pt>
                <c:pt idx="386">
                  <c:v>-2.1920000000000073</c:v>
                </c:pt>
                <c:pt idx="387">
                  <c:v>3.9270000000000067</c:v>
                </c:pt>
                <c:pt idx="388">
                  <c:v>2.7399999999999949</c:v>
                </c:pt>
                <c:pt idx="389">
                  <c:v>1.6439999999999912</c:v>
                </c:pt>
                <c:pt idx="390">
                  <c:v>1.8259999999999934</c:v>
                </c:pt>
                <c:pt idx="391">
                  <c:v>4.5660000000000025</c:v>
                </c:pt>
                <c:pt idx="392">
                  <c:v>3.4699999999999989</c:v>
                </c:pt>
                <c:pt idx="393">
                  <c:v>10.957999999999998</c:v>
                </c:pt>
                <c:pt idx="394">
                  <c:v>-7.2150000000000034</c:v>
                </c:pt>
                <c:pt idx="395">
                  <c:v>-4.4749999999999943</c:v>
                </c:pt>
                <c:pt idx="396">
                  <c:v>-7.4890000000000043</c:v>
                </c:pt>
                <c:pt idx="397">
                  <c:v>-0.82200000000000273</c:v>
                </c:pt>
                <c:pt idx="398">
                  <c:v>3.9270000000000067</c:v>
                </c:pt>
                <c:pt idx="399">
                  <c:v>-0.54800000000000182</c:v>
                </c:pt>
                <c:pt idx="400">
                  <c:v>-4.5660000000000025</c:v>
                </c:pt>
                <c:pt idx="401">
                  <c:v>-5.3889999999999958</c:v>
                </c:pt>
                <c:pt idx="402">
                  <c:v>-1.2779999999999916</c:v>
                </c:pt>
                <c:pt idx="403">
                  <c:v>2.5570000000000022</c:v>
                </c:pt>
                <c:pt idx="404">
                  <c:v>-0.63899999999999579</c:v>
                </c:pt>
                <c:pt idx="405">
                  <c:v>-5.9359999999999928</c:v>
                </c:pt>
                <c:pt idx="406">
                  <c:v>5.936000000000007</c:v>
                </c:pt>
                <c:pt idx="407">
                  <c:v>-1.0049999999999955</c:v>
                </c:pt>
                <c:pt idx="408">
                  <c:v>3.3790000000000049</c:v>
                </c:pt>
                <c:pt idx="409">
                  <c:v>10.411000000000001</c:v>
                </c:pt>
                <c:pt idx="410">
                  <c:v>-5.7530000000000001</c:v>
                </c:pt>
                <c:pt idx="411">
                  <c:v>-16.346999999999994</c:v>
                </c:pt>
                <c:pt idx="412">
                  <c:v>-3.8359999999999985</c:v>
                </c:pt>
                <c:pt idx="413">
                  <c:v>-8.4009999999999962</c:v>
                </c:pt>
                <c:pt idx="414">
                  <c:v>-4.8410000000000082</c:v>
                </c:pt>
                <c:pt idx="415">
                  <c:v>-10.320000000000007</c:v>
                </c:pt>
                <c:pt idx="416">
                  <c:v>-9.3149999999999977</c:v>
                </c:pt>
                <c:pt idx="417">
                  <c:v>0.54800000000000182</c:v>
                </c:pt>
                <c:pt idx="418">
                  <c:v>-3.0130000000000052</c:v>
                </c:pt>
                <c:pt idx="419">
                  <c:v>-8.7670000000000101</c:v>
                </c:pt>
              </c:numCache>
            </c:numRef>
          </c:val>
          <c:smooth val="0"/>
          <c:extLst>
            <c:ext xmlns:c16="http://schemas.microsoft.com/office/drawing/2014/chart" uri="{C3380CC4-5D6E-409C-BE32-E72D297353CC}">
              <c16:uniqueId val="{00000000-676B-4D73-9D53-BC2F6B8FAF8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Central'!$G$1</c:f>
              <c:strCache>
                <c:ptCount val="1"/>
                <c:pt idx="0">
                  <c:v>SBO East South Central YoY</c:v>
                </c:pt>
              </c:strCache>
            </c:strRef>
          </c:tx>
          <c:spPr>
            <a:ln w="19050" cap="rnd">
              <a:solidFill>
                <a:schemeClr val="accent4">
                  <a:lumMod val="40000"/>
                  <a:lumOff val="60000"/>
                </a:schemeClr>
              </a:solidFill>
              <a:round/>
            </a:ln>
            <a:effectLst/>
          </c:spPr>
          <c:marker>
            <c:symbol val="none"/>
          </c:marker>
          <c:cat>
            <c:numRef>
              <c:f>'East South Central'!$A$2:$A$2998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Central'!$G$2:$G$2998</c:f>
              <c:numCache>
                <c:formatCode>0.000</c:formatCode>
                <c:ptCount val="2997"/>
                <c:pt idx="12">
                  <c:v>-3.3789999999999907</c:v>
                </c:pt>
                <c:pt idx="13">
                  <c:v>-3.5609999999999928</c:v>
                </c:pt>
                <c:pt idx="14">
                  <c:v>-4.0180000000000007</c:v>
                </c:pt>
                <c:pt idx="15">
                  <c:v>-0.2739999999999867</c:v>
                </c:pt>
                <c:pt idx="16">
                  <c:v>-2.465999999999994</c:v>
                </c:pt>
                <c:pt idx="17">
                  <c:v>4.2010000000000076</c:v>
                </c:pt>
                <c:pt idx="18">
                  <c:v>2.6480000000000103</c:v>
                </c:pt>
                <c:pt idx="19">
                  <c:v>-3.9270000000000067</c:v>
                </c:pt>
                <c:pt idx="20">
                  <c:v>11.781000000000006</c:v>
                </c:pt>
                <c:pt idx="21">
                  <c:v>-3.1969999999999885</c:v>
                </c:pt>
                <c:pt idx="22">
                  <c:v>-11.051000000000002</c:v>
                </c:pt>
                <c:pt idx="23">
                  <c:v>-6.6659999999999968</c:v>
                </c:pt>
                <c:pt idx="24">
                  <c:v>-2.375</c:v>
                </c:pt>
                <c:pt idx="25">
                  <c:v>-5.8450000000000131</c:v>
                </c:pt>
                <c:pt idx="26">
                  <c:v>5.936000000000007</c:v>
                </c:pt>
                <c:pt idx="27">
                  <c:v>4.9319999999999879</c:v>
                </c:pt>
                <c:pt idx="28">
                  <c:v>-0.63899999999999579</c:v>
                </c:pt>
                <c:pt idx="29">
                  <c:v>-3.835000000000008</c:v>
                </c:pt>
                <c:pt idx="30">
                  <c:v>-1.8260000000000076</c:v>
                </c:pt>
                <c:pt idx="31">
                  <c:v>0.45699999999999363</c:v>
                </c:pt>
                <c:pt idx="32">
                  <c:v>-2.8310000000000031</c:v>
                </c:pt>
                <c:pt idx="33">
                  <c:v>3.5619999999999976</c:v>
                </c:pt>
                <c:pt idx="34">
                  <c:v>13.608000000000004</c:v>
                </c:pt>
                <c:pt idx="35">
                  <c:v>1.9170000000000016</c:v>
                </c:pt>
                <c:pt idx="36">
                  <c:v>3.8359999999999985</c:v>
                </c:pt>
                <c:pt idx="37">
                  <c:v>6.6670000000000016</c:v>
                </c:pt>
                <c:pt idx="38">
                  <c:v>-10.137</c:v>
                </c:pt>
                <c:pt idx="39">
                  <c:v>-10.227999999999994</c:v>
                </c:pt>
                <c:pt idx="40">
                  <c:v>-5.0230000000000103</c:v>
                </c:pt>
                <c:pt idx="41">
                  <c:v>-3.6529999999999916</c:v>
                </c:pt>
                <c:pt idx="42">
                  <c:v>0</c:v>
                </c:pt>
                <c:pt idx="43">
                  <c:v>-4.657999999999987</c:v>
                </c:pt>
                <c:pt idx="44">
                  <c:v>-1.9180000000000064</c:v>
                </c:pt>
                <c:pt idx="45">
                  <c:v>-4.2010000000000076</c:v>
                </c:pt>
                <c:pt idx="46">
                  <c:v>-7.1239999999999952</c:v>
                </c:pt>
                <c:pt idx="47">
                  <c:v>-0.91300000000001091</c:v>
                </c:pt>
                <c:pt idx="48">
                  <c:v>-2.2830000000000013</c:v>
                </c:pt>
                <c:pt idx="49">
                  <c:v>2.0090000000000003</c:v>
                </c:pt>
                <c:pt idx="50">
                  <c:v>2.1009999999999991</c:v>
                </c:pt>
                <c:pt idx="51">
                  <c:v>5.4789999999999992</c:v>
                </c:pt>
                <c:pt idx="52">
                  <c:v>6.8490000000000038</c:v>
                </c:pt>
                <c:pt idx="53">
                  <c:v>-3.9270000000000067</c:v>
                </c:pt>
                <c:pt idx="54">
                  <c:v>-2.7399999999999949</c:v>
                </c:pt>
                <c:pt idx="55">
                  <c:v>2.921999999999997</c:v>
                </c:pt>
                <c:pt idx="56">
                  <c:v>-10.319999999999993</c:v>
                </c:pt>
                <c:pt idx="57">
                  <c:v>-5.570999999999998</c:v>
                </c:pt>
                <c:pt idx="58">
                  <c:v>-12.146000000000001</c:v>
                </c:pt>
                <c:pt idx="59">
                  <c:v>-7.2139999999999986</c:v>
                </c:pt>
                <c:pt idx="60">
                  <c:v>-4.5660000000000025</c:v>
                </c:pt>
                <c:pt idx="61">
                  <c:v>-4.7489999999999952</c:v>
                </c:pt>
                <c:pt idx="62">
                  <c:v>6.7579999999999956</c:v>
                </c:pt>
                <c:pt idx="63">
                  <c:v>-0.45699999999999363</c:v>
                </c:pt>
                <c:pt idx="64">
                  <c:v>0.27400000000000091</c:v>
                </c:pt>
                <c:pt idx="65">
                  <c:v>11.415000000000006</c:v>
                </c:pt>
                <c:pt idx="66">
                  <c:v>7.0319999999999965</c:v>
                </c:pt>
                <c:pt idx="67">
                  <c:v>5.4799999999999898</c:v>
                </c:pt>
                <c:pt idx="68">
                  <c:v>1.5529999999999973</c:v>
                </c:pt>
                <c:pt idx="69">
                  <c:v>9.1329999999999956</c:v>
                </c:pt>
                <c:pt idx="70">
                  <c:v>7.8539999999999992</c:v>
                </c:pt>
                <c:pt idx="71">
                  <c:v>-2.6490000000000009</c:v>
                </c:pt>
                <c:pt idx="72">
                  <c:v>6.1180000000000092</c:v>
                </c:pt>
                <c:pt idx="73">
                  <c:v>4.1089999999999947</c:v>
                </c:pt>
                <c:pt idx="74">
                  <c:v>0.54800000000000182</c:v>
                </c:pt>
                <c:pt idx="75">
                  <c:v>5.3889999999999958</c:v>
                </c:pt>
                <c:pt idx="76">
                  <c:v>-1.0960000000000036</c:v>
                </c:pt>
                <c:pt idx="77">
                  <c:v>9.0409999999999968</c:v>
                </c:pt>
                <c:pt idx="78">
                  <c:v>-7.0319999999999965</c:v>
                </c:pt>
                <c:pt idx="79">
                  <c:v>0.54800000000000182</c:v>
                </c:pt>
                <c:pt idx="80">
                  <c:v>6.3919999999999959</c:v>
                </c:pt>
                <c:pt idx="81">
                  <c:v>2.4650000000000034</c:v>
                </c:pt>
                <c:pt idx="82">
                  <c:v>9.3149999999999977</c:v>
                </c:pt>
                <c:pt idx="83">
                  <c:v>15.799000000000007</c:v>
                </c:pt>
                <c:pt idx="84">
                  <c:v>5.7539999999999907</c:v>
                </c:pt>
                <c:pt idx="85">
                  <c:v>-0.63899999999999579</c:v>
                </c:pt>
                <c:pt idx="86">
                  <c:v>-5.570999999999998</c:v>
                </c:pt>
                <c:pt idx="87">
                  <c:v>-5.3889999999999958</c:v>
                </c:pt>
                <c:pt idx="88">
                  <c:v>0.63899999999999579</c:v>
                </c:pt>
                <c:pt idx="89">
                  <c:v>-24.292000000000002</c:v>
                </c:pt>
                <c:pt idx="90">
                  <c:v>-2.375</c:v>
                </c:pt>
                <c:pt idx="91">
                  <c:v>-11.23299999999999</c:v>
                </c:pt>
                <c:pt idx="92">
                  <c:v>-11.23299999999999</c:v>
                </c:pt>
                <c:pt idx="93">
                  <c:v>-2.7389999999999901</c:v>
                </c:pt>
                <c:pt idx="94">
                  <c:v>-5.3880000000000052</c:v>
                </c:pt>
                <c:pt idx="95">
                  <c:v>-10.959000000000003</c:v>
                </c:pt>
                <c:pt idx="96">
                  <c:v>-1.0049999999999955</c:v>
                </c:pt>
                <c:pt idx="97">
                  <c:v>-5.2049999999999983</c:v>
                </c:pt>
                <c:pt idx="98">
                  <c:v>3.2869999999999919</c:v>
                </c:pt>
                <c:pt idx="99">
                  <c:v>1.2789999999999964</c:v>
                </c:pt>
                <c:pt idx="100">
                  <c:v>3.1060000000000088</c:v>
                </c:pt>
                <c:pt idx="101">
                  <c:v>14.063999999999993</c:v>
                </c:pt>
                <c:pt idx="102">
                  <c:v>5.480000000000004</c:v>
                </c:pt>
                <c:pt idx="103">
                  <c:v>7.3059999999999974</c:v>
                </c:pt>
                <c:pt idx="104">
                  <c:v>8.402000000000001</c:v>
                </c:pt>
                <c:pt idx="105">
                  <c:v>6.4839999999999947</c:v>
                </c:pt>
                <c:pt idx="106">
                  <c:v>4.1099999999999994</c:v>
                </c:pt>
                <c:pt idx="107">
                  <c:v>8.6760000000000019</c:v>
                </c:pt>
                <c:pt idx="108">
                  <c:v>-2.1000000000000085</c:v>
                </c:pt>
                <c:pt idx="109">
                  <c:v>4.2920000000000016</c:v>
                </c:pt>
                <c:pt idx="110">
                  <c:v>2.4660000000000082</c:v>
                </c:pt>
                <c:pt idx="111">
                  <c:v>-0.45700000000000784</c:v>
                </c:pt>
                <c:pt idx="112">
                  <c:v>-3.3790000000000049</c:v>
                </c:pt>
                <c:pt idx="113">
                  <c:v>-2.7399999999999949</c:v>
                </c:pt>
                <c:pt idx="114">
                  <c:v>9.0999999999993975E-2</c:v>
                </c:pt>
                <c:pt idx="115">
                  <c:v>4.9309999999999974</c:v>
                </c:pt>
                <c:pt idx="116">
                  <c:v>13.424999999999997</c:v>
                </c:pt>
                <c:pt idx="117">
                  <c:v>-4.2930000000000064</c:v>
                </c:pt>
                <c:pt idx="118">
                  <c:v>3.105000000000004</c:v>
                </c:pt>
                <c:pt idx="119">
                  <c:v>-2.2830000000000013</c:v>
                </c:pt>
                <c:pt idx="120">
                  <c:v>-9.1999999999998749E-2</c:v>
                </c:pt>
                <c:pt idx="121">
                  <c:v>-1.8269999999999982</c:v>
                </c:pt>
                <c:pt idx="122">
                  <c:v>2.5570000000000022</c:v>
                </c:pt>
                <c:pt idx="123">
                  <c:v>3.9270000000000067</c:v>
                </c:pt>
                <c:pt idx="124">
                  <c:v>-5.2060000000000031</c:v>
                </c:pt>
                <c:pt idx="125">
                  <c:v>10.227999999999994</c:v>
                </c:pt>
                <c:pt idx="126">
                  <c:v>-2.5570000000000022</c:v>
                </c:pt>
                <c:pt idx="127">
                  <c:v>-7.1230000000000047</c:v>
                </c:pt>
                <c:pt idx="128">
                  <c:v>-7.5799999999999983</c:v>
                </c:pt>
                <c:pt idx="129">
                  <c:v>-3.8349999999999937</c:v>
                </c:pt>
                <c:pt idx="130">
                  <c:v>-3.5619999999999976</c:v>
                </c:pt>
                <c:pt idx="131">
                  <c:v>0.63899999999999579</c:v>
                </c:pt>
                <c:pt idx="132">
                  <c:v>-2.5569999999999879</c:v>
                </c:pt>
                <c:pt idx="133">
                  <c:v>3.4709999999999894</c:v>
                </c:pt>
                <c:pt idx="134">
                  <c:v>-1.6440000000000055</c:v>
                </c:pt>
                <c:pt idx="135">
                  <c:v>-2.921999999999997</c:v>
                </c:pt>
                <c:pt idx="136">
                  <c:v>11.050000000000011</c:v>
                </c:pt>
                <c:pt idx="137">
                  <c:v>-11.049999999999997</c:v>
                </c:pt>
                <c:pt idx="138">
                  <c:v>3.6530000000000058</c:v>
                </c:pt>
                <c:pt idx="139">
                  <c:v>2.0090000000000003</c:v>
                </c:pt>
                <c:pt idx="140">
                  <c:v>0.73099999999999454</c:v>
                </c:pt>
                <c:pt idx="141">
                  <c:v>3.7439999999999998</c:v>
                </c:pt>
                <c:pt idx="142">
                  <c:v>1.0049999999999955</c:v>
                </c:pt>
                <c:pt idx="143">
                  <c:v>8.7670000000000101</c:v>
                </c:pt>
                <c:pt idx="144">
                  <c:v>4.3840000000000003</c:v>
                </c:pt>
                <c:pt idx="145">
                  <c:v>1.7349999999999994</c:v>
                </c:pt>
                <c:pt idx="146">
                  <c:v>-2.5570000000000022</c:v>
                </c:pt>
                <c:pt idx="147">
                  <c:v>3.2879999999999967</c:v>
                </c:pt>
                <c:pt idx="148">
                  <c:v>-6.4840000000000089</c:v>
                </c:pt>
                <c:pt idx="149">
                  <c:v>7.2150000000000034</c:v>
                </c:pt>
                <c:pt idx="150">
                  <c:v>2.6479999999999961</c:v>
                </c:pt>
                <c:pt idx="151">
                  <c:v>6.3930000000000007</c:v>
                </c:pt>
                <c:pt idx="152">
                  <c:v>-1.0960000000000036</c:v>
                </c:pt>
                <c:pt idx="153">
                  <c:v>-2.4660000000000082</c:v>
                </c:pt>
                <c:pt idx="154">
                  <c:v>-7.762999999999991</c:v>
                </c:pt>
                <c:pt idx="155">
                  <c:v>-5.3880000000000052</c:v>
                </c:pt>
                <c:pt idx="156">
                  <c:v>-1.5530000000000115</c:v>
                </c:pt>
                <c:pt idx="157">
                  <c:v>-3.9269999999999925</c:v>
                </c:pt>
                <c:pt idx="158">
                  <c:v>1.0960000000000036</c:v>
                </c:pt>
                <c:pt idx="159">
                  <c:v>-2.375</c:v>
                </c:pt>
                <c:pt idx="160">
                  <c:v>-4.2009999999999934</c:v>
                </c:pt>
                <c:pt idx="161">
                  <c:v>-1.6440000000000055</c:v>
                </c:pt>
                <c:pt idx="162">
                  <c:v>-4.8400000000000034</c:v>
                </c:pt>
                <c:pt idx="163">
                  <c:v>-1.2789999999999964</c:v>
                </c:pt>
                <c:pt idx="164">
                  <c:v>2.5570000000000022</c:v>
                </c:pt>
                <c:pt idx="165">
                  <c:v>-0.82199999999998852</c:v>
                </c:pt>
                <c:pt idx="166">
                  <c:v>4.2009999999999934</c:v>
                </c:pt>
                <c:pt idx="167">
                  <c:v>1.8269999999999982</c:v>
                </c:pt>
                <c:pt idx="168">
                  <c:v>0</c:v>
                </c:pt>
                <c:pt idx="169">
                  <c:v>5.570999999999998</c:v>
                </c:pt>
                <c:pt idx="170">
                  <c:v>-2.4650000000000034</c:v>
                </c:pt>
                <c:pt idx="171">
                  <c:v>9.0999999999993975E-2</c:v>
                </c:pt>
                <c:pt idx="172">
                  <c:v>1.4620000000000033</c:v>
                </c:pt>
                <c:pt idx="173">
                  <c:v>-4.8399999999999892</c:v>
                </c:pt>
                <c:pt idx="174">
                  <c:v>-3.1049999999999898</c:v>
                </c:pt>
                <c:pt idx="175">
                  <c:v>-8.492999999999995</c:v>
                </c:pt>
                <c:pt idx="176">
                  <c:v>-5.480000000000004</c:v>
                </c:pt>
                <c:pt idx="177">
                  <c:v>0.27400000000000091</c:v>
                </c:pt>
                <c:pt idx="178">
                  <c:v>2.8310000000000031</c:v>
                </c:pt>
                <c:pt idx="179">
                  <c:v>-11.780999999999992</c:v>
                </c:pt>
                <c:pt idx="180">
                  <c:v>-6.9399999999999977</c:v>
                </c:pt>
                <c:pt idx="181">
                  <c:v>-8.1280000000000001</c:v>
                </c:pt>
                <c:pt idx="182">
                  <c:v>-4.2929999999999922</c:v>
                </c:pt>
                <c:pt idx="183">
                  <c:v>-5.2959999999999923</c:v>
                </c:pt>
                <c:pt idx="184">
                  <c:v>-0.91400000000000148</c:v>
                </c:pt>
                <c:pt idx="185">
                  <c:v>-6.6670000000000016</c:v>
                </c:pt>
                <c:pt idx="186">
                  <c:v>3.3789999999999907</c:v>
                </c:pt>
                <c:pt idx="187">
                  <c:v>4.4749999999999943</c:v>
                </c:pt>
                <c:pt idx="188">
                  <c:v>-0.45599999999998886</c:v>
                </c:pt>
                <c:pt idx="189">
                  <c:v>-2.5570000000000022</c:v>
                </c:pt>
                <c:pt idx="190">
                  <c:v>-4.3829999999999956</c:v>
                </c:pt>
                <c:pt idx="191">
                  <c:v>10.958999999999989</c:v>
                </c:pt>
                <c:pt idx="192">
                  <c:v>7.7620000000000005</c:v>
                </c:pt>
                <c:pt idx="193">
                  <c:v>5.4789999999999992</c:v>
                </c:pt>
                <c:pt idx="194">
                  <c:v>3.9269999999999925</c:v>
                </c:pt>
                <c:pt idx="195">
                  <c:v>8.9489999999999981</c:v>
                </c:pt>
                <c:pt idx="196">
                  <c:v>6.0279999999999916</c:v>
                </c:pt>
                <c:pt idx="197">
                  <c:v>5.7539999999999907</c:v>
                </c:pt>
                <c:pt idx="198">
                  <c:v>-1.7349999999999994</c:v>
                </c:pt>
                <c:pt idx="199">
                  <c:v>-3.7439999999999998</c:v>
                </c:pt>
                <c:pt idx="200">
                  <c:v>3.5609999999999928</c:v>
                </c:pt>
                <c:pt idx="201">
                  <c:v>4.1099999999999994</c:v>
                </c:pt>
                <c:pt idx="202">
                  <c:v>6.0269999999999868</c:v>
                </c:pt>
                <c:pt idx="203">
                  <c:v>-2.1919999999999931</c:v>
                </c:pt>
                <c:pt idx="204">
                  <c:v>-3.5609999999999928</c:v>
                </c:pt>
                <c:pt idx="205">
                  <c:v>-6.4839999999999947</c:v>
                </c:pt>
                <c:pt idx="206">
                  <c:v>-12.694000000000003</c:v>
                </c:pt>
                <c:pt idx="207">
                  <c:v>-0.18200000000000216</c:v>
                </c:pt>
                <c:pt idx="208">
                  <c:v>-1.8269999999999982</c:v>
                </c:pt>
                <c:pt idx="209">
                  <c:v>1.9170000000000016</c:v>
                </c:pt>
                <c:pt idx="210">
                  <c:v>5.3880000000000052</c:v>
                </c:pt>
                <c:pt idx="211">
                  <c:v>8.5840000000000032</c:v>
                </c:pt>
                <c:pt idx="212">
                  <c:v>-3.195999999999998</c:v>
                </c:pt>
                <c:pt idx="213">
                  <c:v>11.049999999999997</c:v>
                </c:pt>
                <c:pt idx="214">
                  <c:v>-3.8359999999999985</c:v>
                </c:pt>
                <c:pt idx="215">
                  <c:v>9.9539999999999935</c:v>
                </c:pt>
                <c:pt idx="216">
                  <c:v>9.7710000000000008</c:v>
                </c:pt>
                <c:pt idx="217">
                  <c:v>5.387999999999991</c:v>
                </c:pt>
                <c:pt idx="218">
                  <c:v>14.977000000000004</c:v>
                </c:pt>
                <c:pt idx="219">
                  <c:v>-2.1919999999999931</c:v>
                </c:pt>
                <c:pt idx="220">
                  <c:v>4.0180000000000007</c:v>
                </c:pt>
                <c:pt idx="221">
                  <c:v>4.4750000000000085</c:v>
                </c:pt>
                <c:pt idx="222">
                  <c:v>1.7349999999999994</c:v>
                </c:pt>
                <c:pt idx="223">
                  <c:v>-1.6430000000000007</c:v>
                </c:pt>
                <c:pt idx="224">
                  <c:v>8.402000000000001</c:v>
                </c:pt>
                <c:pt idx="225">
                  <c:v>-4.1089999999999947</c:v>
                </c:pt>
                <c:pt idx="226">
                  <c:v>12.603000000000009</c:v>
                </c:pt>
                <c:pt idx="227">
                  <c:v>-5.2049999999999983</c:v>
                </c:pt>
                <c:pt idx="228">
                  <c:v>-4.6570000000000107</c:v>
                </c:pt>
                <c:pt idx="229">
                  <c:v>-0.72999999999998977</c:v>
                </c:pt>
                <c:pt idx="230">
                  <c:v>1.3700000000000045</c:v>
                </c:pt>
                <c:pt idx="231">
                  <c:v>0.9129999999999967</c:v>
                </c:pt>
                <c:pt idx="232">
                  <c:v>-8.1269999999999953</c:v>
                </c:pt>
                <c:pt idx="233">
                  <c:v>0.82200000000000273</c:v>
                </c:pt>
                <c:pt idx="234">
                  <c:v>-4.4750000000000085</c:v>
                </c:pt>
                <c:pt idx="235">
                  <c:v>-5.0229999999999961</c:v>
                </c:pt>
                <c:pt idx="236">
                  <c:v>-0.9129999999999967</c:v>
                </c:pt>
                <c:pt idx="237">
                  <c:v>-3.7450000000000045</c:v>
                </c:pt>
                <c:pt idx="238">
                  <c:v>-11.415000000000006</c:v>
                </c:pt>
                <c:pt idx="239">
                  <c:v>-5.2060000000000031</c:v>
                </c:pt>
                <c:pt idx="240">
                  <c:v>-0.45699999999999363</c:v>
                </c:pt>
                <c:pt idx="241">
                  <c:v>3.6529999999999916</c:v>
                </c:pt>
                <c:pt idx="242">
                  <c:v>-3.2870000000000061</c:v>
                </c:pt>
                <c:pt idx="243">
                  <c:v>-3.195999999999998</c:v>
                </c:pt>
                <c:pt idx="244">
                  <c:v>3.7439999999999998</c:v>
                </c:pt>
                <c:pt idx="245">
                  <c:v>-16.986000000000004</c:v>
                </c:pt>
                <c:pt idx="246">
                  <c:v>-0.9129999999999967</c:v>
                </c:pt>
                <c:pt idx="247">
                  <c:v>-6.5760000000000076</c:v>
                </c:pt>
                <c:pt idx="248">
                  <c:v>-4.4750000000000085</c:v>
                </c:pt>
                <c:pt idx="249">
                  <c:v>-0.63899999999999579</c:v>
                </c:pt>
                <c:pt idx="250">
                  <c:v>1.7349999999999994</c:v>
                </c:pt>
                <c:pt idx="251">
                  <c:v>5.8449999999999989</c:v>
                </c:pt>
                <c:pt idx="252">
                  <c:v>-2.1920000000000073</c:v>
                </c:pt>
                <c:pt idx="253">
                  <c:v>-5.2060000000000031</c:v>
                </c:pt>
                <c:pt idx="254">
                  <c:v>2.3740000000000094</c:v>
                </c:pt>
                <c:pt idx="255">
                  <c:v>-2.1920000000000073</c:v>
                </c:pt>
                <c:pt idx="256">
                  <c:v>-5.2060000000000031</c:v>
                </c:pt>
                <c:pt idx="257">
                  <c:v>8.8580000000000041</c:v>
                </c:pt>
                <c:pt idx="258">
                  <c:v>-2.3739999999999952</c:v>
                </c:pt>
                <c:pt idx="259">
                  <c:v>6.5760000000000076</c:v>
                </c:pt>
                <c:pt idx="260">
                  <c:v>-7.8539999999999992</c:v>
                </c:pt>
                <c:pt idx="261">
                  <c:v>-8.2190000000000083</c:v>
                </c:pt>
                <c:pt idx="262">
                  <c:v>-5.2060000000000031</c:v>
                </c:pt>
                <c:pt idx="263">
                  <c:v>-13.423999999999992</c:v>
                </c:pt>
                <c:pt idx="264">
                  <c:v>-6.7579999999999956</c:v>
                </c:pt>
                <c:pt idx="265">
                  <c:v>-12.236999999999995</c:v>
                </c:pt>
                <c:pt idx="266">
                  <c:v>-16.804000000000002</c:v>
                </c:pt>
                <c:pt idx="267">
                  <c:v>-9.8629999999999995</c:v>
                </c:pt>
                <c:pt idx="268">
                  <c:v>-6.7579999999999956</c:v>
                </c:pt>
                <c:pt idx="269">
                  <c:v>-13.881</c:v>
                </c:pt>
                <c:pt idx="270">
                  <c:v>-11.415999999999997</c:v>
                </c:pt>
                <c:pt idx="271">
                  <c:v>-10.959000000000003</c:v>
                </c:pt>
                <c:pt idx="272">
                  <c:v>-1.5529999999999973</c:v>
                </c:pt>
                <c:pt idx="273">
                  <c:v>-9.8629999999999995</c:v>
                </c:pt>
                <c:pt idx="274">
                  <c:v>-5.8449999999999989</c:v>
                </c:pt>
                <c:pt idx="275">
                  <c:v>-11.141999999999996</c:v>
                </c:pt>
                <c:pt idx="276">
                  <c:v>-12.328000000000003</c:v>
                </c:pt>
                <c:pt idx="277">
                  <c:v>-5.2060000000000031</c:v>
                </c:pt>
                <c:pt idx="278">
                  <c:v>-3.7439999999999998</c:v>
                </c:pt>
                <c:pt idx="279">
                  <c:v>-9.0999999999993975E-2</c:v>
                </c:pt>
                <c:pt idx="280">
                  <c:v>-3.0130000000000052</c:v>
                </c:pt>
                <c:pt idx="281">
                  <c:v>0</c:v>
                </c:pt>
                <c:pt idx="282">
                  <c:v>-0.73000000000000398</c:v>
                </c:pt>
                <c:pt idx="283">
                  <c:v>1.5519999999999925</c:v>
                </c:pt>
                <c:pt idx="284">
                  <c:v>-4.7489999999999952</c:v>
                </c:pt>
                <c:pt idx="285">
                  <c:v>3.2870000000000061</c:v>
                </c:pt>
                <c:pt idx="286">
                  <c:v>-0.54800000000000182</c:v>
                </c:pt>
                <c:pt idx="287">
                  <c:v>4.0180000000000007</c:v>
                </c:pt>
                <c:pt idx="288">
                  <c:v>4.6570000000000107</c:v>
                </c:pt>
                <c:pt idx="289">
                  <c:v>7.2150000000000034</c:v>
                </c:pt>
                <c:pt idx="290">
                  <c:v>3.0139999999999958</c:v>
                </c:pt>
                <c:pt idx="291">
                  <c:v>-0.36599999999999966</c:v>
                </c:pt>
                <c:pt idx="292">
                  <c:v>5.936000000000007</c:v>
                </c:pt>
                <c:pt idx="293">
                  <c:v>2.7399999999999949</c:v>
                </c:pt>
                <c:pt idx="294">
                  <c:v>9.0999999999993975E-2</c:v>
                </c:pt>
                <c:pt idx="295">
                  <c:v>-3.195999999999998</c:v>
                </c:pt>
                <c:pt idx="296">
                  <c:v>-1.0040000000000049</c:v>
                </c:pt>
                <c:pt idx="297">
                  <c:v>5.7539999999999907</c:v>
                </c:pt>
                <c:pt idx="298">
                  <c:v>-0.72999999999998977</c:v>
                </c:pt>
                <c:pt idx="299">
                  <c:v>4.6580000000000013</c:v>
                </c:pt>
                <c:pt idx="300">
                  <c:v>2.8309999999999889</c:v>
                </c:pt>
                <c:pt idx="301">
                  <c:v>2.4660000000000082</c:v>
                </c:pt>
                <c:pt idx="302">
                  <c:v>7.1230000000000047</c:v>
                </c:pt>
                <c:pt idx="303">
                  <c:v>2.5579999999999927</c:v>
                </c:pt>
                <c:pt idx="304">
                  <c:v>-1.2790000000000106</c:v>
                </c:pt>
                <c:pt idx="305">
                  <c:v>2.465999999999994</c:v>
                </c:pt>
                <c:pt idx="306">
                  <c:v>4.6580000000000013</c:v>
                </c:pt>
                <c:pt idx="307">
                  <c:v>2.8310000000000031</c:v>
                </c:pt>
                <c:pt idx="308">
                  <c:v>1.8260000000000076</c:v>
                </c:pt>
                <c:pt idx="309">
                  <c:v>-7.1229999999999905</c:v>
                </c:pt>
                <c:pt idx="310">
                  <c:v>0.82200000000000273</c:v>
                </c:pt>
                <c:pt idx="311">
                  <c:v>1.1869999999999976</c:v>
                </c:pt>
                <c:pt idx="312">
                  <c:v>0.27400000000000091</c:v>
                </c:pt>
                <c:pt idx="313">
                  <c:v>0.54799999999998761</c:v>
                </c:pt>
                <c:pt idx="314">
                  <c:v>1.1869999999999976</c:v>
                </c:pt>
                <c:pt idx="315">
                  <c:v>0.82099999999999795</c:v>
                </c:pt>
                <c:pt idx="316">
                  <c:v>3.1970000000000027</c:v>
                </c:pt>
                <c:pt idx="317">
                  <c:v>-1.4619999999999891</c:v>
                </c:pt>
                <c:pt idx="318">
                  <c:v>0.73000000000000398</c:v>
                </c:pt>
                <c:pt idx="319">
                  <c:v>-1.5529999999999973</c:v>
                </c:pt>
                <c:pt idx="320">
                  <c:v>-0.18200000000000216</c:v>
                </c:pt>
                <c:pt idx="321">
                  <c:v>4.5660000000000025</c:v>
                </c:pt>
                <c:pt idx="322">
                  <c:v>-8.6760000000000019</c:v>
                </c:pt>
                <c:pt idx="323">
                  <c:v>-8.0370000000000061</c:v>
                </c:pt>
                <c:pt idx="324">
                  <c:v>-3.195999999999998</c:v>
                </c:pt>
                <c:pt idx="325">
                  <c:v>-4.9319999999999879</c:v>
                </c:pt>
                <c:pt idx="326">
                  <c:v>-2.3740000000000094</c:v>
                </c:pt>
                <c:pt idx="327">
                  <c:v>-1.4609999999999985</c:v>
                </c:pt>
                <c:pt idx="328">
                  <c:v>0</c:v>
                </c:pt>
                <c:pt idx="329">
                  <c:v>0.27400000000000091</c:v>
                </c:pt>
                <c:pt idx="330">
                  <c:v>1.5529999999999973</c:v>
                </c:pt>
                <c:pt idx="331">
                  <c:v>6.2109999999999985</c:v>
                </c:pt>
                <c:pt idx="332">
                  <c:v>6.117999999999995</c:v>
                </c:pt>
                <c:pt idx="333">
                  <c:v>-3.01400000000001</c:v>
                </c:pt>
                <c:pt idx="334">
                  <c:v>8.7669999999999959</c:v>
                </c:pt>
                <c:pt idx="335">
                  <c:v>4.1099999999999994</c:v>
                </c:pt>
                <c:pt idx="336">
                  <c:v>3.6530000000000058</c:v>
                </c:pt>
                <c:pt idx="337">
                  <c:v>3.9269999999999925</c:v>
                </c:pt>
                <c:pt idx="338">
                  <c:v>-6.3929999999999865</c:v>
                </c:pt>
                <c:pt idx="339">
                  <c:v>9.1999999999998749E-2</c:v>
                </c:pt>
                <c:pt idx="340">
                  <c:v>2.1910000000000025</c:v>
                </c:pt>
                <c:pt idx="341">
                  <c:v>4.2929999999999922</c:v>
                </c:pt>
                <c:pt idx="342">
                  <c:v>0.82200000000000273</c:v>
                </c:pt>
                <c:pt idx="343">
                  <c:v>-2.284000000000006</c:v>
                </c:pt>
                <c:pt idx="344">
                  <c:v>-3.4699999999999989</c:v>
                </c:pt>
                <c:pt idx="345">
                  <c:v>6.8490000000000038</c:v>
                </c:pt>
                <c:pt idx="346">
                  <c:v>5.936000000000007</c:v>
                </c:pt>
                <c:pt idx="347">
                  <c:v>6.6670000000000016</c:v>
                </c:pt>
                <c:pt idx="348">
                  <c:v>7.0319999999999965</c:v>
                </c:pt>
                <c:pt idx="349">
                  <c:v>14.338000000000008</c:v>
                </c:pt>
                <c:pt idx="350">
                  <c:v>4.7489999999999952</c:v>
                </c:pt>
                <c:pt idx="351">
                  <c:v>7.1230000000000047</c:v>
                </c:pt>
                <c:pt idx="352">
                  <c:v>3.6529999999999916</c:v>
                </c:pt>
                <c:pt idx="353">
                  <c:v>-6.8499999999999943</c:v>
                </c:pt>
                <c:pt idx="354">
                  <c:v>3.105000000000004</c:v>
                </c:pt>
                <c:pt idx="355">
                  <c:v>3.5619999999999976</c:v>
                </c:pt>
                <c:pt idx="356">
                  <c:v>4.7489999999999952</c:v>
                </c:pt>
                <c:pt idx="357">
                  <c:v>0</c:v>
                </c:pt>
                <c:pt idx="358">
                  <c:v>-7.4880000000000138</c:v>
                </c:pt>
                <c:pt idx="359">
                  <c:v>-3.7450000000000045</c:v>
                </c:pt>
                <c:pt idx="360">
                  <c:v>-8.402000000000001</c:v>
                </c:pt>
                <c:pt idx="361">
                  <c:v>-13.059000000000012</c:v>
                </c:pt>
                <c:pt idx="362">
                  <c:v>0.45699999999999363</c:v>
                </c:pt>
                <c:pt idx="363">
                  <c:v>-2.5570000000000022</c:v>
                </c:pt>
                <c:pt idx="364">
                  <c:v>-2.282999999999987</c:v>
                </c:pt>
                <c:pt idx="365">
                  <c:v>8.402000000000001</c:v>
                </c:pt>
                <c:pt idx="366">
                  <c:v>-3.7450000000000045</c:v>
                </c:pt>
                <c:pt idx="367">
                  <c:v>-5.2049999999999983</c:v>
                </c:pt>
                <c:pt idx="368">
                  <c:v>0.45700000000000784</c:v>
                </c:pt>
                <c:pt idx="369">
                  <c:v>2.1009999999999991</c:v>
                </c:pt>
                <c:pt idx="370">
                  <c:v>8.1270000000000095</c:v>
                </c:pt>
                <c:pt idx="371">
                  <c:v>14.156000000000006</c:v>
                </c:pt>
                <c:pt idx="372">
                  <c:v>19.543000000000006</c:v>
                </c:pt>
                <c:pt idx="373">
                  <c:v>13.059000000000012</c:v>
                </c:pt>
                <c:pt idx="374">
                  <c:v>17.534000000000006</c:v>
                </c:pt>
                <c:pt idx="375">
                  <c:v>9.5889999999999986</c:v>
                </c:pt>
                <c:pt idx="376">
                  <c:v>7.3059999999999974</c:v>
                </c:pt>
                <c:pt idx="377">
                  <c:v>13.424999999999997</c:v>
                </c:pt>
                <c:pt idx="378">
                  <c:v>13.608000000000004</c:v>
                </c:pt>
                <c:pt idx="379">
                  <c:v>14.429000000000002</c:v>
                </c:pt>
                <c:pt idx="380">
                  <c:v>7.6709999999999923</c:v>
                </c:pt>
                <c:pt idx="381">
                  <c:v>3.8359999999999985</c:v>
                </c:pt>
                <c:pt idx="382">
                  <c:v>11.689999999999998</c:v>
                </c:pt>
                <c:pt idx="383">
                  <c:v>5.0229999999999961</c:v>
                </c:pt>
                <c:pt idx="384">
                  <c:v>0.45699999999999363</c:v>
                </c:pt>
                <c:pt idx="385">
                  <c:v>-1.6440000000000055</c:v>
                </c:pt>
                <c:pt idx="386">
                  <c:v>-2.1920000000000073</c:v>
                </c:pt>
                <c:pt idx="387">
                  <c:v>3.9270000000000067</c:v>
                </c:pt>
                <c:pt idx="388">
                  <c:v>2.7399999999999949</c:v>
                </c:pt>
                <c:pt idx="389">
                  <c:v>1.6439999999999912</c:v>
                </c:pt>
                <c:pt idx="390">
                  <c:v>1.8259999999999934</c:v>
                </c:pt>
                <c:pt idx="391">
                  <c:v>4.5660000000000025</c:v>
                </c:pt>
                <c:pt idx="392">
                  <c:v>3.4699999999999989</c:v>
                </c:pt>
                <c:pt idx="393">
                  <c:v>10.957999999999998</c:v>
                </c:pt>
                <c:pt idx="394">
                  <c:v>-7.2150000000000034</c:v>
                </c:pt>
                <c:pt idx="395">
                  <c:v>-4.4749999999999943</c:v>
                </c:pt>
                <c:pt idx="396">
                  <c:v>-7.4890000000000043</c:v>
                </c:pt>
                <c:pt idx="397">
                  <c:v>-0.82200000000000273</c:v>
                </c:pt>
                <c:pt idx="398">
                  <c:v>3.9270000000000067</c:v>
                </c:pt>
                <c:pt idx="399">
                  <c:v>-0.54800000000000182</c:v>
                </c:pt>
                <c:pt idx="400">
                  <c:v>-4.5660000000000025</c:v>
                </c:pt>
                <c:pt idx="401">
                  <c:v>-5.3889999999999958</c:v>
                </c:pt>
                <c:pt idx="402">
                  <c:v>-1.2779999999999916</c:v>
                </c:pt>
                <c:pt idx="403">
                  <c:v>2.5570000000000022</c:v>
                </c:pt>
                <c:pt idx="404">
                  <c:v>-0.63899999999999579</c:v>
                </c:pt>
                <c:pt idx="405">
                  <c:v>-5.9359999999999928</c:v>
                </c:pt>
                <c:pt idx="406">
                  <c:v>5.936000000000007</c:v>
                </c:pt>
                <c:pt idx="407">
                  <c:v>-1.0049999999999955</c:v>
                </c:pt>
                <c:pt idx="408">
                  <c:v>3.3790000000000049</c:v>
                </c:pt>
                <c:pt idx="409">
                  <c:v>10.411000000000001</c:v>
                </c:pt>
                <c:pt idx="410">
                  <c:v>-5.7530000000000001</c:v>
                </c:pt>
                <c:pt idx="411">
                  <c:v>-16.346999999999994</c:v>
                </c:pt>
                <c:pt idx="412">
                  <c:v>-3.8359999999999985</c:v>
                </c:pt>
                <c:pt idx="413">
                  <c:v>-8.4009999999999962</c:v>
                </c:pt>
                <c:pt idx="414">
                  <c:v>-4.8410000000000082</c:v>
                </c:pt>
                <c:pt idx="415">
                  <c:v>-10.320000000000007</c:v>
                </c:pt>
                <c:pt idx="416">
                  <c:v>-9.3149999999999977</c:v>
                </c:pt>
                <c:pt idx="417">
                  <c:v>0.54800000000000182</c:v>
                </c:pt>
                <c:pt idx="418">
                  <c:v>-3.0130000000000052</c:v>
                </c:pt>
                <c:pt idx="419">
                  <c:v>-8.7670000000000101</c:v>
                </c:pt>
              </c:numCache>
            </c:numRef>
          </c:val>
          <c:smooth val="0"/>
          <c:extLst>
            <c:ext xmlns:c16="http://schemas.microsoft.com/office/drawing/2014/chart" uri="{C3380CC4-5D6E-409C-BE32-E72D297353CC}">
              <c16:uniqueId val="{00000000-DCA7-4663-B9FB-25850BDCEDD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Central'!$F$1</c:f>
              <c:strCache>
                <c:ptCount val="1"/>
                <c:pt idx="0">
                  <c:v>SBO East South Central - 3mma</c:v>
                </c:pt>
              </c:strCache>
            </c:strRef>
          </c:tx>
          <c:spPr>
            <a:ln w="19050" cap="rnd">
              <a:solidFill>
                <a:schemeClr val="bg1"/>
              </a:solidFill>
              <a:round/>
            </a:ln>
            <a:effectLst/>
          </c:spPr>
          <c:marker>
            <c:symbol val="none"/>
          </c:marker>
          <c:cat>
            <c:numRef>
              <c:f>'East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Central'!$F$2:$F$2999</c:f>
              <c:numCache>
                <c:formatCode>0.000</c:formatCode>
                <c:ptCount val="2998"/>
                <c:pt idx="2">
                  <c:v>103.04399999999998</c:v>
                </c:pt>
                <c:pt idx="3">
                  <c:v>102.25233333333334</c:v>
                </c:pt>
                <c:pt idx="4">
                  <c:v>102.10033333333332</c:v>
                </c:pt>
                <c:pt idx="5">
                  <c:v>101.43066666666665</c:v>
                </c:pt>
                <c:pt idx="6">
                  <c:v>101.64400000000001</c:v>
                </c:pt>
                <c:pt idx="7">
                  <c:v>101.85700000000001</c:v>
                </c:pt>
                <c:pt idx="8">
                  <c:v>99.939333333333323</c:v>
                </c:pt>
                <c:pt idx="9">
                  <c:v>100.03066666666666</c:v>
                </c:pt>
                <c:pt idx="10">
                  <c:v>99.908999999999992</c:v>
                </c:pt>
                <c:pt idx="11">
                  <c:v>102.77033333333334</c:v>
                </c:pt>
                <c:pt idx="12">
                  <c:v>102.13099999999999</c:v>
                </c:pt>
                <c:pt idx="13">
                  <c:v>101.00466666666667</c:v>
                </c:pt>
                <c:pt idx="14">
                  <c:v>99.391333333333321</c:v>
                </c:pt>
                <c:pt idx="15">
                  <c:v>99.634666666666661</c:v>
                </c:pt>
                <c:pt idx="16">
                  <c:v>99.847666666666669</c:v>
                </c:pt>
                <c:pt idx="17">
                  <c:v>101.91766666666668</c:v>
                </c:pt>
                <c:pt idx="18">
                  <c:v>103.105</c:v>
                </c:pt>
                <c:pt idx="19">
                  <c:v>102.831</c:v>
                </c:pt>
                <c:pt idx="20">
                  <c:v>103.44000000000001</c:v>
                </c:pt>
                <c:pt idx="21">
                  <c:v>101.58300000000001</c:v>
                </c:pt>
                <c:pt idx="22">
                  <c:v>99.086666666666659</c:v>
                </c:pt>
                <c:pt idx="23">
                  <c:v>95.799000000000021</c:v>
                </c:pt>
                <c:pt idx="24">
                  <c:v>95.433666666666667</c:v>
                </c:pt>
                <c:pt idx="25">
                  <c:v>96.042666666666676</c:v>
                </c:pt>
                <c:pt idx="26">
                  <c:v>98.63</c:v>
                </c:pt>
                <c:pt idx="27">
                  <c:v>101.30900000000001</c:v>
                </c:pt>
                <c:pt idx="28">
                  <c:v>103.25733333333334</c:v>
                </c:pt>
                <c:pt idx="29">
                  <c:v>102.07033333333334</c:v>
                </c:pt>
                <c:pt idx="30">
                  <c:v>101.005</c:v>
                </c:pt>
                <c:pt idx="31">
                  <c:v>101.09633333333333</c:v>
                </c:pt>
                <c:pt idx="32">
                  <c:v>102.04</c:v>
                </c:pt>
                <c:pt idx="33">
                  <c:v>101.979</c:v>
                </c:pt>
                <c:pt idx="34">
                  <c:v>103.86633333333334</c:v>
                </c:pt>
                <c:pt idx="35">
                  <c:v>102.16133333333335</c:v>
                </c:pt>
                <c:pt idx="36">
                  <c:v>101.88733333333334</c:v>
                </c:pt>
                <c:pt idx="37">
                  <c:v>100.18266666666666</c:v>
                </c:pt>
                <c:pt idx="38">
                  <c:v>98.751999999999995</c:v>
                </c:pt>
                <c:pt idx="39">
                  <c:v>96.742999999999995</c:v>
                </c:pt>
                <c:pt idx="40">
                  <c:v>94.794666666666672</c:v>
                </c:pt>
                <c:pt idx="41">
                  <c:v>95.769000000000005</c:v>
                </c:pt>
                <c:pt idx="42">
                  <c:v>98.113</c:v>
                </c:pt>
                <c:pt idx="43">
                  <c:v>98.326000000000008</c:v>
                </c:pt>
                <c:pt idx="44">
                  <c:v>99.847999999999999</c:v>
                </c:pt>
                <c:pt idx="45">
                  <c:v>98.386666666666656</c:v>
                </c:pt>
                <c:pt idx="46">
                  <c:v>99.451999999999998</c:v>
                </c:pt>
                <c:pt idx="47">
                  <c:v>98.081999999999994</c:v>
                </c:pt>
                <c:pt idx="48">
                  <c:v>98.447333333333333</c:v>
                </c:pt>
                <c:pt idx="49">
                  <c:v>99.786999999999992</c:v>
                </c:pt>
                <c:pt idx="50">
                  <c:v>99.36099999999999</c:v>
                </c:pt>
                <c:pt idx="51">
                  <c:v>99.939333333333323</c:v>
                </c:pt>
                <c:pt idx="52">
                  <c:v>99.604333333333329</c:v>
                </c:pt>
                <c:pt idx="53">
                  <c:v>98.569333333333347</c:v>
                </c:pt>
                <c:pt idx="54">
                  <c:v>98.173666666666676</c:v>
                </c:pt>
                <c:pt idx="55">
                  <c:v>97.077666666666673</c:v>
                </c:pt>
                <c:pt idx="56">
                  <c:v>96.468666666666664</c:v>
                </c:pt>
                <c:pt idx="57">
                  <c:v>94.063666666666677</c:v>
                </c:pt>
                <c:pt idx="58">
                  <c:v>90.106333333333339</c:v>
                </c:pt>
                <c:pt idx="59">
                  <c:v>89.771666666666661</c:v>
                </c:pt>
                <c:pt idx="60">
                  <c:v>90.471999999999994</c:v>
                </c:pt>
                <c:pt idx="61">
                  <c:v>94.277333333333331</c:v>
                </c:pt>
                <c:pt idx="62">
                  <c:v>98.50866666666667</c:v>
                </c:pt>
                <c:pt idx="63">
                  <c:v>100.45666666666666</c:v>
                </c:pt>
                <c:pt idx="64">
                  <c:v>101.79600000000001</c:v>
                </c:pt>
                <c:pt idx="65">
                  <c:v>102.31333333333335</c:v>
                </c:pt>
                <c:pt idx="66">
                  <c:v>104.41399999999999</c:v>
                </c:pt>
                <c:pt idx="67">
                  <c:v>105.05333333333333</c:v>
                </c:pt>
                <c:pt idx="68">
                  <c:v>101.157</c:v>
                </c:pt>
                <c:pt idx="69">
                  <c:v>99.452333333333328</c:v>
                </c:pt>
                <c:pt idx="70">
                  <c:v>96.286333333333346</c:v>
                </c:pt>
                <c:pt idx="71">
                  <c:v>94.551000000000002</c:v>
                </c:pt>
                <c:pt idx="72">
                  <c:v>94.24633333333334</c:v>
                </c:pt>
                <c:pt idx="73">
                  <c:v>96.803333333333327</c:v>
                </c:pt>
                <c:pt idx="74">
                  <c:v>102.10033333333332</c:v>
                </c:pt>
                <c:pt idx="75">
                  <c:v>103.80533333333334</c:v>
                </c:pt>
                <c:pt idx="76">
                  <c:v>103.40966666666667</c:v>
                </c:pt>
                <c:pt idx="77">
                  <c:v>106.758</c:v>
                </c:pt>
                <c:pt idx="78">
                  <c:v>104.71833333333332</c:v>
                </c:pt>
                <c:pt idx="79">
                  <c:v>105.90566666666666</c:v>
                </c:pt>
                <c:pt idx="80">
                  <c:v>101.12633333333333</c:v>
                </c:pt>
                <c:pt idx="81">
                  <c:v>102.58733333333332</c:v>
                </c:pt>
                <c:pt idx="82">
                  <c:v>102.34366666666665</c:v>
                </c:pt>
                <c:pt idx="83">
                  <c:v>103.74399999999999</c:v>
                </c:pt>
                <c:pt idx="84">
                  <c:v>104.53566666666666</c:v>
                </c:pt>
                <c:pt idx="85">
                  <c:v>103.77466666666668</c:v>
                </c:pt>
                <c:pt idx="86">
                  <c:v>101.94833333333332</c:v>
                </c:pt>
                <c:pt idx="87">
                  <c:v>99.939000000000007</c:v>
                </c:pt>
                <c:pt idx="88">
                  <c:v>99.969333333333338</c:v>
                </c:pt>
                <c:pt idx="89">
                  <c:v>97.077333333333328</c:v>
                </c:pt>
                <c:pt idx="90">
                  <c:v>96.042333333333332</c:v>
                </c:pt>
                <c:pt idx="91">
                  <c:v>93.272333333333336</c:v>
                </c:pt>
                <c:pt idx="92">
                  <c:v>92.846000000000004</c:v>
                </c:pt>
                <c:pt idx="93">
                  <c:v>94.185666666666677</c:v>
                </c:pt>
                <c:pt idx="94">
                  <c:v>95.890333333333331</c:v>
                </c:pt>
                <c:pt idx="95">
                  <c:v>97.381999999999991</c:v>
                </c:pt>
                <c:pt idx="96">
                  <c:v>98.751666666666665</c:v>
                </c:pt>
                <c:pt idx="97">
                  <c:v>98.051666666666662</c:v>
                </c:pt>
                <c:pt idx="98">
                  <c:v>100.974</c:v>
                </c:pt>
                <c:pt idx="99">
                  <c:v>99.725999999999999</c:v>
                </c:pt>
                <c:pt idx="100">
                  <c:v>102.52666666666666</c:v>
                </c:pt>
                <c:pt idx="101">
                  <c:v>103.22700000000002</c:v>
                </c:pt>
                <c:pt idx="102">
                  <c:v>103.59233333333333</c:v>
                </c:pt>
                <c:pt idx="103">
                  <c:v>102.22233333333334</c:v>
                </c:pt>
                <c:pt idx="104">
                  <c:v>99.908666666666662</c:v>
                </c:pt>
                <c:pt idx="105">
                  <c:v>101.58300000000001</c:v>
                </c:pt>
                <c:pt idx="106">
                  <c:v>102.22233333333334</c:v>
                </c:pt>
                <c:pt idx="107">
                  <c:v>103.80533333333334</c:v>
                </c:pt>
                <c:pt idx="108">
                  <c:v>102.31366666666666</c:v>
                </c:pt>
                <c:pt idx="109">
                  <c:v>101.67433333333334</c:v>
                </c:pt>
                <c:pt idx="110">
                  <c:v>102.52666666666669</c:v>
                </c:pt>
                <c:pt idx="111">
                  <c:v>101.82633333333332</c:v>
                </c:pt>
                <c:pt idx="112">
                  <c:v>102.07</c:v>
                </c:pt>
                <c:pt idx="113">
                  <c:v>101.03500000000001</c:v>
                </c:pt>
                <c:pt idx="114">
                  <c:v>101.58300000000001</c:v>
                </c:pt>
                <c:pt idx="115">
                  <c:v>102.983</c:v>
                </c:pt>
                <c:pt idx="116">
                  <c:v>106.05766666666666</c:v>
                </c:pt>
                <c:pt idx="117">
                  <c:v>106.27066666666667</c:v>
                </c:pt>
                <c:pt idx="118">
                  <c:v>106.30133333333333</c:v>
                </c:pt>
                <c:pt idx="119">
                  <c:v>102.64833333333333</c:v>
                </c:pt>
                <c:pt idx="120">
                  <c:v>102.557</c:v>
                </c:pt>
                <c:pt idx="121">
                  <c:v>100.27366666666667</c:v>
                </c:pt>
                <c:pt idx="122">
                  <c:v>102.73933333333333</c:v>
                </c:pt>
                <c:pt idx="123">
                  <c:v>103.37866666666666</c:v>
                </c:pt>
                <c:pt idx="124">
                  <c:v>102.496</c:v>
                </c:pt>
                <c:pt idx="125">
                  <c:v>104.01799999999999</c:v>
                </c:pt>
                <c:pt idx="126">
                  <c:v>102.40466666666667</c:v>
                </c:pt>
                <c:pt idx="127">
                  <c:v>103.16566666666665</c:v>
                </c:pt>
                <c:pt idx="128">
                  <c:v>100.30433333333333</c:v>
                </c:pt>
                <c:pt idx="129">
                  <c:v>100.09133333333334</c:v>
                </c:pt>
                <c:pt idx="130">
                  <c:v>101.30900000000001</c:v>
                </c:pt>
                <c:pt idx="131">
                  <c:v>100.39566666666667</c:v>
                </c:pt>
                <c:pt idx="132">
                  <c:v>100.73033333333335</c:v>
                </c:pt>
                <c:pt idx="133">
                  <c:v>100.79133333333334</c:v>
                </c:pt>
                <c:pt idx="134">
                  <c:v>102.496</c:v>
                </c:pt>
                <c:pt idx="135">
                  <c:v>103.01366666666667</c:v>
                </c:pt>
                <c:pt idx="136">
                  <c:v>104.65733333333333</c:v>
                </c:pt>
                <c:pt idx="137">
                  <c:v>103.044</c:v>
                </c:pt>
                <c:pt idx="138">
                  <c:v>103.62233333333334</c:v>
                </c:pt>
                <c:pt idx="139">
                  <c:v>101.36966666666666</c:v>
                </c:pt>
                <c:pt idx="140">
                  <c:v>102.43533333333333</c:v>
                </c:pt>
                <c:pt idx="141">
                  <c:v>102.25266666666666</c:v>
                </c:pt>
                <c:pt idx="142">
                  <c:v>103.13566666666667</c:v>
                </c:pt>
                <c:pt idx="143">
                  <c:v>104.901</c:v>
                </c:pt>
                <c:pt idx="144">
                  <c:v>105.44900000000001</c:v>
                </c:pt>
                <c:pt idx="145">
                  <c:v>105.75333333333333</c:v>
                </c:pt>
                <c:pt idx="146">
                  <c:v>103.68333333333332</c:v>
                </c:pt>
                <c:pt idx="147">
                  <c:v>103.83566666666667</c:v>
                </c:pt>
                <c:pt idx="148">
                  <c:v>102.73966666666666</c:v>
                </c:pt>
                <c:pt idx="149">
                  <c:v>104.38366666666667</c:v>
                </c:pt>
                <c:pt idx="150">
                  <c:v>104.74866666666667</c:v>
                </c:pt>
                <c:pt idx="151">
                  <c:v>106.78833333333334</c:v>
                </c:pt>
                <c:pt idx="152">
                  <c:v>105.08366666666666</c:v>
                </c:pt>
                <c:pt idx="153">
                  <c:v>103.19633333333333</c:v>
                </c:pt>
                <c:pt idx="154">
                  <c:v>99.36066666666666</c:v>
                </c:pt>
                <c:pt idx="155">
                  <c:v>99.695333333333338</c:v>
                </c:pt>
                <c:pt idx="156">
                  <c:v>100.54766666666667</c:v>
                </c:pt>
                <c:pt idx="157">
                  <c:v>102.13066666666667</c:v>
                </c:pt>
                <c:pt idx="158">
                  <c:v>102.22199999999999</c:v>
                </c:pt>
                <c:pt idx="159">
                  <c:v>102.10033333333332</c:v>
                </c:pt>
                <c:pt idx="160">
                  <c:v>100.913</c:v>
                </c:pt>
                <c:pt idx="161">
                  <c:v>101.64366666666666</c:v>
                </c:pt>
                <c:pt idx="162">
                  <c:v>101.187</c:v>
                </c:pt>
                <c:pt idx="163">
                  <c:v>104.20066666666666</c:v>
                </c:pt>
                <c:pt idx="164">
                  <c:v>103.89633333333332</c:v>
                </c:pt>
                <c:pt idx="165">
                  <c:v>103.34833333333334</c:v>
                </c:pt>
                <c:pt idx="166">
                  <c:v>101.33933333333334</c:v>
                </c:pt>
                <c:pt idx="167">
                  <c:v>101.43066666666668</c:v>
                </c:pt>
                <c:pt idx="168">
                  <c:v>102.557</c:v>
                </c:pt>
                <c:pt idx="169">
                  <c:v>104.59666666666665</c:v>
                </c:pt>
                <c:pt idx="170">
                  <c:v>103.25733333333334</c:v>
                </c:pt>
                <c:pt idx="171">
                  <c:v>103.166</c:v>
                </c:pt>
                <c:pt idx="172">
                  <c:v>100.60899999999999</c:v>
                </c:pt>
                <c:pt idx="173">
                  <c:v>100.548</c:v>
                </c:pt>
                <c:pt idx="174">
                  <c:v>99.02600000000001</c:v>
                </c:pt>
                <c:pt idx="175">
                  <c:v>98.721333333333334</c:v>
                </c:pt>
                <c:pt idx="176">
                  <c:v>98.203666666666663</c:v>
                </c:pt>
                <c:pt idx="177">
                  <c:v>98.781999999999996</c:v>
                </c:pt>
                <c:pt idx="178">
                  <c:v>100.54766666666667</c:v>
                </c:pt>
                <c:pt idx="179">
                  <c:v>98.538666666666686</c:v>
                </c:pt>
                <c:pt idx="180">
                  <c:v>97.260333333333335</c:v>
                </c:pt>
                <c:pt idx="181">
                  <c:v>95.646999999999991</c:v>
                </c:pt>
                <c:pt idx="182">
                  <c:v>96.803666666666672</c:v>
                </c:pt>
                <c:pt idx="183">
                  <c:v>97.260333333333335</c:v>
                </c:pt>
                <c:pt idx="184">
                  <c:v>97.108000000000004</c:v>
                </c:pt>
                <c:pt idx="185">
                  <c:v>96.255666666666684</c:v>
                </c:pt>
                <c:pt idx="186">
                  <c:v>97.625333333333344</c:v>
                </c:pt>
                <c:pt idx="187">
                  <c:v>99.117000000000004</c:v>
                </c:pt>
                <c:pt idx="188">
                  <c:v>100.66966666666667</c:v>
                </c:pt>
                <c:pt idx="189">
                  <c:v>99.269333333333336</c:v>
                </c:pt>
                <c:pt idx="190">
                  <c:v>98.082333333333338</c:v>
                </c:pt>
                <c:pt idx="191">
                  <c:v>99.87833333333333</c:v>
                </c:pt>
                <c:pt idx="192">
                  <c:v>102.03966666666668</c:v>
                </c:pt>
                <c:pt idx="193">
                  <c:v>103.71366666666665</c:v>
                </c:pt>
                <c:pt idx="194">
                  <c:v>102.52633333333334</c:v>
                </c:pt>
                <c:pt idx="195">
                  <c:v>103.37866666666666</c:v>
                </c:pt>
                <c:pt idx="196">
                  <c:v>103.40933333333334</c:v>
                </c:pt>
                <c:pt idx="197">
                  <c:v>103.166</c:v>
                </c:pt>
                <c:pt idx="198">
                  <c:v>100.97433333333333</c:v>
                </c:pt>
                <c:pt idx="199">
                  <c:v>99.208666666666659</c:v>
                </c:pt>
                <c:pt idx="200">
                  <c:v>100.03033333333333</c:v>
                </c:pt>
                <c:pt idx="201">
                  <c:v>100.57833333333333</c:v>
                </c:pt>
                <c:pt idx="202">
                  <c:v>102.64833333333333</c:v>
                </c:pt>
                <c:pt idx="203">
                  <c:v>102.52666666666666</c:v>
                </c:pt>
                <c:pt idx="204">
                  <c:v>102.13099999999999</c:v>
                </c:pt>
                <c:pt idx="205">
                  <c:v>99.634666666666661</c:v>
                </c:pt>
                <c:pt idx="206">
                  <c:v>94.946666666666673</c:v>
                </c:pt>
                <c:pt idx="207">
                  <c:v>96.925333333333313</c:v>
                </c:pt>
                <c:pt idx="208">
                  <c:v>98.508333333333326</c:v>
                </c:pt>
                <c:pt idx="209">
                  <c:v>103.13533333333332</c:v>
                </c:pt>
                <c:pt idx="210">
                  <c:v>102.80033333333331</c:v>
                </c:pt>
                <c:pt idx="211">
                  <c:v>104.505</c:v>
                </c:pt>
                <c:pt idx="212">
                  <c:v>103.62233333333334</c:v>
                </c:pt>
                <c:pt idx="213">
                  <c:v>106.05766666666666</c:v>
                </c:pt>
                <c:pt idx="214">
                  <c:v>103.98766666666667</c:v>
                </c:pt>
                <c:pt idx="215">
                  <c:v>108.24933333333333</c:v>
                </c:pt>
                <c:pt idx="216">
                  <c:v>107.42733333333332</c:v>
                </c:pt>
                <c:pt idx="217">
                  <c:v>108.00566666666667</c:v>
                </c:pt>
                <c:pt idx="218">
                  <c:v>104.992</c:v>
                </c:pt>
                <c:pt idx="219">
                  <c:v>102.983</c:v>
                </c:pt>
                <c:pt idx="220">
                  <c:v>104.10933333333332</c:v>
                </c:pt>
                <c:pt idx="221">
                  <c:v>105.23566666666666</c:v>
                </c:pt>
                <c:pt idx="222">
                  <c:v>106.20966666666668</c:v>
                </c:pt>
                <c:pt idx="223">
                  <c:v>106.02733333333333</c:v>
                </c:pt>
                <c:pt idx="224">
                  <c:v>106.45366666666666</c:v>
                </c:pt>
                <c:pt idx="225">
                  <c:v>106.94099999999999</c:v>
                </c:pt>
                <c:pt idx="226">
                  <c:v>109.61966666666667</c:v>
                </c:pt>
                <c:pt idx="227">
                  <c:v>109.34566666666666</c:v>
                </c:pt>
                <c:pt idx="228">
                  <c:v>108.34100000000001</c:v>
                </c:pt>
                <c:pt idx="229">
                  <c:v>104.47500000000001</c:v>
                </c:pt>
                <c:pt idx="230">
                  <c:v>103.65300000000001</c:v>
                </c:pt>
                <c:pt idx="231">
                  <c:v>103.50066666666667</c:v>
                </c:pt>
                <c:pt idx="232">
                  <c:v>102.16133333333335</c:v>
                </c:pt>
                <c:pt idx="233">
                  <c:v>103.105</c:v>
                </c:pt>
                <c:pt idx="234">
                  <c:v>102.28300000000002</c:v>
                </c:pt>
                <c:pt idx="235">
                  <c:v>103.13533333333334</c:v>
                </c:pt>
                <c:pt idx="236">
                  <c:v>102.98333333333335</c:v>
                </c:pt>
                <c:pt idx="237">
                  <c:v>103.71400000000001</c:v>
                </c:pt>
                <c:pt idx="238">
                  <c:v>104.262</c:v>
                </c:pt>
                <c:pt idx="239">
                  <c:v>102.557</c:v>
                </c:pt>
                <c:pt idx="240">
                  <c:v>102.64833333333333</c:v>
                </c:pt>
                <c:pt idx="241">
                  <c:v>103.80499999999999</c:v>
                </c:pt>
                <c:pt idx="242">
                  <c:v>103.62266666666666</c:v>
                </c:pt>
                <c:pt idx="243">
                  <c:v>102.55733333333335</c:v>
                </c:pt>
                <c:pt idx="244">
                  <c:v>101.24833333333333</c:v>
                </c:pt>
                <c:pt idx="245">
                  <c:v>97.625666666666675</c:v>
                </c:pt>
                <c:pt idx="246">
                  <c:v>97.564666666666668</c:v>
                </c:pt>
                <c:pt idx="247">
                  <c:v>94.977000000000018</c:v>
                </c:pt>
                <c:pt idx="248">
                  <c:v>98.995333333333335</c:v>
                </c:pt>
                <c:pt idx="249">
                  <c:v>99.817333333333337</c:v>
                </c:pt>
                <c:pt idx="250">
                  <c:v>103.13566666666667</c:v>
                </c:pt>
                <c:pt idx="251">
                  <c:v>104.87066666666665</c:v>
                </c:pt>
                <c:pt idx="252">
                  <c:v>104.44433333333332</c:v>
                </c:pt>
                <c:pt idx="253">
                  <c:v>103.28733333333332</c:v>
                </c:pt>
                <c:pt idx="254">
                  <c:v>101.94799999999999</c:v>
                </c:pt>
                <c:pt idx="255">
                  <c:v>100.88266666666668</c:v>
                </c:pt>
                <c:pt idx="256">
                  <c:v>99.573666666666668</c:v>
                </c:pt>
                <c:pt idx="257">
                  <c:v>98.112333333333325</c:v>
                </c:pt>
                <c:pt idx="258">
                  <c:v>97.990666666666655</c:v>
                </c:pt>
                <c:pt idx="259">
                  <c:v>99.330333333333328</c:v>
                </c:pt>
                <c:pt idx="260">
                  <c:v>97.778000000000006</c:v>
                </c:pt>
                <c:pt idx="261">
                  <c:v>96.651666666666685</c:v>
                </c:pt>
                <c:pt idx="262">
                  <c:v>96.042666666666662</c:v>
                </c:pt>
                <c:pt idx="263">
                  <c:v>95.920999999999992</c:v>
                </c:pt>
                <c:pt idx="264">
                  <c:v>95.981666666666669</c:v>
                </c:pt>
                <c:pt idx="265">
                  <c:v>92.480999999999995</c:v>
                </c:pt>
                <c:pt idx="266">
                  <c:v>90.015000000000001</c:v>
                </c:pt>
                <c:pt idx="267">
                  <c:v>87.914666666666676</c:v>
                </c:pt>
                <c:pt idx="268">
                  <c:v>88.432000000000002</c:v>
                </c:pt>
                <c:pt idx="269">
                  <c:v>87.945000000000007</c:v>
                </c:pt>
                <c:pt idx="270">
                  <c:v>87.305666666666681</c:v>
                </c:pt>
                <c:pt idx="271">
                  <c:v>87.245000000000005</c:v>
                </c:pt>
                <c:pt idx="272">
                  <c:v>89.802000000000007</c:v>
                </c:pt>
                <c:pt idx="273">
                  <c:v>89.193333333333342</c:v>
                </c:pt>
                <c:pt idx="274">
                  <c:v>90.288999999999987</c:v>
                </c:pt>
                <c:pt idx="275">
                  <c:v>86.971000000000004</c:v>
                </c:pt>
                <c:pt idx="276">
                  <c:v>86.21</c:v>
                </c:pt>
                <c:pt idx="277">
                  <c:v>82.922333333333327</c:v>
                </c:pt>
                <c:pt idx="278">
                  <c:v>82.922333333333327</c:v>
                </c:pt>
                <c:pt idx="279">
                  <c:v>84.900999999999996</c:v>
                </c:pt>
                <c:pt idx="280">
                  <c:v>86.149333333333331</c:v>
                </c:pt>
                <c:pt idx="281">
                  <c:v>86.910333333333327</c:v>
                </c:pt>
                <c:pt idx="282">
                  <c:v>86.057999999999993</c:v>
                </c:pt>
                <c:pt idx="283">
                  <c:v>87.519000000000005</c:v>
                </c:pt>
                <c:pt idx="284">
                  <c:v>88.492999999999995</c:v>
                </c:pt>
                <c:pt idx="285">
                  <c:v>89.223333333333343</c:v>
                </c:pt>
                <c:pt idx="286">
                  <c:v>89.618999999999986</c:v>
                </c:pt>
                <c:pt idx="287">
                  <c:v>89.223333333333343</c:v>
                </c:pt>
                <c:pt idx="288">
                  <c:v>88.918999999999997</c:v>
                </c:pt>
                <c:pt idx="289">
                  <c:v>88.219000000000008</c:v>
                </c:pt>
                <c:pt idx="290">
                  <c:v>87.884333333333345</c:v>
                </c:pt>
                <c:pt idx="291">
                  <c:v>88.188666666666677</c:v>
                </c:pt>
                <c:pt idx="292">
                  <c:v>89.01066666666668</c:v>
                </c:pt>
                <c:pt idx="293">
                  <c:v>89.680333333333337</c:v>
                </c:pt>
                <c:pt idx="294">
                  <c:v>88.98033333333332</c:v>
                </c:pt>
                <c:pt idx="295">
                  <c:v>87.397333333333336</c:v>
                </c:pt>
                <c:pt idx="296">
                  <c:v>87.123333333333335</c:v>
                </c:pt>
                <c:pt idx="297">
                  <c:v>89.74133333333333</c:v>
                </c:pt>
                <c:pt idx="298">
                  <c:v>90.959000000000003</c:v>
                </c:pt>
                <c:pt idx="299">
                  <c:v>92.450666666666663</c:v>
                </c:pt>
                <c:pt idx="300">
                  <c:v>91.172000000000011</c:v>
                </c:pt>
                <c:pt idx="301">
                  <c:v>91.537333333333336</c:v>
                </c:pt>
                <c:pt idx="302">
                  <c:v>92.024333333333345</c:v>
                </c:pt>
                <c:pt idx="303">
                  <c:v>92.237666666666669</c:v>
                </c:pt>
                <c:pt idx="304">
                  <c:v>91.811333333333337</c:v>
                </c:pt>
                <c:pt idx="305">
                  <c:v>90.928666666666672</c:v>
                </c:pt>
                <c:pt idx="306">
                  <c:v>90.928666666666672</c:v>
                </c:pt>
                <c:pt idx="307">
                  <c:v>90.715666666666664</c:v>
                </c:pt>
                <c:pt idx="308">
                  <c:v>90.228333333333339</c:v>
                </c:pt>
                <c:pt idx="309">
                  <c:v>88.919333333333341</c:v>
                </c:pt>
                <c:pt idx="310">
                  <c:v>89.467333333333343</c:v>
                </c:pt>
                <c:pt idx="311">
                  <c:v>90.745999999999995</c:v>
                </c:pt>
                <c:pt idx="312">
                  <c:v>91.933000000000007</c:v>
                </c:pt>
                <c:pt idx="313">
                  <c:v>92.206999999999994</c:v>
                </c:pt>
                <c:pt idx="314">
                  <c:v>92.694000000000003</c:v>
                </c:pt>
                <c:pt idx="315">
                  <c:v>93.089666666666673</c:v>
                </c:pt>
                <c:pt idx="316">
                  <c:v>93.546333333333337</c:v>
                </c:pt>
                <c:pt idx="317">
                  <c:v>91.780666666666662</c:v>
                </c:pt>
                <c:pt idx="318">
                  <c:v>91.750333333333344</c:v>
                </c:pt>
                <c:pt idx="319">
                  <c:v>89.954000000000008</c:v>
                </c:pt>
                <c:pt idx="320">
                  <c:v>89.893333333333331</c:v>
                </c:pt>
                <c:pt idx="321">
                  <c:v>89.863</c:v>
                </c:pt>
                <c:pt idx="322">
                  <c:v>88.036666666666676</c:v>
                </c:pt>
                <c:pt idx="323">
                  <c:v>86.697000000000003</c:v>
                </c:pt>
                <c:pt idx="324">
                  <c:v>85.296666666666667</c:v>
                </c:pt>
                <c:pt idx="325">
                  <c:v>86.818666666666672</c:v>
                </c:pt>
                <c:pt idx="326">
                  <c:v>89.193333333333328</c:v>
                </c:pt>
                <c:pt idx="327">
                  <c:v>90.167333333333332</c:v>
                </c:pt>
                <c:pt idx="328">
                  <c:v>92.267999999999986</c:v>
                </c:pt>
                <c:pt idx="329">
                  <c:v>91.384999999999991</c:v>
                </c:pt>
                <c:pt idx="330">
                  <c:v>92.359333333333339</c:v>
                </c:pt>
                <c:pt idx="331">
                  <c:v>92.63333333333334</c:v>
                </c:pt>
                <c:pt idx="332">
                  <c:v>94.520666666666671</c:v>
                </c:pt>
                <c:pt idx="333">
                  <c:v>92.968000000000004</c:v>
                </c:pt>
                <c:pt idx="334">
                  <c:v>91.99366666666667</c:v>
                </c:pt>
                <c:pt idx="335">
                  <c:v>89.984666666666669</c:v>
                </c:pt>
                <c:pt idx="336">
                  <c:v>90.806666666666672</c:v>
                </c:pt>
                <c:pt idx="337">
                  <c:v>90.715333333333334</c:v>
                </c:pt>
                <c:pt idx="338">
                  <c:v>89.589000000000013</c:v>
                </c:pt>
                <c:pt idx="339">
                  <c:v>89.375999999999991</c:v>
                </c:pt>
                <c:pt idx="340">
                  <c:v>90.89800000000001</c:v>
                </c:pt>
                <c:pt idx="341">
                  <c:v>93.576999999999998</c:v>
                </c:pt>
                <c:pt idx="342">
                  <c:v>94.794666666666672</c:v>
                </c:pt>
                <c:pt idx="343">
                  <c:v>93.576999999999998</c:v>
                </c:pt>
                <c:pt idx="344">
                  <c:v>92.876666666666665</c:v>
                </c:pt>
                <c:pt idx="345">
                  <c:v>93.332999999999984</c:v>
                </c:pt>
                <c:pt idx="346">
                  <c:v>95.098666666666659</c:v>
                </c:pt>
                <c:pt idx="347">
                  <c:v>96.468666666666664</c:v>
                </c:pt>
                <c:pt idx="348">
                  <c:v>97.351666666666674</c:v>
                </c:pt>
                <c:pt idx="349">
                  <c:v>100.06099999999999</c:v>
                </c:pt>
                <c:pt idx="350">
                  <c:v>98.295333333333346</c:v>
                </c:pt>
                <c:pt idx="351">
                  <c:v>98.112666666666669</c:v>
                </c:pt>
                <c:pt idx="352">
                  <c:v>96.072999999999993</c:v>
                </c:pt>
                <c:pt idx="353">
                  <c:v>94.885666666666665</c:v>
                </c:pt>
                <c:pt idx="354">
                  <c:v>94.76400000000001</c:v>
                </c:pt>
                <c:pt idx="355">
                  <c:v>93.516000000000005</c:v>
                </c:pt>
                <c:pt idx="356">
                  <c:v>96.682000000000002</c:v>
                </c:pt>
                <c:pt idx="357">
                  <c:v>96.103333333333339</c:v>
                </c:pt>
                <c:pt idx="358">
                  <c:v>94.185666666666677</c:v>
                </c:pt>
                <c:pt idx="359">
                  <c:v>92.724333333333334</c:v>
                </c:pt>
                <c:pt idx="360">
                  <c:v>90.806666666666658</c:v>
                </c:pt>
                <c:pt idx="361">
                  <c:v>91.658999999999992</c:v>
                </c:pt>
                <c:pt idx="362">
                  <c:v>91.293999999999997</c:v>
                </c:pt>
                <c:pt idx="363">
                  <c:v>93.059666666666658</c:v>
                </c:pt>
                <c:pt idx="364">
                  <c:v>94.612000000000009</c:v>
                </c:pt>
                <c:pt idx="365">
                  <c:v>96.073000000000022</c:v>
                </c:pt>
                <c:pt idx="366">
                  <c:v>95.555333333333351</c:v>
                </c:pt>
                <c:pt idx="367">
                  <c:v>93.333333333333329</c:v>
                </c:pt>
                <c:pt idx="368">
                  <c:v>93.850999999999999</c:v>
                </c:pt>
                <c:pt idx="369">
                  <c:v>95.221000000000004</c:v>
                </c:pt>
                <c:pt idx="370">
                  <c:v>97.747333333333344</c:v>
                </c:pt>
                <c:pt idx="371">
                  <c:v>100.85233333333333</c:v>
                </c:pt>
                <c:pt idx="372">
                  <c:v>104.74866666666667</c:v>
                </c:pt>
                <c:pt idx="373">
                  <c:v>107.245</c:v>
                </c:pt>
                <c:pt idx="374">
                  <c:v>108.00600000000001</c:v>
                </c:pt>
                <c:pt idx="375">
                  <c:v>106.45366666666666</c:v>
                </c:pt>
                <c:pt idx="376">
                  <c:v>106.08833333333332</c:v>
                </c:pt>
                <c:pt idx="377">
                  <c:v>106.17966666666666</c:v>
                </c:pt>
                <c:pt idx="378">
                  <c:v>107.00166666666667</c:v>
                </c:pt>
                <c:pt idx="379">
                  <c:v>107.154</c:v>
                </c:pt>
                <c:pt idx="380">
                  <c:v>105.75366666666666</c:v>
                </c:pt>
                <c:pt idx="381">
                  <c:v>103.86633333333333</c:v>
                </c:pt>
                <c:pt idx="382">
                  <c:v>105.47966666666666</c:v>
                </c:pt>
                <c:pt idx="383">
                  <c:v>107.702</c:v>
                </c:pt>
                <c:pt idx="384">
                  <c:v>110.47199999999999</c:v>
                </c:pt>
                <c:pt idx="385">
                  <c:v>108.52366666666667</c:v>
                </c:pt>
                <c:pt idx="386">
                  <c:v>106.87966666666667</c:v>
                </c:pt>
                <c:pt idx="387">
                  <c:v>106.48399999999999</c:v>
                </c:pt>
                <c:pt idx="388">
                  <c:v>107.58</c:v>
                </c:pt>
                <c:pt idx="389">
                  <c:v>108.95</c:v>
                </c:pt>
                <c:pt idx="390">
                  <c:v>109.07166666666666</c:v>
                </c:pt>
                <c:pt idx="391">
                  <c:v>109.83266666666667</c:v>
                </c:pt>
                <c:pt idx="392">
                  <c:v>109.041</c:v>
                </c:pt>
                <c:pt idx="393">
                  <c:v>110.19766666666665</c:v>
                </c:pt>
                <c:pt idx="394">
                  <c:v>107.884</c:v>
                </c:pt>
                <c:pt idx="395">
                  <c:v>107.45800000000001</c:v>
                </c:pt>
                <c:pt idx="396">
                  <c:v>104.07899999999999</c:v>
                </c:pt>
                <c:pt idx="397">
                  <c:v>104.26166666666666</c:v>
                </c:pt>
                <c:pt idx="398">
                  <c:v>105.41833333333334</c:v>
                </c:pt>
                <c:pt idx="399">
                  <c:v>107.33633333333334</c:v>
                </c:pt>
                <c:pt idx="400">
                  <c:v>107.18433333333333</c:v>
                </c:pt>
                <c:pt idx="401">
                  <c:v>105.449</c:v>
                </c:pt>
                <c:pt idx="402">
                  <c:v>105.32733333333333</c:v>
                </c:pt>
                <c:pt idx="403">
                  <c:v>108.46266666666668</c:v>
                </c:pt>
                <c:pt idx="404">
                  <c:v>109.25433333333332</c:v>
                </c:pt>
                <c:pt idx="405">
                  <c:v>108.85833333333333</c:v>
                </c:pt>
                <c:pt idx="406">
                  <c:v>107.67100000000001</c:v>
                </c:pt>
                <c:pt idx="407">
                  <c:v>107.123</c:v>
                </c:pt>
                <c:pt idx="408">
                  <c:v>106.849</c:v>
                </c:pt>
                <c:pt idx="409">
                  <c:v>108.52333333333335</c:v>
                </c:pt>
                <c:pt idx="410">
                  <c:v>108.09733333333334</c:v>
                </c:pt>
                <c:pt idx="411">
                  <c:v>103.44</c:v>
                </c:pt>
                <c:pt idx="412">
                  <c:v>98.539000000000001</c:v>
                </c:pt>
                <c:pt idx="413">
                  <c:v>95.921000000000006</c:v>
                </c:pt>
                <c:pt idx="414">
                  <c:v>99.634666666666661</c:v>
                </c:pt>
                <c:pt idx="415">
                  <c:v>100.60866666666668</c:v>
                </c:pt>
                <c:pt idx="416">
                  <c:v>101.09566666666666</c:v>
                </c:pt>
                <c:pt idx="417">
                  <c:v>102.496</c:v>
                </c:pt>
                <c:pt idx="418">
                  <c:v>103.74433333333333</c:v>
                </c:pt>
                <c:pt idx="419">
                  <c:v>103.379</c:v>
                </c:pt>
              </c:numCache>
            </c:numRef>
          </c:val>
          <c:smooth val="0"/>
          <c:extLst>
            <c:ext xmlns:c16="http://schemas.microsoft.com/office/drawing/2014/chart" uri="{C3380CC4-5D6E-409C-BE32-E72D297353CC}">
              <c16:uniqueId val="{00000000-5B49-40E5-A3E4-8CE5E01B376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Central'!$H$1</c:f>
              <c:strCache>
                <c:ptCount val="1"/>
                <c:pt idx="0">
                  <c:v>SBO East South Central - 3mma YoY</c:v>
                </c:pt>
              </c:strCache>
            </c:strRef>
          </c:tx>
          <c:spPr>
            <a:ln w="19050" cap="rnd">
              <a:solidFill>
                <a:schemeClr val="bg1"/>
              </a:solidFill>
              <a:round/>
            </a:ln>
            <a:effectLst/>
          </c:spPr>
          <c:marker>
            <c:symbol val="none"/>
          </c:marker>
          <c:cat>
            <c:numRef>
              <c:f>'East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Central'!$H$2:$H$2999</c:f>
              <c:numCache>
                <c:formatCode>0.000</c:formatCode>
                <c:ptCount val="2998"/>
                <c:pt idx="14">
                  <c:v>-3.6526666666666614</c:v>
                </c:pt>
                <c:pt idx="15">
                  <c:v>-2.617666666666679</c:v>
                </c:pt>
                <c:pt idx="16">
                  <c:v>-2.2526666666666557</c:v>
                </c:pt>
                <c:pt idx="17">
                  <c:v>0.48700000000002319</c:v>
                </c:pt>
                <c:pt idx="18">
                  <c:v>1.4609999999999985</c:v>
                </c:pt>
                <c:pt idx="19">
                  <c:v>0.97399999999998954</c:v>
                </c:pt>
                <c:pt idx="20">
                  <c:v>3.5006666666666888</c:v>
                </c:pt>
                <c:pt idx="21">
                  <c:v>1.5523333333333511</c:v>
                </c:pt>
                <c:pt idx="22">
                  <c:v>-0.82233333333333292</c:v>
                </c:pt>
                <c:pt idx="23">
                  <c:v>-6.9713333333333196</c:v>
                </c:pt>
                <c:pt idx="24">
                  <c:v>-6.6973333333333187</c:v>
                </c:pt>
                <c:pt idx="25">
                  <c:v>-4.9619999999999891</c:v>
                </c:pt>
                <c:pt idx="26">
                  <c:v>-0.76133333333332587</c:v>
                </c:pt>
                <c:pt idx="27">
                  <c:v>1.674333333333351</c:v>
                </c:pt>
                <c:pt idx="28">
                  <c:v>3.4096666666666664</c:v>
                </c:pt>
                <c:pt idx="29">
                  <c:v>0.1526666666666614</c:v>
                </c:pt>
                <c:pt idx="30">
                  <c:v>-2.1000000000000085</c:v>
                </c:pt>
                <c:pt idx="31">
                  <c:v>-1.7346666666666692</c:v>
                </c:pt>
                <c:pt idx="32">
                  <c:v>-1.4000000000000057</c:v>
                </c:pt>
                <c:pt idx="33">
                  <c:v>0.39599999999998658</c:v>
                </c:pt>
                <c:pt idx="34">
                  <c:v>4.7796666666666852</c:v>
                </c:pt>
                <c:pt idx="35">
                  <c:v>6.362333333333325</c:v>
                </c:pt>
                <c:pt idx="36">
                  <c:v>6.4536666666666775</c:v>
                </c:pt>
                <c:pt idx="37">
                  <c:v>4.1399999999999864</c:v>
                </c:pt>
                <c:pt idx="38">
                  <c:v>0.12199999999999989</c:v>
                </c:pt>
                <c:pt idx="39">
                  <c:v>-4.5660000000000167</c:v>
                </c:pt>
                <c:pt idx="40">
                  <c:v>-8.4626666666666637</c:v>
                </c:pt>
                <c:pt idx="41">
                  <c:v>-6.3013333333333321</c:v>
                </c:pt>
                <c:pt idx="42">
                  <c:v>-2.8919999999999959</c:v>
                </c:pt>
                <c:pt idx="43">
                  <c:v>-2.7703333333333262</c:v>
                </c:pt>
                <c:pt idx="44">
                  <c:v>-2.1920000000000073</c:v>
                </c:pt>
                <c:pt idx="45">
                  <c:v>-3.5923333333333431</c:v>
                </c:pt>
                <c:pt idx="46">
                  <c:v>-4.4143333333333459</c:v>
                </c:pt>
                <c:pt idx="47">
                  <c:v>-4.0793333333333521</c:v>
                </c:pt>
                <c:pt idx="48">
                  <c:v>-3.4400000000000119</c:v>
                </c:pt>
                <c:pt idx="49">
                  <c:v>-0.39566666666667061</c:v>
                </c:pt>
                <c:pt idx="50">
                  <c:v>0.60899999999999466</c:v>
                </c:pt>
                <c:pt idx="51">
                  <c:v>3.1963333333333281</c:v>
                </c:pt>
                <c:pt idx="52">
                  <c:v>4.8096666666666579</c:v>
                </c:pt>
                <c:pt idx="53">
                  <c:v>2.8003333333333416</c:v>
                </c:pt>
                <c:pt idx="54">
                  <c:v>6.0666666666676861E-2</c:v>
                </c:pt>
                <c:pt idx="55">
                  <c:v>-1.2483333333333348</c:v>
                </c:pt>
                <c:pt idx="56">
                  <c:v>-3.3793333333333351</c:v>
                </c:pt>
                <c:pt idx="57">
                  <c:v>-4.3229999999999791</c:v>
                </c:pt>
                <c:pt idx="58">
                  <c:v>-9.3456666666666592</c:v>
                </c:pt>
                <c:pt idx="59">
                  <c:v>-8.3103333333333325</c:v>
                </c:pt>
                <c:pt idx="60">
                  <c:v>-7.9753333333333387</c:v>
                </c:pt>
                <c:pt idx="61">
                  <c:v>-5.5096666666666607</c:v>
                </c:pt>
                <c:pt idx="62">
                  <c:v>-0.85233333333331984</c:v>
                </c:pt>
                <c:pt idx="63">
                  <c:v>0.51733333333334031</c:v>
                </c:pt>
                <c:pt idx="64">
                  <c:v>2.1916666666666771</c:v>
                </c:pt>
                <c:pt idx="65">
                  <c:v>3.7439999999999998</c:v>
                </c:pt>
                <c:pt idx="66">
                  <c:v>6.2403333333333109</c:v>
                </c:pt>
                <c:pt idx="67">
                  <c:v>7.9756666666666547</c:v>
                </c:pt>
                <c:pt idx="68">
                  <c:v>4.6883333333333326</c:v>
                </c:pt>
                <c:pt idx="69">
                  <c:v>5.3886666666666514</c:v>
                </c:pt>
                <c:pt idx="70">
                  <c:v>6.1800000000000068</c:v>
                </c:pt>
                <c:pt idx="71">
                  <c:v>4.7793333333333408</c:v>
                </c:pt>
                <c:pt idx="72">
                  <c:v>3.7743333333333453</c:v>
                </c:pt>
                <c:pt idx="73">
                  <c:v>2.5259999999999962</c:v>
                </c:pt>
                <c:pt idx="74">
                  <c:v>3.5916666666666544</c:v>
                </c:pt>
                <c:pt idx="75">
                  <c:v>3.3486666666666736</c:v>
                </c:pt>
                <c:pt idx="76">
                  <c:v>1.6136666666666599</c:v>
                </c:pt>
                <c:pt idx="77">
                  <c:v>4.4446666666666488</c:v>
                </c:pt>
                <c:pt idx="78">
                  <c:v>0.30433333333333223</c:v>
                </c:pt>
                <c:pt idx="79">
                  <c:v>0.85233333333333405</c:v>
                </c:pt>
                <c:pt idx="80">
                  <c:v>-3.0666666666661513E-2</c:v>
                </c:pt>
                <c:pt idx="81">
                  <c:v>3.1349999999999909</c:v>
                </c:pt>
                <c:pt idx="82">
                  <c:v>6.0573333333333039</c:v>
                </c:pt>
                <c:pt idx="83">
                  <c:v>9.1929999999999836</c:v>
                </c:pt>
                <c:pt idx="84">
                  <c:v>10.289333333333317</c:v>
                </c:pt>
                <c:pt idx="85">
                  <c:v>6.971333333333348</c:v>
                </c:pt>
                <c:pt idx="86">
                  <c:v>-0.15200000000000102</c:v>
                </c:pt>
                <c:pt idx="87">
                  <c:v>-3.8663333333333298</c:v>
                </c:pt>
                <c:pt idx="88">
                  <c:v>-3.4403333333333279</c:v>
                </c:pt>
                <c:pt idx="89">
                  <c:v>-9.6806666666666672</c:v>
                </c:pt>
                <c:pt idx="90">
                  <c:v>-8.6759999999999877</c:v>
                </c:pt>
                <c:pt idx="91">
                  <c:v>-12.633333333333326</c:v>
                </c:pt>
                <c:pt idx="92">
                  <c:v>-8.2803333333333313</c:v>
                </c:pt>
                <c:pt idx="93">
                  <c:v>-8.4016666666666424</c:v>
                </c:pt>
                <c:pt idx="94">
                  <c:v>-6.4533333333333189</c:v>
                </c:pt>
                <c:pt idx="95">
                  <c:v>-6.3619999999999948</c:v>
                </c:pt>
                <c:pt idx="96">
                  <c:v>-5.7839999999999918</c:v>
                </c:pt>
                <c:pt idx="97">
                  <c:v>-5.7230000000000132</c:v>
                </c:pt>
                <c:pt idx="98">
                  <c:v>-0.97433333333331973</c:v>
                </c:pt>
                <c:pt idx="99">
                  <c:v>-0.21300000000000807</c:v>
                </c:pt>
                <c:pt idx="100">
                  <c:v>2.5573333333333181</c:v>
                </c:pt>
                <c:pt idx="101">
                  <c:v>6.1496666666666897</c:v>
                </c:pt>
                <c:pt idx="102">
                  <c:v>7.5499999999999972</c:v>
                </c:pt>
                <c:pt idx="103">
                  <c:v>8.9500000000000028</c:v>
                </c:pt>
                <c:pt idx="104">
                  <c:v>7.062666666666658</c:v>
                </c:pt>
                <c:pt idx="105">
                  <c:v>7.3973333333333358</c:v>
                </c:pt>
                <c:pt idx="106">
                  <c:v>6.3320000000000078</c:v>
                </c:pt>
                <c:pt idx="107">
                  <c:v>6.4233333333333462</c:v>
                </c:pt>
                <c:pt idx="108">
                  <c:v>3.5619999999999976</c:v>
                </c:pt>
                <c:pt idx="109">
                  <c:v>3.6226666666666745</c:v>
                </c:pt>
                <c:pt idx="110">
                  <c:v>1.5526666666666813</c:v>
                </c:pt>
                <c:pt idx="111">
                  <c:v>2.1003333333333245</c:v>
                </c:pt>
                <c:pt idx="112">
                  <c:v>-0.45666666666666345</c:v>
                </c:pt>
                <c:pt idx="113">
                  <c:v>-2.1920000000000073</c:v>
                </c:pt>
                <c:pt idx="114">
                  <c:v>-2.0093333333333163</c:v>
                </c:pt>
                <c:pt idx="115">
                  <c:v>0.76066666666666549</c:v>
                </c:pt>
                <c:pt idx="116">
                  <c:v>6.1490000000000009</c:v>
                </c:pt>
                <c:pt idx="117">
                  <c:v>4.687666666666658</c:v>
                </c:pt>
                <c:pt idx="118">
                  <c:v>4.0789999999999935</c:v>
                </c:pt>
                <c:pt idx="119">
                  <c:v>-1.1570000000000107</c:v>
                </c:pt>
                <c:pt idx="120">
                  <c:v>0.2433333333333394</c:v>
                </c:pt>
                <c:pt idx="121">
                  <c:v>-1.4006666666666661</c:v>
                </c:pt>
                <c:pt idx="122">
                  <c:v>0.21266666666664946</c:v>
                </c:pt>
                <c:pt idx="123">
                  <c:v>1.5523333333333369</c:v>
                </c:pt>
                <c:pt idx="124">
                  <c:v>0.42600000000000193</c:v>
                </c:pt>
                <c:pt idx="125">
                  <c:v>2.9829999999999757</c:v>
                </c:pt>
                <c:pt idx="126">
                  <c:v>0.82166666666665833</c:v>
                </c:pt>
                <c:pt idx="127">
                  <c:v>0.18266666666664833</c:v>
                </c:pt>
                <c:pt idx="128">
                  <c:v>-5.7533333333333303</c:v>
                </c:pt>
                <c:pt idx="129">
                  <c:v>-6.1793333333333322</c:v>
                </c:pt>
                <c:pt idx="130">
                  <c:v>-4.9923333333333204</c:v>
                </c:pt>
                <c:pt idx="131">
                  <c:v>-2.2526666666666557</c:v>
                </c:pt>
                <c:pt idx="132">
                  <c:v>-1.8266666666666538</c:v>
                </c:pt>
                <c:pt idx="133">
                  <c:v>0.51766666666667049</c:v>
                </c:pt>
                <c:pt idx="134">
                  <c:v>-0.2433333333333394</c:v>
                </c:pt>
                <c:pt idx="135">
                  <c:v>-0.36499999999999488</c:v>
                </c:pt>
                <c:pt idx="136">
                  <c:v>2.1613333333333316</c:v>
                </c:pt>
                <c:pt idx="137">
                  <c:v>-0.97399999999998954</c:v>
                </c:pt>
                <c:pt idx="138">
                  <c:v>1.2176666666666733</c:v>
                </c:pt>
                <c:pt idx="139">
                  <c:v>-1.7959999999999923</c:v>
                </c:pt>
                <c:pt idx="140">
                  <c:v>2.1310000000000002</c:v>
                </c:pt>
                <c:pt idx="141">
                  <c:v>2.1613333333333173</c:v>
                </c:pt>
                <c:pt idx="142">
                  <c:v>1.8266666666666538</c:v>
                </c:pt>
                <c:pt idx="143">
                  <c:v>4.5053333333333256</c:v>
                </c:pt>
                <c:pt idx="144">
                  <c:v>4.7186666666666639</c:v>
                </c:pt>
                <c:pt idx="145">
                  <c:v>4.9619999999999891</c:v>
                </c:pt>
                <c:pt idx="146">
                  <c:v>1.1873333333333278</c:v>
                </c:pt>
                <c:pt idx="147">
                  <c:v>0.82200000000000273</c:v>
                </c:pt>
                <c:pt idx="148">
                  <c:v>-1.917666666666662</c:v>
                </c:pt>
                <c:pt idx="149">
                  <c:v>1.3396666666666732</c:v>
                </c:pt>
                <c:pt idx="150">
                  <c:v>1.1263333333333208</c:v>
                </c:pt>
                <c:pt idx="151">
                  <c:v>5.418666666666681</c:v>
                </c:pt>
                <c:pt idx="152">
                  <c:v>2.6483333333333263</c:v>
                </c:pt>
                <c:pt idx="153">
                  <c:v>0.94366666666667243</c:v>
                </c:pt>
                <c:pt idx="154">
                  <c:v>-3.7750000000000057</c:v>
                </c:pt>
                <c:pt idx="155">
                  <c:v>-5.2056666666666587</c:v>
                </c:pt>
                <c:pt idx="156">
                  <c:v>-4.9013333333333406</c:v>
                </c:pt>
                <c:pt idx="157">
                  <c:v>-3.6226666666666603</c:v>
                </c:pt>
                <c:pt idx="158">
                  <c:v>-1.4613333333333287</c:v>
                </c:pt>
                <c:pt idx="159">
                  <c:v>-1.7353333333333438</c:v>
                </c:pt>
                <c:pt idx="160">
                  <c:v>-1.826666666666668</c:v>
                </c:pt>
                <c:pt idx="161">
                  <c:v>-2.7400000000000091</c:v>
                </c:pt>
                <c:pt idx="162">
                  <c:v>-3.5616666666666674</c:v>
                </c:pt>
                <c:pt idx="163">
                  <c:v>-2.5876666666666779</c:v>
                </c:pt>
                <c:pt idx="164">
                  <c:v>-1.187333333333342</c:v>
                </c:pt>
                <c:pt idx="165">
                  <c:v>0.15200000000001523</c:v>
                </c:pt>
                <c:pt idx="166">
                  <c:v>1.9786666666666832</c:v>
                </c:pt>
                <c:pt idx="167">
                  <c:v>1.7353333333333438</c:v>
                </c:pt>
                <c:pt idx="168">
                  <c:v>2.0093333333333305</c:v>
                </c:pt>
                <c:pt idx="169">
                  <c:v>2.4659999999999798</c:v>
                </c:pt>
                <c:pt idx="170">
                  <c:v>1.035333333333341</c:v>
                </c:pt>
                <c:pt idx="171">
                  <c:v>1.0656666666666723</c:v>
                </c:pt>
                <c:pt idx="172">
                  <c:v>-0.30400000000000205</c:v>
                </c:pt>
                <c:pt idx="173">
                  <c:v>-1.0956666666666592</c:v>
                </c:pt>
                <c:pt idx="174">
                  <c:v>-2.1609999999999872</c:v>
                </c:pt>
                <c:pt idx="175">
                  <c:v>-5.4793333333333294</c:v>
                </c:pt>
                <c:pt idx="176">
                  <c:v>-5.6926666666666534</c:v>
                </c:pt>
                <c:pt idx="177">
                  <c:v>-4.5663333333333469</c:v>
                </c:pt>
                <c:pt idx="178">
                  <c:v>-0.7916666666666714</c:v>
                </c:pt>
                <c:pt idx="179">
                  <c:v>-2.8919999999999959</c:v>
                </c:pt>
                <c:pt idx="180">
                  <c:v>-5.2966666666666669</c:v>
                </c:pt>
                <c:pt idx="181">
                  <c:v>-8.9496666666666584</c:v>
                </c:pt>
                <c:pt idx="182">
                  <c:v>-6.4536666666666633</c:v>
                </c:pt>
                <c:pt idx="183">
                  <c:v>-5.9056666666666615</c:v>
                </c:pt>
                <c:pt idx="184">
                  <c:v>-3.5009999999999906</c:v>
                </c:pt>
                <c:pt idx="185">
                  <c:v>-4.2923333333333176</c:v>
                </c:pt>
                <c:pt idx="186">
                  <c:v>-1.4006666666666661</c:v>
                </c:pt>
                <c:pt idx="187">
                  <c:v>0.39566666666667061</c:v>
                </c:pt>
                <c:pt idx="188">
                  <c:v>2.4660000000000082</c:v>
                </c:pt>
                <c:pt idx="189">
                  <c:v>0.48733333333333917</c:v>
                </c:pt>
                <c:pt idx="190">
                  <c:v>-2.4653333333333336</c:v>
                </c:pt>
                <c:pt idx="191">
                  <c:v>1.3396666666666448</c:v>
                </c:pt>
                <c:pt idx="192">
                  <c:v>4.7793333333333408</c:v>
                </c:pt>
                <c:pt idx="193">
                  <c:v>8.0666666666666629</c:v>
                </c:pt>
                <c:pt idx="194">
                  <c:v>5.7226666666666688</c:v>
                </c:pt>
                <c:pt idx="195">
                  <c:v>6.1183333333333252</c:v>
                </c:pt>
                <c:pt idx="196">
                  <c:v>6.3013333333333321</c:v>
                </c:pt>
                <c:pt idx="197">
                  <c:v>6.9103333333333126</c:v>
                </c:pt>
                <c:pt idx="198">
                  <c:v>3.3489999999999895</c:v>
                </c:pt>
                <c:pt idx="199">
                  <c:v>9.1666666666654351E-2</c:v>
                </c:pt>
                <c:pt idx="200">
                  <c:v>-0.63933333333334019</c:v>
                </c:pt>
                <c:pt idx="201">
                  <c:v>1.3089999999999975</c:v>
                </c:pt>
                <c:pt idx="202">
                  <c:v>4.5659999999999883</c:v>
                </c:pt>
                <c:pt idx="203">
                  <c:v>2.6483333333333263</c:v>
                </c:pt>
                <c:pt idx="204">
                  <c:v>9.1333333333309952E-2</c:v>
                </c:pt>
                <c:pt idx="205">
                  <c:v>-4.0789999999999935</c:v>
                </c:pt>
                <c:pt idx="206">
                  <c:v>-7.5796666666666681</c:v>
                </c:pt>
                <c:pt idx="207">
                  <c:v>-6.4533333333333474</c:v>
                </c:pt>
                <c:pt idx="208">
                  <c:v>-4.9010000000000105</c:v>
                </c:pt>
                <c:pt idx="209">
                  <c:v>-3.0666666666675724E-2</c:v>
                </c:pt>
                <c:pt idx="210">
                  <c:v>1.8259999999999792</c:v>
                </c:pt>
                <c:pt idx="211">
                  <c:v>5.2963333333333367</c:v>
                </c:pt>
                <c:pt idx="212">
                  <c:v>3.592000000000013</c:v>
                </c:pt>
                <c:pt idx="213">
                  <c:v>5.4793333333333294</c:v>
                </c:pt>
                <c:pt idx="214">
                  <c:v>1.339333333333343</c:v>
                </c:pt>
                <c:pt idx="215">
                  <c:v>5.7226666666666688</c:v>
                </c:pt>
                <c:pt idx="216">
                  <c:v>5.2963333333333367</c:v>
                </c:pt>
                <c:pt idx="217">
                  <c:v>8.3710000000000093</c:v>
                </c:pt>
                <c:pt idx="218">
                  <c:v>10.045333333333332</c:v>
                </c:pt>
                <c:pt idx="219">
                  <c:v>6.057666666666691</c:v>
                </c:pt>
                <c:pt idx="220">
                  <c:v>5.6009999999999991</c:v>
                </c:pt>
                <c:pt idx="221">
                  <c:v>2.1003333333333387</c:v>
                </c:pt>
                <c:pt idx="222">
                  <c:v>3.4093333333333646</c:v>
                </c:pt>
                <c:pt idx="223">
                  <c:v>1.5223333333333358</c:v>
                </c:pt>
                <c:pt idx="224">
                  <c:v>2.831333333333319</c:v>
                </c:pt>
                <c:pt idx="225">
                  <c:v>0.88333333333332575</c:v>
                </c:pt>
                <c:pt idx="226">
                  <c:v>5.632000000000005</c:v>
                </c:pt>
                <c:pt idx="227">
                  <c:v>1.0963333333333338</c:v>
                </c:pt>
                <c:pt idx="228">
                  <c:v>0.9136666666666855</c:v>
                </c:pt>
                <c:pt idx="229">
                  <c:v>-3.5306666666666615</c:v>
                </c:pt>
                <c:pt idx="230">
                  <c:v>-1.3389999999999986</c:v>
                </c:pt>
                <c:pt idx="231">
                  <c:v>0.51766666666667049</c:v>
                </c:pt>
                <c:pt idx="232">
                  <c:v>-1.9479999999999791</c:v>
                </c:pt>
                <c:pt idx="233">
                  <c:v>-2.1306666666666558</c:v>
                </c:pt>
                <c:pt idx="234">
                  <c:v>-3.9266666666666623</c:v>
                </c:pt>
                <c:pt idx="235">
                  <c:v>-2.8919999999999959</c:v>
                </c:pt>
                <c:pt idx="236">
                  <c:v>-3.4703333333333148</c:v>
                </c:pt>
                <c:pt idx="237">
                  <c:v>-3.2269999999999754</c:v>
                </c:pt>
                <c:pt idx="238">
                  <c:v>-5.3576666666666739</c:v>
                </c:pt>
                <c:pt idx="239">
                  <c:v>-6.7886666666666571</c:v>
                </c:pt>
                <c:pt idx="240">
                  <c:v>-5.6926666666666819</c:v>
                </c:pt>
                <c:pt idx="241">
                  <c:v>-0.67000000000001592</c:v>
                </c:pt>
                <c:pt idx="242">
                  <c:v>-3.0333333333345536E-2</c:v>
                </c:pt>
                <c:pt idx="243">
                  <c:v>-0.94333333333332803</c:v>
                </c:pt>
                <c:pt idx="244">
                  <c:v>-0.91300000000001091</c:v>
                </c:pt>
                <c:pt idx="245">
                  <c:v>-5.4793333333333294</c:v>
                </c:pt>
                <c:pt idx="246">
                  <c:v>-4.7183333333333479</c:v>
                </c:pt>
                <c:pt idx="247">
                  <c:v>-8.1583333333333172</c:v>
                </c:pt>
                <c:pt idx="248">
                  <c:v>-3.9880000000000138</c:v>
                </c:pt>
                <c:pt idx="249">
                  <c:v>-3.8966666666666754</c:v>
                </c:pt>
                <c:pt idx="250">
                  <c:v>-1.126333333333335</c:v>
                </c:pt>
                <c:pt idx="251">
                  <c:v>2.3136666666666486</c:v>
                </c:pt>
                <c:pt idx="252">
                  <c:v>1.7959999999999923</c:v>
                </c:pt>
                <c:pt idx="253">
                  <c:v>-0.51766666666667049</c:v>
                </c:pt>
                <c:pt idx="254">
                  <c:v>-1.674666666666667</c:v>
                </c:pt>
                <c:pt idx="255">
                  <c:v>-1.674666666666667</c:v>
                </c:pt>
                <c:pt idx="256">
                  <c:v>-1.674666666666667</c:v>
                </c:pt>
                <c:pt idx="257">
                  <c:v>0.48666666666665037</c:v>
                </c:pt>
                <c:pt idx="258">
                  <c:v>0.42599999999998772</c:v>
                </c:pt>
                <c:pt idx="259">
                  <c:v>4.3533333333333104</c:v>
                </c:pt>
                <c:pt idx="260">
                  <c:v>-1.2173333333333289</c:v>
                </c:pt>
                <c:pt idx="261">
                  <c:v>-3.1656666666666524</c:v>
                </c:pt>
                <c:pt idx="262">
                  <c:v>-7.0930000000000035</c:v>
                </c:pt>
                <c:pt idx="263">
                  <c:v>-8.9496666666666584</c:v>
                </c:pt>
                <c:pt idx="264">
                  <c:v>-8.4626666666666495</c:v>
                </c:pt>
                <c:pt idx="265">
                  <c:v>-10.806333333333328</c:v>
                </c:pt>
                <c:pt idx="266">
                  <c:v>-11.932999999999993</c:v>
                </c:pt>
                <c:pt idx="267">
                  <c:v>-12.968000000000004</c:v>
                </c:pt>
                <c:pt idx="268">
                  <c:v>-11.141666666666666</c:v>
                </c:pt>
                <c:pt idx="269">
                  <c:v>-10.167333333333318</c:v>
                </c:pt>
                <c:pt idx="270">
                  <c:v>-10.684999999999974</c:v>
                </c:pt>
                <c:pt idx="271">
                  <c:v>-12.085333333333324</c:v>
                </c:pt>
                <c:pt idx="272">
                  <c:v>-7.9759999999999991</c:v>
                </c:pt>
                <c:pt idx="273">
                  <c:v>-7.4583333333333428</c:v>
                </c:pt>
                <c:pt idx="274">
                  <c:v>-5.7536666666666747</c:v>
                </c:pt>
                <c:pt idx="275">
                  <c:v>-8.9499999999999886</c:v>
                </c:pt>
                <c:pt idx="276">
                  <c:v>-9.7716666666666754</c:v>
                </c:pt>
                <c:pt idx="277">
                  <c:v>-9.5586666666666673</c:v>
                </c:pt>
                <c:pt idx="278">
                  <c:v>-7.0926666666666733</c:v>
                </c:pt>
                <c:pt idx="279">
                  <c:v>-3.0136666666666798</c:v>
                </c:pt>
                <c:pt idx="280">
                  <c:v>-2.2826666666666711</c:v>
                </c:pt>
                <c:pt idx="281">
                  <c:v>-1.0346666666666806</c:v>
                </c:pt>
                <c:pt idx="282">
                  <c:v>-1.2476666666666887</c:v>
                </c:pt>
                <c:pt idx="283">
                  <c:v>0.27400000000000091</c:v>
                </c:pt>
                <c:pt idx="284">
                  <c:v>-1.3090000000000117</c:v>
                </c:pt>
                <c:pt idx="285">
                  <c:v>3.0000000000001137E-2</c:v>
                </c:pt>
                <c:pt idx="286">
                  <c:v>-0.67000000000000171</c:v>
                </c:pt>
                <c:pt idx="287">
                  <c:v>2.2523333333333397</c:v>
                </c:pt>
                <c:pt idx="288">
                  <c:v>2.7090000000000032</c:v>
                </c:pt>
                <c:pt idx="289">
                  <c:v>5.2966666666666811</c:v>
                </c:pt>
                <c:pt idx="290">
                  <c:v>4.9620000000000175</c:v>
                </c:pt>
                <c:pt idx="291">
                  <c:v>3.2876666666666807</c:v>
                </c:pt>
                <c:pt idx="292">
                  <c:v>2.8613333333333486</c:v>
                </c:pt>
                <c:pt idx="293">
                  <c:v>2.7700000000000102</c:v>
                </c:pt>
                <c:pt idx="294">
                  <c:v>2.9223333333333272</c:v>
                </c:pt>
                <c:pt idx="295">
                  <c:v>-0.1216666666666697</c:v>
                </c:pt>
                <c:pt idx="296">
                  <c:v>-1.3696666666666601</c:v>
                </c:pt>
                <c:pt idx="297">
                  <c:v>0.51799999999998647</c:v>
                </c:pt>
                <c:pt idx="298">
                  <c:v>1.3400000000000176</c:v>
                </c:pt>
                <c:pt idx="299">
                  <c:v>3.2273333333333198</c:v>
                </c:pt>
                <c:pt idx="300">
                  <c:v>2.2530000000000143</c:v>
                </c:pt>
                <c:pt idx="301">
                  <c:v>3.318333333333328</c:v>
                </c:pt>
                <c:pt idx="302">
                  <c:v>4.1400000000000006</c:v>
                </c:pt>
                <c:pt idx="303">
                  <c:v>4.0489999999999924</c:v>
                </c:pt>
                <c:pt idx="304">
                  <c:v>2.8006666666666575</c:v>
                </c:pt>
                <c:pt idx="305">
                  <c:v>1.2483333333333348</c:v>
                </c:pt>
                <c:pt idx="306">
                  <c:v>1.9483333333333519</c:v>
                </c:pt>
                <c:pt idx="307">
                  <c:v>3.318333333333328</c:v>
                </c:pt>
                <c:pt idx="308">
                  <c:v>3.105000000000004</c:v>
                </c:pt>
                <c:pt idx="309">
                  <c:v>-0.82199999999998852</c:v>
                </c:pt>
                <c:pt idx="310">
                  <c:v>-1.49166666666666</c:v>
                </c:pt>
                <c:pt idx="311">
                  <c:v>-1.7046666666666681</c:v>
                </c:pt>
                <c:pt idx="312">
                  <c:v>0.76099999999999568</c:v>
                </c:pt>
                <c:pt idx="313">
                  <c:v>0.66966666666665731</c:v>
                </c:pt>
                <c:pt idx="314">
                  <c:v>0.66966666666665731</c:v>
                </c:pt>
                <c:pt idx="315">
                  <c:v>0.85200000000000387</c:v>
                </c:pt>
                <c:pt idx="316">
                  <c:v>1.7349999999999994</c:v>
                </c:pt>
                <c:pt idx="317">
                  <c:v>0.85199999999998965</c:v>
                </c:pt>
                <c:pt idx="318">
                  <c:v>0.82166666666667254</c:v>
                </c:pt>
                <c:pt idx="319">
                  <c:v>-0.76166666666665606</c:v>
                </c:pt>
                <c:pt idx="320">
                  <c:v>-0.33500000000000796</c:v>
                </c:pt>
                <c:pt idx="321">
                  <c:v>0.94366666666665822</c:v>
                </c:pt>
                <c:pt idx="322">
                  <c:v>-1.4306666666666672</c:v>
                </c:pt>
                <c:pt idx="323">
                  <c:v>-4.0489999999999924</c:v>
                </c:pt>
                <c:pt idx="324">
                  <c:v>-6.6363333333333401</c:v>
                </c:pt>
                <c:pt idx="325">
                  <c:v>-5.3883333333333212</c:v>
                </c:pt>
                <c:pt idx="326">
                  <c:v>-3.5006666666666746</c:v>
                </c:pt>
                <c:pt idx="327">
                  <c:v>-2.9223333333333414</c:v>
                </c:pt>
                <c:pt idx="328">
                  <c:v>-1.2783333333333502</c:v>
                </c:pt>
                <c:pt idx="329">
                  <c:v>-0.39566666666667061</c:v>
                </c:pt>
                <c:pt idx="330">
                  <c:v>0.60899999999999466</c:v>
                </c:pt>
                <c:pt idx="331">
                  <c:v>2.6793333333333322</c:v>
                </c:pt>
                <c:pt idx="332">
                  <c:v>4.6273333333333397</c:v>
                </c:pt>
                <c:pt idx="333">
                  <c:v>3.105000000000004</c:v>
                </c:pt>
                <c:pt idx="334">
                  <c:v>3.9569999999999936</c:v>
                </c:pt>
                <c:pt idx="335">
                  <c:v>3.2876666666666665</c:v>
                </c:pt>
                <c:pt idx="336">
                  <c:v>5.5100000000000051</c:v>
                </c:pt>
                <c:pt idx="337">
                  <c:v>3.8966666666666612</c:v>
                </c:pt>
                <c:pt idx="338">
                  <c:v>0.39566666666668482</c:v>
                </c:pt>
                <c:pt idx="339">
                  <c:v>-0.79133333333334122</c:v>
                </c:pt>
                <c:pt idx="340">
                  <c:v>-1.3699999999999761</c:v>
                </c:pt>
                <c:pt idx="341">
                  <c:v>2.1920000000000073</c:v>
                </c:pt>
                <c:pt idx="342">
                  <c:v>2.4353333333333325</c:v>
                </c:pt>
                <c:pt idx="343">
                  <c:v>0.94366666666665822</c:v>
                </c:pt>
                <c:pt idx="344">
                  <c:v>-1.6440000000000055</c:v>
                </c:pt>
                <c:pt idx="345">
                  <c:v>0.36499999999998067</c:v>
                </c:pt>
                <c:pt idx="346">
                  <c:v>3.1049999999999898</c:v>
                </c:pt>
                <c:pt idx="347">
                  <c:v>6.4839999999999947</c:v>
                </c:pt>
                <c:pt idx="348">
                  <c:v>6.5450000000000017</c:v>
                </c:pt>
                <c:pt idx="349">
                  <c:v>9.3456666666666592</c:v>
                </c:pt>
                <c:pt idx="350">
                  <c:v>8.7063333333333333</c:v>
                </c:pt>
                <c:pt idx="351">
                  <c:v>8.7366666666666788</c:v>
                </c:pt>
                <c:pt idx="352">
                  <c:v>5.1749999999999829</c:v>
                </c:pt>
                <c:pt idx="353">
                  <c:v>1.3086666666666673</c:v>
                </c:pt>
                <c:pt idx="354">
                  <c:v>-3.0666666666661513E-2</c:v>
                </c:pt>
                <c:pt idx="355">
                  <c:v>-6.0999999999992838E-2</c:v>
                </c:pt>
                <c:pt idx="356">
                  <c:v>3.805333333333337</c:v>
                </c:pt>
                <c:pt idx="357">
                  <c:v>2.7703333333333546</c:v>
                </c:pt>
                <c:pt idx="358">
                  <c:v>-0.91299999999998249</c:v>
                </c:pt>
                <c:pt idx="359">
                  <c:v>-3.74433333333333</c:v>
                </c:pt>
                <c:pt idx="360">
                  <c:v>-6.5450000000000159</c:v>
                </c:pt>
                <c:pt idx="361">
                  <c:v>-8.402000000000001</c:v>
                </c:pt>
                <c:pt idx="362">
                  <c:v>-7.0013333333333492</c:v>
                </c:pt>
                <c:pt idx="363">
                  <c:v>-5.0530000000000115</c:v>
                </c:pt>
                <c:pt idx="364">
                  <c:v>-1.4609999999999843</c:v>
                </c:pt>
                <c:pt idx="365">
                  <c:v>1.1873333333333562</c:v>
                </c:pt>
                <c:pt idx="366">
                  <c:v>0.79133333333334122</c:v>
                </c:pt>
                <c:pt idx="367">
                  <c:v>-0.18266666666667675</c:v>
                </c:pt>
                <c:pt idx="368">
                  <c:v>-2.8310000000000031</c:v>
                </c:pt>
                <c:pt idx="369">
                  <c:v>-0.88233333333333519</c:v>
                </c:pt>
                <c:pt idx="370">
                  <c:v>3.5616666666666674</c:v>
                </c:pt>
                <c:pt idx="371">
                  <c:v>8.1280000000000001</c:v>
                </c:pt>
                <c:pt idx="372">
                  <c:v>13.942000000000007</c:v>
                </c:pt>
                <c:pt idx="373">
                  <c:v>15.586000000000013</c:v>
                </c:pt>
                <c:pt idx="374">
                  <c:v>16.712000000000018</c:v>
                </c:pt>
                <c:pt idx="375">
                  <c:v>13.394000000000005</c:v>
                </c:pt>
                <c:pt idx="376">
                  <c:v>11.476333333333315</c:v>
                </c:pt>
                <c:pt idx="377">
                  <c:v>10.106666666666641</c:v>
                </c:pt>
                <c:pt idx="378">
                  <c:v>11.446333333333314</c:v>
                </c:pt>
                <c:pt idx="379">
                  <c:v>13.820666666666668</c:v>
                </c:pt>
                <c:pt idx="380">
                  <c:v>11.902666666666661</c:v>
                </c:pt>
                <c:pt idx="381">
                  <c:v>8.6453333333333262</c:v>
                </c:pt>
                <c:pt idx="382">
                  <c:v>7.7323333333333153</c:v>
                </c:pt>
                <c:pt idx="383">
                  <c:v>6.8496666666666641</c:v>
                </c:pt>
                <c:pt idx="384">
                  <c:v>5.7233333333333292</c:v>
                </c:pt>
                <c:pt idx="385">
                  <c:v>1.2786666666666662</c:v>
                </c:pt>
                <c:pt idx="386">
                  <c:v>-1.1263333333333492</c:v>
                </c:pt>
                <c:pt idx="387">
                  <c:v>3.0333333333331325E-2</c:v>
                </c:pt>
                <c:pt idx="388">
                  <c:v>1.4916666666666742</c:v>
                </c:pt>
                <c:pt idx="389">
                  <c:v>2.7703333333333404</c:v>
                </c:pt>
                <c:pt idx="390">
                  <c:v>2.0699999999999932</c:v>
                </c:pt>
                <c:pt idx="391">
                  <c:v>2.6786666666666719</c:v>
                </c:pt>
                <c:pt idx="392">
                  <c:v>3.2873333333333363</c:v>
                </c:pt>
                <c:pt idx="393">
                  <c:v>6.331333333333319</c:v>
                </c:pt>
                <c:pt idx="394">
                  <c:v>2.4043333333333408</c:v>
                </c:pt>
                <c:pt idx="395">
                  <c:v>-0.24399999999998556</c:v>
                </c:pt>
                <c:pt idx="396">
                  <c:v>-6.3930000000000007</c:v>
                </c:pt>
                <c:pt idx="397">
                  <c:v>-4.2620000000000147</c:v>
                </c:pt>
                <c:pt idx="398">
                  <c:v>-1.4613333333333287</c:v>
                </c:pt>
                <c:pt idx="399">
                  <c:v>0.85233333333334826</c:v>
                </c:pt>
                <c:pt idx="400">
                  <c:v>-0.39566666666667061</c:v>
                </c:pt>
                <c:pt idx="401">
                  <c:v>-3.5010000000000048</c:v>
                </c:pt>
                <c:pt idx="402">
                  <c:v>-3.74433333333333</c:v>
                </c:pt>
                <c:pt idx="403">
                  <c:v>-1.3699999999999903</c:v>
                </c:pt>
                <c:pt idx="404">
                  <c:v>0.21333333333332405</c:v>
                </c:pt>
                <c:pt idx="405">
                  <c:v>-1.3393333333333146</c:v>
                </c:pt>
                <c:pt idx="406">
                  <c:v>-0.21299999999999386</c:v>
                </c:pt>
                <c:pt idx="407">
                  <c:v>-0.33500000000000796</c:v>
                </c:pt>
                <c:pt idx="408">
                  <c:v>2.7700000000000102</c:v>
                </c:pt>
                <c:pt idx="409">
                  <c:v>4.2616666666666987</c:v>
                </c:pt>
                <c:pt idx="410">
                  <c:v>2.679000000000002</c:v>
                </c:pt>
                <c:pt idx="411">
                  <c:v>-3.8963333333333452</c:v>
                </c:pt>
                <c:pt idx="412">
                  <c:v>-8.6453333333333262</c:v>
                </c:pt>
                <c:pt idx="413">
                  <c:v>-9.5279999999999916</c:v>
                </c:pt>
                <c:pt idx="414">
                  <c:v>-5.6926666666666677</c:v>
                </c:pt>
                <c:pt idx="415">
                  <c:v>-7.8539999999999992</c:v>
                </c:pt>
                <c:pt idx="416">
                  <c:v>-8.1586666666666616</c:v>
                </c:pt>
                <c:pt idx="417">
                  <c:v>-6.3623333333333392</c:v>
                </c:pt>
                <c:pt idx="418">
                  <c:v>-3.9266666666666765</c:v>
                </c:pt>
                <c:pt idx="419">
                  <c:v>-3.7439999999999998</c:v>
                </c:pt>
              </c:numCache>
            </c:numRef>
          </c:val>
          <c:smooth val="0"/>
          <c:extLst>
            <c:ext xmlns:c16="http://schemas.microsoft.com/office/drawing/2014/chart" uri="{C3380CC4-5D6E-409C-BE32-E72D297353CC}">
              <c16:uniqueId val="{00000000-933D-49AB-83AF-06AB1A19340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Central'!$D$1</c:f>
              <c:strCache>
                <c:ptCount val="1"/>
                <c:pt idx="0">
                  <c:v>SBO National - SBO East South Central Spread</c:v>
                </c:pt>
              </c:strCache>
            </c:strRef>
          </c:tx>
          <c:spPr>
            <a:ln w="19050" cap="rnd">
              <a:solidFill>
                <a:schemeClr val="accent4">
                  <a:lumMod val="40000"/>
                  <a:lumOff val="60000"/>
                </a:schemeClr>
              </a:solidFill>
              <a:round/>
            </a:ln>
            <a:effectLst/>
          </c:spPr>
          <c:marker>
            <c:symbol val="none"/>
          </c:marker>
          <c:cat>
            <c:numRef>
              <c:f>'East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Central'!$D$2:$D$2999</c:f>
              <c:numCache>
                <c:formatCode>0.000</c:formatCode>
                <c:ptCount val="2998"/>
                <c:pt idx="0">
                  <c:v>-1.8269999999999982</c:v>
                </c:pt>
                <c:pt idx="1">
                  <c:v>-4.1089999999999947</c:v>
                </c:pt>
                <c:pt idx="2">
                  <c:v>-1.6430000000000007</c:v>
                </c:pt>
                <c:pt idx="3">
                  <c:v>1.6440000000000055</c:v>
                </c:pt>
                <c:pt idx="4">
                  <c:v>-1.0049999999999955</c:v>
                </c:pt>
                <c:pt idx="5">
                  <c:v>-9.0999999999993975E-2</c:v>
                </c:pt>
                <c:pt idx="6">
                  <c:v>-0.36599999999999966</c:v>
                </c:pt>
                <c:pt idx="7">
                  <c:v>-6.8490000000000038</c:v>
                </c:pt>
                <c:pt idx="8">
                  <c:v>2.0090000000000003</c:v>
                </c:pt>
                <c:pt idx="9">
                  <c:v>-0.82199999999998852</c:v>
                </c:pt>
                <c:pt idx="10">
                  <c:v>-5.9359999999999928</c:v>
                </c:pt>
                <c:pt idx="11">
                  <c:v>-3.561000000000007</c:v>
                </c:pt>
                <c:pt idx="12">
                  <c:v>1.0039999999999907</c:v>
                </c:pt>
                <c:pt idx="13">
                  <c:v>9.0999999999993975E-2</c:v>
                </c:pt>
                <c:pt idx="14">
                  <c:v>2.0090000000000003</c:v>
                </c:pt>
                <c:pt idx="15">
                  <c:v>1.0049999999999955</c:v>
                </c:pt>
                <c:pt idx="16">
                  <c:v>-0.9129999999999967</c:v>
                </c:pt>
                <c:pt idx="17">
                  <c:v>-3.6530000000000058</c:v>
                </c:pt>
                <c:pt idx="18">
                  <c:v>-1.0050000000000097</c:v>
                </c:pt>
                <c:pt idx="19">
                  <c:v>3.8359999999999985</c:v>
                </c:pt>
                <c:pt idx="20">
                  <c:v>-4.8410000000000082</c:v>
                </c:pt>
                <c:pt idx="21">
                  <c:v>3.9269999999999925</c:v>
                </c:pt>
                <c:pt idx="22">
                  <c:v>6.210000000000008</c:v>
                </c:pt>
                <c:pt idx="23">
                  <c:v>2.3739999999999952</c:v>
                </c:pt>
                <c:pt idx="24">
                  <c:v>4.0189999999999912</c:v>
                </c:pt>
                <c:pt idx="25">
                  <c:v>4.4750000000000085</c:v>
                </c:pt>
                <c:pt idx="26">
                  <c:v>-3.3790000000000049</c:v>
                </c:pt>
                <c:pt idx="27">
                  <c:v>-3.195999999999998</c:v>
                </c:pt>
                <c:pt idx="28">
                  <c:v>0.72999999999998977</c:v>
                </c:pt>
                <c:pt idx="29">
                  <c:v>-0.27400000000000091</c:v>
                </c:pt>
                <c:pt idx="30">
                  <c:v>-1.2789999999999964</c:v>
                </c:pt>
                <c:pt idx="31">
                  <c:v>1.2780000000000058</c:v>
                </c:pt>
                <c:pt idx="32">
                  <c:v>-3.7450000000000045</c:v>
                </c:pt>
                <c:pt idx="33">
                  <c:v>1.0959999999999894</c:v>
                </c:pt>
                <c:pt idx="34">
                  <c:v>-4.5660000000000025</c:v>
                </c:pt>
                <c:pt idx="35">
                  <c:v>1.0049999999999955</c:v>
                </c:pt>
                <c:pt idx="36">
                  <c:v>1.0049999999999955</c:v>
                </c:pt>
                <c:pt idx="37">
                  <c:v>0.63900000000001</c:v>
                </c:pt>
                <c:pt idx="38">
                  <c:v>6.3930000000000007</c:v>
                </c:pt>
                <c:pt idx="39">
                  <c:v>4.2000000000000028</c:v>
                </c:pt>
                <c:pt idx="40">
                  <c:v>2.4660000000000082</c:v>
                </c:pt>
                <c:pt idx="41">
                  <c:v>1.1869999999999976</c:v>
                </c:pt>
                <c:pt idx="42">
                  <c:v>-2.0099999999999909</c:v>
                </c:pt>
                <c:pt idx="43">
                  <c:v>4.0179999999999865</c:v>
                </c:pt>
                <c:pt idx="44">
                  <c:v>-0.64000000000000057</c:v>
                </c:pt>
                <c:pt idx="45">
                  <c:v>4.4750000000000085</c:v>
                </c:pt>
                <c:pt idx="46">
                  <c:v>0.73099999999999454</c:v>
                </c:pt>
                <c:pt idx="47">
                  <c:v>1.6440000000000055</c:v>
                </c:pt>
                <c:pt idx="48">
                  <c:v>1.2780000000000058</c:v>
                </c:pt>
                <c:pt idx="49">
                  <c:v>-4.0189999999999912</c:v>
                </c:pt>
                <c:pt idx="50">
                  <c:v>3.3789999999999907</c:v>
                </c:pt>
                <c:pt idx="51">
                  <c:v>-0.18299999999999272</c:v>
                </c:pt>
                <c:pt idx="52">
                  <c:v>-2.5570000000000022</c:v>
                </c:pt>
                <c:pt idx="53">
                  <c:v>4.4740000000000038</c:v>
                </c:pt>
                <c:pt idx="54">
                  <c:v>-0.73099999999999454</c:v>
                </c:pt>
                <c:pt idx="55">
                  <c:v>-3.561000000000007</c:v>
                </c:pt>
                <c:pt idx="56">
                  <c:v>0.82200000000000273</c:v>
                </c:pt>
                <c:pt idx="57">
                  <c:v>0</c:v>
                </c:pt>
                <c:pt idx="58">
                  <c:v>4.7489999999999952</c:v>
                </c:pt>
                <c:pt idx="59">
                  <c:v>0.27400000000000091</c:v>
                </c:pt>
                <c:pt idx="60">
                  <c:v>-2.1919999999999931</c:v>
                </c:pt>
                <c:pt idx="61">
                  <c:v>-3.105000000000004</c:v>
                </c:pt>
                <c:pt idx="62">
                  <c:v>-3.5619999999999976</c:v>
                </c:pt>
                <c:pt idx="63">
                  <c:v>1.2789999999999964</c:v>
                </c:pt>
                <c:pt idx="64">
                  <c:v>-2.7399999999999949</c:v>
                </c:pt>
                <c:pt idx="65">
                  <c:v>-5.936000000000007</c:v>
                </c:pt>
                <c:pt idx="66">
                  <c:v>-5.0229999999999961</c:v>
                </c:pt>
                <c:pt idx="67">
                  <c:v>-5.4799999999999898</c:v>
                </c:pt>
                <c:pt idx="68">
                  <c:v>5.4789999999999992</c:v>
                </c:pt>
                <c:pt idx="69">
                  <c:v>-2.7399999999999949</c:v>
                </c:pt>
                <c:pt idx="70">
                  <c:v>0.54800000000000182</c:v>
                </c:pt>
                <c:pt idx="71">
                  <c:v>7.1230000000000047</c:v>
                </c:pt>
                <c:pt idx="72">
                  <c:v>-2.8310000000000031</c:v>
                </c:pt>
                <c:pt idx="73">
                  <c:v>-4.1999999999999886</c:v>
                </c:pt>
                <c:pt idx="74">
                  <c:v>-4.2930000000000064</c:v>
                </c:pt>
                <c:pt idx="75">
                  <c:v>-3.7450000000000045</c:v>
                </c:pt>
                <c:pt idx="76">
                  <c:v>-0.18200000000000216</c:v>
                </c:pt>
                <c:pt idx="77">
                  <c:v>-13.242000000000004</c:v>
                </c:pt>
                <c:pt idx="78">
                  <c:v>0.54800000000000182</c:v>
                </c:pt>
                <c:pt idx="79">
                  <c:v>-4.7489999999999952</c:v>
                </c:pt>
                <c:pt idx="80">
                  <c:v>-1.5519999999999925</c:v>
                </c:pt>
                <c:pt idx="81">
                  <c:v>-4.9309999999999974</c:v>
                </c:pt>
                <c:pt idx="82">
                  <c:v>-3.7439999999999998</c:v>
                </c:pt>
                <c:pt idx="83">
                  <c:v>-3.9270000000000067</c:v>
                </c:pt>
                <c:pt idx="84">
                  <c:v>-4.6580000000000013</c:v>
                </c:pt>
                <c:pt idx="85">
                  <c:v>-3.5609999999999928</c:v>
                </c:pt>
                <c:pt idx="86">
                  <c:v>-1.2789999999999964</c:v>
                </c:pt>
                <c:pt idx="87">
                  <c:v>-3.3790000000000049</c:v>
                </c:pt>
                <c:pt idx="88">
                  <c:v>-8.1269999999999953</c:v>
                </c:pt>
                <c:pt idx="89">
                  <c:v>2.8310000000000031</c:v>
                </c:pt>
                <c:pt idx="90">
                  <c:v>-2.2830000000000013</c:v>
                </c:pt>
                <c:pt idx="91">
                  <c:v>-0.91300000000001091</c:v>
                </c:pt>
                <c:pt idx="92">
                  <c:v>4.840999999999994</c:v>
                </c:pt>
                <c:pt idx="93">
                  <c:v>-5.5710000000000122</c:v>
                </c:pt>
                <c:pt idx="94">
                  <c:v>-9.0999999999993975E-2</c:v>
                </c:pt>
                <c:pt idx="95">
                  <c:v>4.3840000000000003</c:v>
                </c:pt>
                <c:pt idx="96">
                  <c:v>-4.8400000000000034</c:v>
                </c:pt>
                <c:pt idx="97">
                  <c:v>3.195999999999998</c:v>
                </c:pt>
                <c:pt idx="98">
                  <c:v>-1.9169999999999874</c:v>
                </c:pt>
                <c:pt idx="99">
                  <c:v>-2.1920000000000073</c:v>
                </c:pt>
                <c:pt idx="100">
                  <c:v>-6.3930000000000007</c:v>
                </c:pt>
                <c:pt idx="101">
                  <c:v>-5.570999999999998</c:v>
                </c:pt>
                <c:pt idx="102">
                  <c:v>-3.01400000000001</c:v>
                </c:pt>
                <c:pt idx="103">
                  <c:v>-1.7349999999999994</c:v>
                </c:pt>
                <c:pt idx="104">
                  <c:v>1.4609999999999985</c:v>
                </c:pt>
                <c:pt idx="105">
                  <c:v>-6.7579999999999956</c:v>
                </c:pt>
                <c:pt idx="106">
                  <c:v>0.73000000000000398</c:v>
                </c:pt>
                <c:pt idx="107">
                  <c:v>-1.2780000000000058</c:v>
                </c:pt>
                <c:pt idx="108">
                  <c:v>-0.36599999999999966</c:v>
                </c:pt>
                <c:pt idx="109">
                  <c:v>0.45699999999999363</c:v>
                </c:pt>
                <c:pt idx="110">
                  <c:v>-2.921999999999997</c:v>
                </c:pt>
                <c:pt idx="111">
                  <c:v>0.27400000000000091</c:v>
                </c:pt>
                <c:pt idx="112">
                  <c:v>-1.9179999999999922</c:v>
                </c:pt>
                <c:pt idx="113">
                  <c:v>-2.0090000000000003</c:v>
                </c:pt>
                <c:pt idx="114">
                  <c:v>-1.7349999999999994</c:v>
                </c:pt>
                <c:pt idx="115">
                  <c:v>-5.2960000000000065</c:v>
                </c:pt>
                <c:pt idx="116">
                  <c:v>-9.132000000000005</c:v>
                </c:pt>
                <c:pt idx="117">
                  <c:v>-1.0949999999999989</c:v>
                </c:pt>
                <c:pt idx="118">
                  <c:v>-4.1099999999999994</c:v>
                </c:pt>
                <c:pt idx="119">
                  <c:v>0.36499999999999488</c:v>
                </c:pt>
                <c:pt idx="120">
                  <c:v>-2.5569999999999879</c:v>
                </c:pt>
                <c:pt idx="121">
                  <c:v>1.0049999999999955</c:v>
                </c:pt>
                <c:pt idx="122">
                  <c:v>-6.210000000000008</c:v>
                </c:pt>
                <c:pt idx="123">
                  <c:v>-4.0180000000000007</c:v>
                </c:pt>
                <c:pt idx="124">
                  <c:v>2.4660000000000082</c:v>
                </c:pt>
                <c:pt idx="125">
                  <c:v>-10.409999999999997</c:v>
                </c:pt>
                <c:pt idx="126">
                  <c:v>0.63899999999999579</c:v>
                </c:pt>
                <c:pt idx="127">
                  <c:v>1.6440000000000055</c:v>
                </c:pt>
                <c:pt idx="128">
                  <c:v>-2.6480000000000103</c:v>
                </c:pt>
                <c:pt idx="129">
                  <c:v>2.6479999999999961</c:v>
                </c:pt>
                <c:pt idx="130">
                  <c:v>-3.4699999999999989</c:v>
                </c:pt>
                <c:pt idx="131">
                  <c:v>-0.82199999999998852</c:v>
                </c:pt>
                <c:pt idx="132">
                  <c:v>1.3699999999999903</c:v>
                </c:pt>
                <c:pt idx="133">
                  <c:v>-0.73099999999999454</c:v>
                </c:pt>
                <c:pt idx="134">
                  <c:v>-4.8400000000000034</c:v>
                </c:pt>
                <c:pt idx="135">
                  <c:v>-0.27400000000000091</c:v>
                </c:pt>
                <c:pt idx="136">
                  <c:v>-6.666000000000011</c:v>
                </c:pt>
                <c:pt idx="137">
                  <c:v>1.9180000000000064</c:v>
                </c:pt>
                <c:pt idx="138">
                  <c:v>0.9129999999999967</c:v>
                </c:pt>
                <c:pt idx="139">
                  <c:v>3.3790000000000049</c:v>
                </c:pt>
                <c:pt idx="140">
                  <c:v>-1.1880000000000024</c:v>
                </c:pt>
                <c:pt idx="141">
                  <c:v>1.5529999999999973</c:v>
                </c:pt>
                <c:pt idx="142">
                  <c:v>-9.1999999999998749E-2</c:v>
                </c:pt>
                <c:pt idx="143">
                  <c:v>-7.0320000000000107</c:v>
                </c:pt>
                <c:pt idx="144">
                  <c:v>-1.8270000000000124</c:v>
                </c:pt>
                <c:pt idx="145">
                  <c:v>-2.465999999999994</c:v>
                </c:pt>
                <c:pt idx="146">
                  <c:v>-1.0960000000000036</c:v>
                </c:pt>
                <c:pt idx="147">
                  <c:v>-1.1880000000000024</c:v>
                </c:pt>
                <c:pt idx="148">
                  <c:v>0.73100000000000875</c:v>
                </c:pt>
                <c:pt idx="149">
                  <c:v>-7.2150000000000034</c:v>
                </c:pt>
                <c:pt idx="150">
                  <c:v>-4.0180000000000007</c:v>
                </c:pt>
                <c:pt idx="151">
                  <c:v>-4.7489999999999952</c:v>
                </c:pt>
                <c:pt idx="152">
                  <c:v>-3.2879999999999967</c:v>
                </c:pt>
                <c:pt idx="153">
                  <c:v>9.200000000001296E-2</c:v>
                </c:pt>
                <c:pt idx="154">
                  <c:v>5.1139999999999901</c:v>
                </c:pt>
                <c:pt idx="155">
                  <c:v>-2.4650000000000034</c:v>
                </c:pt>
                <c:pt idx="156">
                  <c:v>-1.9170000000000016</c:v>
                </c:pt>
                <c:pt idx="157">
                  <c:v>0.27400000000000091</c:v>
                </c:pt>
                <c:pt idx="158">
                  <c:v>-3.0130000000000052</c:v>
                </c:pt>
                <c:pt idx="159">
                  <c:v>-0.63899999999999579</c:v>
                </c:pt>
                <c:pt idx="160">
                  <c:v>2.9230000000000018</c:v>
                </c:pt>
                <c:pt idx="161">
                  <c:v>-5.7530000000000001</c:v>
                </c:pt>
                <c:pt idx="162">
                  <c:v>0.27400000000000091</c:v>
                </c:pt>
                <c:pt idx="163">
                  <c:v>-5.0220000000000056</c:v>
                </c:pt>
                <c:pt idx="164">
                  <c:v>-3.0139999999999958</c:v>
                </c:pt>
                <c:pt idx="165">
                  <c:v>2.2839999999999918</c:v>
                </c:pt>
                <c:pt idx="166">
                  <c:v>3.105000000000004</c:v>
                </c:pt>
                <c:pt idx="167">
                  <c:v>-2.8310000000000031</c:v>
                </c:pt>
                <c:pt idx="168">
                  <c:v>1.0050000000000097</c:v>
                </c:pt>
                <c:pt idx="169">
                  <c:v>-5.0229999999999961</c:v>
                </c:pt>
                <c:pt idx="170">
                  <c:v>0.27299999999999613</c:v>
                </c:pt>
                <c:pt idx="171">
                  <c:v>-1.6430000000000007</c:v>
                </c:pt>
                <c:pt idx="172">
                  <c:v>1.9169999999999874</c:v>
                </c:pt>
                <c:pt idx="173">
                  <c:v>-3.105000000000004</c:v>
                </c:pt>
                <c:pt idx="174">
                  <c:v>3.8359999999999985</c:v>
                </c:pt>
                <c:pt idx="175">
                  <c:v>4.6580000000000013</c:v>
                </c:pt>
                <c:pt idx="176">
                  <c:v>1.1880000000000024</c:v>
                </c:pt>
                <c:pt idx="177">
                  <c:v>0</c:v>
                </c:pt>
                <c:pt idx="178">
                  <c:v>-3.3790000000000049</c:v>
                </c:pt>
                <c:pt idx="179">
                  <c:v>2.6479999999999961</c:v>
                </c:pt>
                <c:pt idx="180">
                  <c:v>0.9129999999999967</c:v>
                </c:pt>
                <c:pt idx="181">
                  <c:v>0.63899999999999579</c:v>
                </c:pt>
                <c:pt idx="182">
                  <c:v>1.1869999999999976</c:v>
                </c:pt>
                <c:pt idx="183">
                  <c:v>1.6430000000000007</c:v>
                </c:pt>
                <c:pt idx="184">
                  <c:v>1.9179999999999922</c:v>
                </c:pt>
                <c:pt idx="185">
                  <c:v>2.8310000000000031</c:v>
                </c:pt>
                <c:pt idx="186">
                  <c:v>-2.0999999999999943</c:v>
                </c:pt>
                <c:pt idx="187">
                  <c:v>-0.27400000000000091</c:v>
                </c:pt>
                <c:pt idx="188">
                  <c:v>-3.1970000000000027</c:v>
                </c:pt>
                <c:pt idx="189">
                  <c:v>-0.54800000000000182</c:v>
                </c:pt>
                <c:pt idx="190">
                  <c:v>0.82099999999999795</c:v>
                </c:pt>
                <c:pt idx="191">
                  <c:v>-4.6580000000000013</c:v>
                </c:pt>
                <c:pt idx="192">
                  <c:v>-2.5570000000000022</c:v>
                </c:pt>
                <c:pt idx="193">
                  <c:v>-2.921999999999997</c:v>
                </c:pt>
                <c:pt idx="194">
                  <c:v>3.105000000000004</c:v>
                </c:pt>
                <c:pt idx="195">
                  <c:v>-3.561000000000007</c:v>
                </c:pt>
                <c:pt idx="196">
                  <c:v>-1.3699999999999903</c:v>
                </c:pt>
                <c:pt idx="197">
                  <c:v>2.0090000000000003</c:v>
                </c:pt>
                <c:pt idx="198">
                  <c:v>0.63899999999999579</c:v>
                </c:pt>
                <c:pt idx="199">
                  <c:v>3.5619999999999976</c:v>
                </c:pt>
                <c:pt idx="200">
                  <c:v>-2.0090000000000003</c:v>
                </c:pt>
                <c:pt idx="201">
                  <c:v>-0.54800000000000182</c:v>
                </c:pt>
                <c:pt idx="202">
                  <c:v>-2.6479999999999961</c:v>
                </c:pt>
                <c:pt idx="203">
                  <c:v>-4.2920000000000016</c:v>
                </c:pt>
                <c:pt idx="204">
                  <c:v>-0.64000000000000057</c:v>
                </c:pt>
                <c:pt idx="205">
                  <c:v>-0.45600000000000307</c:v>
                </c:pt>
                <c:pt idx="206">
                  <c:v>6.8490000000000038</c:v>
                </c:pt>
                <c:pt idx="207">
                  <c:v>-5.570999999999998</c:v>
                </c:pt>
                <c:pt idx="208">
                  <c:v>-1.5519999999999925</c:v>
                </c:pt>
                <c:pt idx="209">
                  <c:v>-0.63899999999999579</c:v>
                </c:pt>
                <c:pt idx="210">
                  <c:v>-3.6530000000000058</c:v>
                </c:pt>
                <c:pt idx="211">
                  <c:v>-2.0090000000000003</c:v>
                </c:pt>
                <c:pt idx="212">
                  <c:v>2.0090000000000003</c:v>
                </c:pt>
                <c:pt idx="213">
                  <c:v>-8.0360000000000014</c:v>
                </c:pt>
                <c:pt idx="214">
                  <c:v>4.7490000000000094</c:v>
                </c:pt>
                <c:pt idx="215">
                  <c:v>-5.8439999999999941</c:v>
                </c:pt>
                <c:pt idx="216">
                  <c:v>-3.7439999999999998</c:v>
                </c:pt>
                <c:pt idx="217">
                  <c:v>0.54800000000000182</c:v>
                </c:pt>
                <c:pt idx="218">
                  <c:v>-0.27400000000000091</c:v>
                </c:pt>
                <c:pt idx="219">
                  <c:v>2.0090000000000003</c:v>
                </c:pt>
                <c:pt idx="220">
                  <c:v>-1.3689999999999998</c:v>
                </c:pt>
                <c:pt idx="221">
                  <c:v>-3.4699999999999989</c:v>
                </c:pt>
                <c:pt idx="222">
                  <c:v>-9.1000000000008185E-2</c:v>
                </c:pt>
                <c:pt idx="223">
                  <c:v>-2.0100000000000051</c:v>
                </c:pt>
                <c:pt idx="224">
                  <c:v>-3.7439999999999998</c:v>
                </c:pt>
                <c:pt idx="225">
                  <c:v>-3.9270000000000067</c:v>
                </c:pt>
                <c:pt idx="226">
                  <c:v>-5.6620000000000061</c:v>
                </c:pt>
                <c:pt idx="227">
                  <c:v>-1.4609999999999985</c:v>
                </c:pt>
                <c:pt idx="228">
                  <c:v>-1.2789999999999964</c:v>
                </c:pt>
                <c:pt idx="229">
                  <c:v>2.2830000000000013</c:v>
                </c:pt>
                <c:pt idx="230">
                  <c:v>-1.7349999999999994</c:v>
                </c:pt>
                <c:pt idx="231">
                  <c:v>-4.4750000000000085</c:v>
                </c:pt>
                <c:pt idx="232">
                  <c:v>3.1049999999999898</c:v>
                </c:pt>
                <c:pt idx="233">
                  <c:v>-6.4840000000000089</c:v>
                </c:pt>
                <c:pt idx="234">
                  <c:v>-0.45599999999998886</c:v>
                </c:pt>
                <c:pt idx="235">
                  <c:v>1.0039999999999907</c:v>
                </c:pt>
                <c:pt idx="236">
                  <c:v>-7.3059999999999974</c:v>
                </c:pt>
                <c:pt idx="237">
                  <c:v>-0.36499999999999488</c:v>
                </c:pt>
                <c:pt idx="238">
                  <c:v>-0.73099999999999454</c:v>
                </c:pt>
                <c:pt idx="239">
                  <c:v>-1.0039999999999907</c:v>
                </c:pt>
                <c:pt idx="240">
                  <c:v>-3.3790000000000049</c:v>
                </c:pt>
                <c:pt idx="241">
                  <c:v>-3.5619999999999976</c:v>
                </c:pt>
                <c:pt idx="242">
                  <c:v>-2.9230000000000018</c:v>
                </c:pt>
                <c:pt idx="243">
                  <c:v>-1.0050000000000097</c:v>
                </c:pt>
                <c:pt idx="244">
                  <c:v>-2.921999999999997</c:v>
                </c:pt>
                <c:pt idx="245">
                  <c:v>6.3930000000000007</c:v>
                </c:pt>
                <c:pt idx="246">
                  <c:v>-2.5570000000000022</c:v>
                </c:pt>
                <c:pt idx="247">
                  <c:v>2.5570000000000022</c:v>
                </c:pt>
                <c:pt idx="248">
                  <c:v>-3.3789999999999907</c:v>
                </c:pt>
                <c:pt idx="249">
                  <c:v>-2.7400000000000091</c:v>
                </c:pt>
                <c:pt idx="250">
                  <c:v>-3.9269999999999925</c:v>
                </c:pt>
                <c:pt idx="251">
                  <c:v>-11.688999999999993</c:v>
                </c:pt>
                <c:pt idx="252">
                  <c:v>-3.3789999999999907</c:v>
                </c:pt>
                <c:pt idx="253">
                  <c:v>-1.6429999999999865</c:v>
                </c:pt>
                <c:pt idx="254">
                  <c:v>-6.027000000000001</c:v>
                </c:pt>
                <c:pt idx="255">
                  <c:v>-2.0999999999999943</c:v>
                </c:pt>
                <c:pt idx="256">
                  <c:v>0.91400000000000148</c:v>
                </c:pt>
                <c:pt idx="257">
                  <c:v>-3.1960000000000122</c:v>
                </c:pt>
                <c:pt idx="258">
                  <c:v>-0.63899999999999579</c:v>
                </c:pt>
                <c:pt idx="259">
                  <c:v>-3.5620000000000118</c:v>
                </c:pt>
                <c:pt idx="260">
                  <c:v>2.2830000000000013</c:v>
                </c:pt>
                <c:pt idx="261">
                  <c:v>0.9129999999999967</c:v>
                </c:pt>
                <c:pt idx="262">
                  <c:v>-4.1089999999999947</c:v>
                </c:pt>
                <c:pt idx="263">
                  <c:v>-0.18300000000000693</c:v>
                </c:pt>
                <c:pt idx="264">
                  <c:v>-3.7439999999999998</c:v>
                </c:pt>
                <c:pt idx="265">
                  <c:v>5.296999999999997</c:v>
                </c:pt>
                <c:pt idx="266">
                  <c:v>3.1049999999999898</c:v>
                </c:pt>
                <c:pt idx="267">
                  <c:v>2.4660000000000082</c:v>
                </c:pt>
                <c:pt idx="268">
                  <c:v>-0.18200000000000216</c:v>
                </c:pt>
                <c:pt idx="269">
                  <c:v>3.9269999999999925</c:v>
                </c:pt>
                <c:pt idx="270">
                  <c:v>1.3699999999999903</c:v>
                </c:pt>
                <c:pt idx="271">
                  <c:v>2.1919999999999931</c:v>
                </c:pt>
                <c:pt idx="272">
                  <c:v>-0.54800000000000182</c:v>
                </c:pt>
                <c:pt idx="273">
                  <c:v>2.1000000000000085</c:v>
                </c:pt>
                <c:pt idx="274">
                  <c:v>-4.8399999999999892</c:v>
                </c:pt>
                <c:pt idx="275">
                  <c:v>1.5529999999999973</c:v>
                </c:pt>
                <c:pt idx="276">
                  <c:v>0.91300000000001091</c:v>
                </c:pt>
                <c:pt idx="277">
                  <c:v>0.18300000000000693</c:v>
                </c:pt>
                <c:pt idx="278">
                  <c:v>-1.7349999999999994</c:v>
                </c:pt>
                <c:pt idx="279">
                  <c:v>-2.1009999999999991</c:v>
                </c:pt>
                <c:pt idx="280">
                  <c:v>2.3739999999999952</c:v>
                </c:pt>
                <c:pt idx="281">
                  <c:v>2.5569999999999879</c:v>
                </c:pt>
                <c:pt idx="282">
                  <c:v>0.36499999999999488</c:v>
                </c:pt>
                <c:pt idx="283">
                  <c:v>-1.9179999999999922</c:v>
                </c:pt>
                <c:pt idx="284">
                  <c:v>0</c:v>
                </c:pt>
                <c:pt idx="285">
                  <c:v>0.45699999999999363</c:v>
                </c:pt>
                <c:pt idx="286">
                  <c:v>-3.7439999999999998</c:v>
                </c:pt>
                <c:pt idx="287">
                  <c:v>0.27400000000000091</c:v>
                </c:pt>
                <c:pt idx="288">
                  <c:v>1.4609999999999985</c:v>
                </c:pt>
                <c:pt idx="289">
                  <c:v>-1.5519999999999925</c:v>
                </c:pt>
                <c:pt idx="290">
                  <c:v>1.0040000000000049</c:v>
                </c:pt>
                <c:pt idx="291">
                  <c:v>2.0099999999999909</c:v>
                </c:pt>
                <c:pt idx="292">
                  <c:v>-0.18300000000000693</c:v>
                </c:pt>
                <c:pt idx="293">
                  <c:v>1.0040000000000049</c:v>
                </c:pt>
                <c:pt idx="294">
                  <c:v>1.9180000000000064</c:v>
                </c:pt>
                <c:pt idx="295">
                  <c:v>1.4609999999999985</c:v>
                </c:pt>
                <c:pt idx="296">
                  <c:v>1.3700000000000045</c:v>
                </c:pt>
                <c:pt idx="297">
                  <c:v>-2.7399999999999949</c:v>
                </c:pt>
                <c:pt idx="298">
                  <c:v>1.9179999999999922</c:v>
                </c:pt>
                <c:pt idx="299">
                  <c:v>0.2739999999999867</c:v>
                </c:pt>
                <c:pt idx="300">
                  <c:v>3.3790000000000049</c:v>
                </c:pt>
                <c:pt idx="301">
                  <c:v>2.465999999999994</c:v>
                </c:pt>
                <c:pt idx="302">
                  <c:v>-1.0050000000000097</c:v>
                </c:pt>
                <c:pt idx="303">
                  <c:v>9.1000000000008185E-2</c:v>
                </c:pt>
                <c:pt idx="304">
                  <c:v>-0.27400000000000091</c:v>
                </c:pt>
                <c:pt idx="305">
                  <c:v>0.27400000000000091</c:v>
                </c:pt>
                <c:pt idx="306">
                  <c:v>-0.91400000000000148</c:v>
                </c:pt>
                <c:pt idx="307">
                  <c:v>-2.0090000000000003</c:v>
                </c:pt>
                <c:pt idx="308">
                  <c:v>-0.54800000000000182</c:v>
                </c:pt>
                <c:pt idx="309">
                  <c:v>2.921999999999997</c:v>
                </c:pt>
                <c:pt idx="310">
                  <c:v>-9.200000000001296E-2</c:v>
                </c:pt>
                <c:pt idx="311">
                  <c:v>0.27400000000000091</c:v>
                </c:pt>
                <c:pt idx="312">
                  <c:v>2.9230000000000018</c:v>
                </c:pt>
                <c:pt idx="313">
                  <c:v>1.7349999999999994</c:v>
                </c:pt>
                <c:pt idx="314">
                  <c:v>-1.5520000000000067</c:v>
                </c:pt>
                <c:pt idx="315">
                  <c:v>2.5580000000000069</c:v>
                </c:pt>
                <c:pt idx="316">
                  <c:v>9.0999999999993975E-2</c:v>
                </c:pt>
                <c:pt idx="317">
                  <c:v>2.375</c:v>
                </c:pt>
                <c:pt idx="318">
                  <c:v>-0.36499999999999488</c:v>
                </c:pt>
                <c:pt idx="319">
                  <c:v>4.2929999999999922</c:v>
                </c:pt>
                <c:pt idx="320">
                  <c:v>3.4699999999999989</c:v>
                </c:pt>
                <c:pt idx="321">
                  <c:v>1.1869999999999976</c:v>
                </c:pt>
                <c:pt idx="322">
                  <c:v>4.0180000000000007</c:v>
                </c:pt>
                <c:pt idx="323">
                  <c:v>2.5580000000000069</c:v>
                </c:pt>
                <c:pt idx="324">
                  <c:v>1.1869999999999976</c:v>
                </c:pt>
                <c:pt idx="325">
                  <c:v>3.1049999999999898</c:v>
                </c:pt>
                <c:pt idx="326">
                  <c:v>-2.1919999999999931</c:v>
                </c:pt>
                <c:pt idx="327">
                  <c:v>1.5530000000000115</c:v>
                </c:pt>
                <c:pt idx="328">
                  <c:v>9.0999999999993975E-2</c:v>
                </c:pt>
                <c:pt idx="329">
                  <c:v>4.2009999999999934</c:v>
                </c:pt>
                <c:pt idx="330">
                  <c:v>0.9129999999999967</c:v>
                </c:pt>
                <c:pt idx="331">
                  <c:v>-0.64000000000000057</c:v>
                </c:pt>
                <c:pt idx="332">
                  <c:v>-1.5519999999999925</c:v>
                </c:pt>
                <c:pt idx="333">
                  <c:v>2.7400000000000091</c:v>
                </c:pt>
                <c:pt idx="334">
                  <c:v>0.27400000000000091</c:v>
                </c:pt>
                <c:pt idx="335">
                  <c:v>4.2920000000000016</c:v>
                </c:pt>
                <c:pt idx="336">
                  <c:v>2.7399999999999949</c:v>
                </c:pt>
                <c:pt idx="337">
                  <c:v>-0.18200000000000216</c:v>
                </c:pt>
                <c:pt idx="338">
                  <c:v>8.1279999999999859</c:v>
                </c:pt>
                <c:pt idx="339">
                  <c:v>4.4740000000000038</c:v>
                </c:pt>
                <c:pt idx="340">
                  <c:v>9.1999999999998749E-2</c:v>
                </c:pt>
                <c:pt idx="341">
                  <c:v>1.3689999999999998</c:v>
                </c:pt>
                <c:pt idx="342">
                  <c:v>1.7349999999999994</c:v>
                </c:pt>
                <c:pt idx="343">
                  <c:v>3.4710000000000036</c:v>
                </c:pt>
                <c:pt idx="344">
                  <c:v>3.3790000000000049</c:v>
                </c:pt>
                <c:pt idx="345">
                  <c:v>0.36599999999999966</c:v>
                </c:pt>
                <c:pt idx="346">
                  <c:v>-9.1000000000008185E-2</c:v>
                </c:pt>
                <c:pt idx="347">
                  <c:v>4.1089999999999947</c:v>
                </c:pt>
                <c:pt idx="348">
                  <c:v>-0.54800000000000182</c:v>
                </c:pt>
                <c:pt idx="349">
                  <c:v>-7.9450000000000074</c:v>
                </c:pt>
                <c:pt idx="350">
                  <c:v>5.1140000000000043</c:v>
                </c:pt>
                <c:pt idx="351">
                  <c:v>-0.82200000000000273</c:v>
                </c:pt>
                <c:pt idx="352">
                  <c:v>-1.8259999999999934</c:v>
                </c:pt>
                <c:pt idx="353">
                  <c:v>7.3979999999999961</c:v>
                </c:pt>
                <c:pt idx="354">
                  <c:v>-1.6440000000000055</c:v>
                </c:pt>
                <c:pt idx="355">
                  <c:v>-0.18299999999999272</c:v>
                </c:pt>
                <c:pt idx="356">
                  <c:v>-0.63899999999999579</c:v>
                </c:pt>
                <c:pt idx="357">
                  <c:v>0.36599999999999966</c:v>
                </c:pt>
                <c:pt idx="358">
                  <c:v>4.1090000000000089</c:v>
                </c:pt>
                <c:pt idx="359">
                  <c:v>2.7400000000000091</c:v>
                </c:pt>
                <c:pt idx="360">
                  <c:v>4.0180000000000007</c:v>
                </c:pt>
                <c:pt idx="361">
                  <c:v>-9.1999999999998749E-2</c:v>
                </c:pt>
                <c:pt idx="362">
                  <c:v>1.5520000000000067</c:v>
                </c:pt>
                <c:pt idx="363">
                  <c:v>-1.1869999999999976</c:v>
                </c:pt>
                <c:pt idx="364">
                  <c:v>-3.6530000000000058</c:v>
                </c:pt>
                <c:pt idx="365">
                  <c:v>-1.0960000000000036</c:v>
                </c:pt>
                <c:pt idx="366">
                  <c:v>1.0049999999999955</c:v>
                </c:pt>
                <c:pt idx="367">
                  <c:v>3.7439999999999998</c:v>
                </c:pt>
                <c:pt idx="368">
                  <c:v>-3.01400000000001</c:v>
                </c:pt>
                <c:pt idx="369">
                  <c:v>-2.8310000000000031</c:v>
                </c:pt>
                <c:pt idx="370">
                  <c:v>-9.1000000000008185E-2</c:v>
                </c:pt>
                <c:pt idx="371">
                  <c:v>-0.82200000000000273</c:v>
                </c:pt>
                <c:pt idx="372">
                  <c:v>-3.561000000000007</c:v>
                </c:pt>
                <c:pt idx="373">
                  <c:v>-0.82200000000000273</c:v>
                </c:pt>
                <c:pt idx="374">
                  <c:v>-3.9270000000000067</c:v>
                </c:pt>
                <c:pt idx="375">
                  <c:v>9.1000000000008185E-2</c:v>
                </c:pt>
                <c:pt idx="376">
                  <c:v>-0.27400000000000091</c:v>
                </c:pt>
                <c:pt idx="377">
                  <c:v>-5.480000000000004</c:v>
                </c:pt>
                <c:pt idx="378">
                  <c:v>-2.0100000000000051</c:v>
                </c:pt>
                <c:pt idx="379">
                  <c:v>0.18200000000000216</c:v>
                </c:pt>
                <c:pt idx="380">
                  <c:v>-1.8269999999999982</c:v>
                </c:pt>
                <c:pt idx="381">
                  <c:v>2.1910000000000025</c:v>
                </c:pt>
                <c:pt idx="382">
                  <c:v>-2.8310000000000031</c:v>
                </c:pt>
                <c:pt idx="383">
                  <c:v>-6.7579999999999956</c:v>
                </c:pt>
                <c:pt idx="384">
                  <c:v>-3.105000000000004</c:v>
                </c:pt>
                <c:pt idx="385">
                  <c:v>3.1970000000000027</c:v>
                </c:pt>
                <c:pt idx="386">
                  <c:v>-1.8259999999999934</c:v>
                </c:pt>
                <c:pt idx="387">
                  <c:v>-3.5619999999999976</c:v>
                </c:pt>
                <c:pt idx="388">
                  <c:v>0.18300000000000693</c:v>
                </c:pt>
                <c:pt idx="389">
                  <c:v>-3.4709999999999894</c:v>
                </c:pt>
                <c:pt idx="390">
                  <c:v>-1.1869999999999976</c:v>
                </c:pt>
                <c:pt idx="391">
                  <c:v>-1.0960000000000036</c:v>
                </c:pt>
                <c:pt idx="392">
                  <c:v>-0.36499999999999488</c:v>
                </c:pt>
                <c:pt idx="393">
                  <c:v>-5.1139999999999901</c:v>
                </c:pt>
                <c:pt idx="394">
                  <c:v>1.7360000000000042</c:v>
                </c:pt>
                <c:pt idx="395">
                  <c:v>-2.7400000000000091</c:v>
                </c:pt>
                <c:pt idx="396">
                  <c:v>-1.0949999999999989</c:v>
                </c:pt>
                <c:pt idx="397">
                  <c:v>-1.9170000000000016</c:v>
                </c:pt>
                <c:pt idx="398">
                  <c:v>-8.492999999999995</c:v>
                </c:pt>
                <c:pt idx="399">
                  <c:v>-4.2920000000000016</c:v>
                </c:pt>
                <c:pt idx="400">
                  <c:v>2.0090000000000003</c:v>
                </c:pt>
                <c:pt idx="401">
                  <c:v>-2.0090000000000003</c:v>
                </c:pt>
                <c:pt idx="402">
                  <c:v>-3.105000000000004</c:v>
                </c:pt>
                <c:pt idx="403">
                  <c:v>-9.132000000000005</c:v>
                </c:pt>
                <c:pt idx="404">
                  <c:v>-5.8449999999999989</c:v>
                </c:pt>
                <c:pt idx="405">
                  <c:v>-4.2010000000000076</c:v>
                </c:pt>
                <c:pt idx="406">
                  <c:v>-4.2920000000000016</c:v>
                </c:pt>
                <c:pt idx="407">
                  <c:v>-3.4700000000000131</c:v>
                </c:pt>
                <c:pt idx="408">
                  <c:v>-1.6430000000000007</c:v>
                </c:pt>
                <c:pt idx="409">
                  <c:v>-9.4969999999999999</c:v>
                </c:pt>
                <c:pt idx="410">
                  <c:v>-8.1280000000000001</c:v>
                </c:pt>
                <c:pt idx="411">
                  <c:v>-0.54800000000000182</c:v>
                </c:pt>
                <c:pt idx="412">
                  <c:v>-4.7489999999999952</c:v>
                </c:pt>
                <c:pt idx="413">
                  <c:v>3.7439999999999998</c:v>
                </c:pt>
                <c:pt idx="414">
                  <c:v>-4.1089999999999947</c:v>
                </c:pt>
                <c:pt idx="415">
                  <c:v>-1.7349999999999994</c:v>
                </c:pt>
                <c:pt idx="416">
                  <c:v>5.6620000000000061</c:v>
                </c:pt>
                <c:pt idx="417">
                  <c:v>-3.195999999999998</c:v>
                </c:pt>
                <c:pt idx="418">
                  <c:v>-4.5660000000000025</c:v>
                </c:pt>
                <c:pt idx="419">
                  <c:v>-1.4609999999999985</c:v>
                </c:pt>
              </c:numCache>
            </c:numRef>
          </c:val>
          <c:smooth val="0"/>
          <c:extLst>
            <c:ext xmlns:c16="http://schemas.microsoft.com/office/drawing/2014/chart" uri="{C3380CC4-5D6E-409C-BE32-E72D297353CC}">
              <c16:uniqueId val="{00000000-1C67-4818-A666-07056A05985C}"/>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'East South Central'!$E$1</c:f>
              <c:strCache>
                <c:ptCount val="1"/>
                <c:pt idx="0">
                  <c:v>SBO National - SBO East South Central Spread 3mma</c:v>
                </c:pt>
              </c:strCache>
            </c:strRef>
          </c:tx>
          <c:spPr>
            <a:ln w="19050" cap="rnd">
              <a:solidFill>
                <a:schemeClr val="bg1"/>
              </a:solidFill>
              <a:round/>
            </a:ln>
            <a:effectLst/>
          </c:spPr>
          <c:marker>
            <c:symbol val="none"/>
          </c:marker>
          <c:cat>
            <c:numRef>
              <c:f>'East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'East South Central'!$E$2:$E$2999</c:f>
              <c:numCache>
                <c:formatCode>0.000</c:formatCode>
                <c:ptCount val="2998"/>
                <c:pt idx="2">
                  <c:v>-2.5263333333333313</c:v>
                </c:pt>
                <c:pt idx="3">
                  <c:v>-1.36933333333333</c:v>
                </c:pt>
                <c:pt idx="4">
                  <c:v>-0.33466666666666356</c:v>
                </c:pt>
                <c:pt idx="5">
                  <c:v>0.182666666666672</c:v>
                </c:pt>
                <c:pt idx="6">
                  <c:v>-0.48733333333332968</c:v>
                </c:pt>
                <c:pt idx="7">
                  <c:v>-2.4353333333333325</c:v>
                </c:pt>
                <c:pt idx="8">
                  <c:v>-1.7353333333333343</c:v>
                </c:pt>
                <c:pt idx="9">
                  <c:v>-1.8873333333333306</c:v>
                </c:pt>
                <c:pt idx="10">
                  <c:v>-1.5829999999999937</c:v>
                </c:pt>
                <c:pt idx="11">
                  <c:v>-3.4396666666666627</c:v>
                </c:pt>
                <c:pt idx="12">
                  <c:v>-2.8310000000000031</c:v>
                </c:pt>
                <c:pt idx="13">
                  <c:v>-0.8220000000000075</c:v>
                </c:pt>
                <c:pt idx="14">
                  <c:v>1.0346666666666617</c:v>
                </c:pt>
                <c:pt idx="15">
                  <c:v>1.0349999999999966</c:v>
                </c:pt>
                <c:pt idx="16">
                  <c:v>0.70033333333333303</c:v>
                </c:pt>
                <c:pt idx="17">
                  <c:v>-1.1870000000000023</c:v>
                </c:pt>
                <c:pt idx="18">
                  <c:v>-1.857000000000004</c:v>
                </c:pt>
                <c:pt idx="19">
                  <c:v>-0.27400000000000563</c:v>
                </c:pt>
                <c:pt idx="20">
                  <c:v>-0.67000000000000648</c:v>
                </c:pt>
                <c:pt idx="21">
                  <c:v>0.97399999999999431</c:v>
                </c:pt>
                <c:pt idx="22">
                  <c:v>1.7653333333333308</c:v>
                </c:pt>
                <c:pt idx="23">
                  <c:v>4.1703333333333319</c:v>
                </c:pt>
                <c:pt idx="24">
                  <c:v>4.2009999999999978</c:v>
                </c:pt>
                <c:pt idx="25">
                  <c:v>3.6226666666666651</c:v>
                </c:pt>
                <c:pt idx="26">
                  <c:v>1.7049999999999983</c:v>
                </c:pt>
                <c:pt idx="27">
                  <c:v>-0.69999999999999807</c:v>
                </c:pt>
                <c:pt idx="28">
                  <c:v>-1.9483333333333377</c:v>
                </c:pt>
                <c:pt idx="29">
                  <c:v>-0.91333333333333633</c:v>
                </c:pt>
                <c:pt idx="30">
                  <c:v>-0.27433333333333582</c:v>
                </c:pt>
                <c:pt idx="31">
                  <c:v>-9.1666666666663829E-2</c:v>
                </c:pt>
                <c:pt idx="32">
                  <c:v>-1.248666666666665</c:v>
                </c:pt>
                <c:pt idx="33">
                  <c:v>-0.45700000000000313</c:v>
                </c:pt>
                <c:pt idx="34">
                  <c:v>-2.405000000000006</c:v>
                </c:pt>
                <c:pt idx="35">
                  <c:v>-0.82166666666667254</c:v>
                </c:pt>
                <c:pt idx="36">
                  <c:v>-0.85200000000000387</c:v>
                </c:pt>
                <c:pt idx="37">
                  <c:v>0.88300000000000034</c:v>
                </c:pt>
                <c:pt idx="38">
                  <c:v>2.679000000000002</c:v>
                </c:pt>
                <c:pt idx="39">
                  <c:v>3.7440000000000047</c:v>
                </c:pt>
                <c:pt idx="40">
                  <c:v>4.3530000000000042</c:v>
                </c:pt>
                <c:pt idx="41">
                  <c:v>2.6176666666666697</c:v>
                </c:pt>
                <c:pt idx="42">
                  <c:v>0.54766666666667163</c:v>
                </c:pt>
                <c:pt idx="43">
                  <c:v>1.0649999999999977</c:v>
                </c:pt>
                <c:pt idx="44">
                  <c:v>0.45599999999999835</c:v>
                </c:pt>
                <c:pt idx="45">
                  <c:v>2.6176666666666648</c:v>
                </c:pt>
                <c:pt idx="46">
                  <c:v>1.5220000000000009</c:v>
                </c:pt>
                <c:pt idx="47">
                  <c:v>2.2833333333333363</c:v>
                </c:pt>
                <c:pt idx="48">
                  <c:v>1.2176666666666687</c:v>
                </c:pt>
                <c:pt idx="49">
                  <c:v>-0.36566666666665998</c:v>
                </c:pt>
                <c:pt idx="50">
                  <c:v>0.21266666666666842</c:v>
                </c:pt>
                <c:pt idx="51">
                  <c:v>-0.2743333333333311</c:v>
                </c:pt>
                <c:pt idx="52">
                  <c:v>0.21299999999999861</c:v>
                </c:pt>
                <c:pt idx="53">
                  <c:v>0.57800000000000296</c:v>
                </c:pt>
                <c:pt idx="54">
                  <c:v>0.3953333333333357</c:v>
                </c:pt>
                <c:pt idx="55">
                  <c:v>6.0666666666667389E-2</c:v>
                </c:pt>
                <c:pt idx="56">
                  <c:v>-1.1566666666666663</c:v>
                </c:pt>
                <c:pt idx="57">
                  <c:v>-0.91300000000000148</c:v>
                </c:pt>
                <c:pt idx="58">
                  <c:v>1.8569999999999993</c:v>
                </c:pt>
                <c:pt idx="59">
                  <c:v>1.6743333333333321</c:v>
                </c:pt>
                <c:pt idx="60">
                  <c:v>0.94366666666666765</c:v>
                </c:pt>
                <c:pt idx="61">
                  <c:v>-1.6743333333333321</c:v>
                </c:pt>
                <c:pt idx="62">
                  <c:v>-2.9529999999999981</c:v>
                </c:pt>
                <c:pt idx="63">
                  <c:v>-1.7960000000000018</c:v>
                </c:pt>
                <c:pt idx="64">
                  <c:v>-1.6743333333333321</c:v>
                </c:pt>
                <c:pt idx="65">
                  <c:v>-2.4656666666666687</c:v>
                </c:pt>
                <c:pt idx="66">
                  <c:v>-4.5663333333333327</c:v>
                </c:pt>
                <c:pt idx="67">
                  <c:v>-5.479666666666664</c:v>
                </c:pt>
                <c:pt idx="68">
                  <c:v>-1.6746666666666623</c:v>
                </c:pt>
                <c:pt idx="69">
                  <c:v>-0.91366666666666185</c:v>
                </c:pt>
                <c:pt idx="70">
                  <c:v>1.0956666666666688</c:v>
                </c:pt>
                <c:pt idx="71">
                  <c:v>1.6436666666666706</c:v>
                </c:pt>
                <c:pt idx="72">
                  <c:v>1.6133333333333344</c:v>
                </c:pt>
                <c:pt idx="73">
                  <c:v>3.0666666666670988E-2</c:v>
                </c:pt>
                <c:pt idx="74">
                  <c:v>-3.7746666666666662</c:v>
                </c:pt>
                <c:pt idx="75">
                  <c:v>-4.0793333333333335</c:v>
                </c:pt>
                <c:pt idx="76">
                  <c:v>-2.7400000000000042</c:v>
                </c:pt>
                <c:pt idx="77">
                  <c:v>-5.7230000000000034</c:v>
                </c:pt>
                <c:pt idx="78">
                  <c:v>-4.2920000000000016</c:v>
                </c:pt>
                <c:pt idx="79">
                  <c:v>-5.8143333333333329</c:v>
                </c:pt>
                <c:pt idx="80">
                  <c:v>-1.917666666666662</c:v>
                </c:pt>
                <c:pt idx="81">
                  <c:v>-3.7439999999999949</c:v>
                </c:pt>
                <c:pt idx="82">
                  <c:v>-3.4089999999999967</c:v>
                </c:pt>
                <c:pt idx="83">
                  <c:v>-4.2006666666666677</c:v>
                </c:pt>
                <c:pt idx="84">
                  <c:v>-4.1096666666666692</c:v>
                </c:pt>
                <c:pt idx="85">
                  <c:v>-4.0486666666666666</c:v>
                </c:pt>
                <c:pt idx="86">
                  <c:v>-3.1659999999999968</c:v>
                </c:pt>
                <c:pt idx="87">
                  <c:v>-2.7396666666666647</c:v>
                </c:pt>
                <c:pt idx="88">
                  <c:v>-4.2616666666666658</c:v>
                </c:pt>
                <c:pt idx="89">
                  <c:v>-2.8916666666666657</c:v>
                </c:pt>
                <c:pt idx="90">
                  <c:v>-2.5263333333333313</c:v>
                </c:pt>
                <c:pt idx="91">
                  <c:v>-0.1216666666666697</c:v>
                </c:pt>
                <c:pt idx="92">
                  <c:v>0.54833333333332723</c:v>
                </c:pt>
                <c:pt idx="93">
                  <c:v>-0.5476666666666764</c:v>
                </c:pt>
                <c:pt idx="94">
                  <c:v>-0.27366666666667072</c:v>
                </c:pt>
                <c:pt idx="95">
                  <c:v>-0.42600000000000193</c:v>
                </c:pt>
                <c:pt idx="96">
                  <c:v>-0.18233333333333235</c:v>
                </c:pt>
                <c:pt idx="97">
                  <c:v>0.91333333333333167</c:v>
                </c:pt>
                <c:pt idx="98">
                  <c:v>-1.1869999999999976</c:v>
                </c:pt>
                <c:pt idx="99">
                  <c:v>-0.30433333333333223</c:v>
                </c:pt>
                <c:pt idx="100">
                  <c:v>-3.5006666666666653</c:v>
                </c:pt>
                <c:pt idx="101">
                  <c:v>-4.7186666666666683</c:v>
                </c:pt>
                <c:pt idx="102">
                  <c:v>-4.9926666666666693</c:v>
                </c:pt>
                <c:pt idx="103">
                  <c:v>-3.4400000000000026</c:v>
                </c:pt>
                <c:pt idx="104">
                  <c:v>-1.0960000000000036</c:v>
                </c:pt>
                <c:pt idx="105">
                  <c:v>-2.343999999999999</c:v>
                </c:pt>
                <c:pt idx="106">
                  <c:v>-1.5223333333333311</c:v>
                </c:pt>
                <c:pt idx="107">
                  <c:v>-2.4353333333333325</c:v>
                </c:pt>
                <c:pt idx="108">
                  <c:v>-0.30466666666666714</c:v>
                </c:pt>
                <c:pt idx="109">
                  <c:v>-0.39566666666667061</c:v>
                </c:pt>
                <c:pt idx="110">
                  <c:v>-0.94366666666666765</c:v>
                </c:pt>
                <c:pt idx="111">
                  <c:v>-0.73033333333333417</c:v>
                </c:pt>
                <c:pt idx="112">
                  <c:v>-1.521999999999996</c:v>
                </c:pt>
                <c:pt idx="113">
                  <c:v>-1.2176666666666638</c:v>
                </c:pt>
                <c:pt idx="114">
                  <c:v>-1.8873333333333306</c:v>
                </c:pt>
                <c:pt idx="115">
                  <c:v>-3.0133333333333354</c:v>
                </c:pt>
                <c:pt idx="116">
                  <c:v>-5.3876666666666706</c:v>
                </c:pt>
                <c:pt idx="117">
                  <c:v>-5.1743333333333368</c:v>
                </c:pt>
                <c:pt idx="118">
                  <c:v>-4.7790000000000008</c:v>
                </c:pt>
                <c:pt idx="119">
                  <c:v>-1.6133333333333344</c:v>
                </c:pt>
                <c:pt idx="120">
                  <c:v>-2.100666666666664</c:v>
                </c:pt>
                <c:pt idx="121">
                  <c:v>-0.39566666666666589</c:v>
                </c:pt>
                <c:pt idx="122">
                  <c:v>-2.5873333333333335</c:v>
                </c:pt>
                <c:pt idx="123">
                  <c:v>-3.0743333333333376</c:v>
                </c:pt>
                <c:pt idx="124">
                  <c:v>-2.5873333333333335</c:v>
                </c:pt>
                <c:pt idx="125">
                  <c:v>-3.9873333333333298</c:v>
                </c:pt>
                <c:pt idx="126">
                  <c:v>-2.4349999999999974</c:v>
                </c:pt>
                <c:pt idx="127">
                  <c:v>-2.7089999999999983</c:v>
                </c:pt>
                <c:pt idx="128">
                  <c:v>-0.1216666666666697</c:v>
                </c:pt>
                <c:pt idx="129">
                  <c:v>0.54799999999999705</c:v>
                </c:pt>
                <c:pt idx="130">
                  <c:v>-1.156666666666671</c:v>
                </c:pt>
                <c:pt idx="131">
                  <c:v>-0.54799999999999705</c:v>
                </c:pt>
                <c:pt idx="132">
                  <c:v>-0.97399999999999898</c:v>
                </c:pt>
                <c:pt idx="133">
                  <c:v>-6.0999999999997577E-2</c:v>
                </c:pt>
                <c:pt idx="134">
                  <c:v>-1.4003333333333359</c:v>
                </c:pt>
                <c:pt idx="135">
                  <c:v>-1.948333333333333</c:v>
                </c:pt>
                <c:pt idx="136">
                  <c:v>-3.9266666666666716</c:v>
                </c:pt>
                <c:pt idx="137">
                  <c:v>-1.6740000000000019</c:v>
                </c:pt>
                <c:pt idx="138">
                  <c:v>-1.278333333333336</c:v>
                </c:pt>
                <c:pt idx="139">
                  <c:v>2.0700000000000025</c:v>
                </c:pt>
                <c:pt idx="140">
                  <c:v>1.0346666666666664</c:v>
                </c:pt>
                <c:pt idx="141">
                  <c:v>1.248</c:v>
                </c:pt>
                <c:pt idx="142">
                  <c:v>9.0999999999998707E-2</c:v>
                </c:pt>
                <c:pt idx="143">
                  <c:v>-1.857000000000004</c:v>
                </c:pt>
                <c:pt idx="144">
                  <c:v>-2.9836666666666738</c:v>
                </c:pt>
                <c:pt idx="145">
                  <c:v>-3.7750000000000057</c:v>
                </c:pt>
                <c:pt idx="146">
                  <c:v>-1.7963333333333367</c:v>
                </c:pt>
                <c:pt idx="147">
                  <c:v>-1.5833333333333333</c:v>
                </c:pt>
                <c:pt idx="148">
                  <c:v>-0.51766666666666572</c:v>
                </c:pt>
                <c:pt idx="149">
                  <c:v>-2.5573333333333323</c:v>
                </c:pt>
                <c:pt idx="150">
                  <c:v>-3.5006666666666653</c:v>
                </c:pt>
                <c:pt idx="151">
                  <c:v>-5.3273333333333328</c:v>
                </c:pt>
                <c:pt idx="152">
                  <c:v>-4.0183333333333309</c:v>
                </c:pt>
                <c:pt idx="153">
                  <c:v>-2.6483333333333263</c:v>
                </c:pt>
                <c:pt idx="154">
                  <c:v>0.63933333333333542</c:v>
                </c:pt>
                <c:pt idx="155">
                  <c:v>0.91366666666666652</c:v>
                </c:pt>
                <c:pt idx="156">
                  <c:v>0.24399999999999503</c:v>
                </c:pt>
                <c:pt idx="157">
                  <c:v>-1.3693333333333346</c:v>
                </c:pt>
                <c:pt idx="158">
                  <c:v>-1.552000000000002</c:v>
                </c:pt>
                <c:pt idx="159">
                  <c:v>-1.1260000000000001</c:v>
                </c:pt>
                <c:pt idx="160">
                  <c:v>-0.24299999999999974</c:v>
                </c:pt>
                <c:pt idx="161">
                  <c:v>-1.1563333333333314</c:v>
                </c:pt>
                <c:pt idx="162">
                  <c:v>-0.85199999999999909</c:v>
                </c:pt>
                <c:pt idx="163">
                  <c:v>-3.5003333333333351</c:v>
                </c:pt>
                <c:pt idx="164">
                  <c:v>-2.5873333333333335</c:v>
                </c:pt>
                <c:pt idx="165">
                  <c:v>-1.9173333333333364</c:v>
                </c:pt>
                <c:pt idx="166">
                  <c:v>0.79166666666666663</c:v>
                </c:pt>
                <c:pt idx="167">
                  <c:v>0.85266666666666424</c:v>
                </c:pt>
                <c:pt idx="168">
                  <c:v>0.42633333333333684</c:v>
                </c:pt>
                <c:pt idx="169">
                  <c:v>-2.2829999999999964</c:v>
                </c:pt>
                <c:pt idx="170">
                  <c:v>-1.2483333333333302</c:v>
                </c:pt>
                <c:pt idx="171">
                  <c:v>-2.1310000000000002</c:v>
                </c:pt>
                <c:pt idx="172">
                  <c:v>0.1823333333333276</c:v>
                </c:pt>
                <c:pt idx="173">
                  <c:v>-0.94366666666667243</c:v>
                </c:pt>
                <c:pt idx="174">
                  <c:v>0.8826666666666606</c:v>
                </c:pt>
                <c:pt idx="175">
                  <c:v>1.796333333333332</c:v>
                </c:pt>
                <c:pt idx="176">
                  <c:v>3.2273333333333341</c:v>
                </c:pt>
                <c:pt idx="177">
                  <c:v>1.9486666666666679</c:v>
                </c:pt>
                <c:pt idx="178">
                  <c:v>-0.73033333333333417</c:v>
                </c:pt>
                <c:pt idx="179">
                  <c:v>-0.24366666666666958</c:v>
                </c:pt>
                <c:pt idx="180">
                  <c:v>6.066666666666265E-2</c:v>
                </c:pt>
                <c:pt idx="181">
                  <c:v>1.3999999999999961</c:v>
                </c:pt>
                <c:pt idx="182">
                  <c:v>0.9129999999999967</c:v>
                </c:pt>
                <c:pt idx="183">
                  <c:v>1.1563333333333314</c:v>
                </c:pt>
                <c:pt idx="184">
                  <c:v>1.5826666666666636</c:v>
                </c:pt>
                <c:pt idx="185">
                  <c:v>2.1306666666666652</c:v>
                </c:pt>
                <c:pt idx="186">
                  <c:v>0.88300000000000034</c:v>
                </c:pt>
                <c:pt idx="187">
                  <c:v>0.15233333333333596</c:v>
                </c:pt>
                <c:pt idx="188">
                  <c:v>-1.8569999999999993</c:v>
                </c:pt>
                <c:pt idx="189">
                  <c:v>-1.3396666666666686</c:v>
                </c:pt>
                <c:pt idx="190">
                  <c:v>-0.9746666666666689</c:v>
                </c:pt>
                <c:pt idx="191">
                  <c:v>-1.4616666666666684</c:v>
                </c:pt>
                <c:pt idx="192">
                  <c:v>-2.1313333333333353</c:v>
                </c:pt>
                <c:pt idx="193">
                  <c:v>-3.379</c:v>
                </c:pt>
                <c:pt idx="194">
                  <c:v>-0.79133333333333178</c:v>
                </c:pt>
                <c:pt idx="195">
                  <c:v>-1.1260000000000001</c:v>
                </c:pt>
                <c:pt idx="196">
                  <c:v>-0.60866666666666447</c:v>
                </c:pt>
                <c:pt idx="197">
                  <c:v>-0.97399999999999898</c:v>
                </c:pt>
                <c:pt idx="198">
                  <c:v>0.42600000000000193</c:v>
                </c:pt>
                <c:pt idx="199">
                  <c:v>2.0699999999999981</c:v>
                </c:pt>
                <c:pt idx="200">
                  <c:v>0.73066666666666436</c:v>
                </c:pt>
                <c:pt idx="201">
                  <c:v>0.33499999999999847</c:v>
                </c:pt>
                <c:pt idx="202">
                  <c:v>-1.7349999999999994</c:v>
                </c:pt>
                <c:pt idx="203">
                  <c:v>-2.496</c:v>
                </c:pt>
                <c:pt idx="204">
                  <c:v>-2.526666666666666</c:v>
                </c:pt>
                <c:pt idx="205">
                  <c:v>-1.7960000000000018</c:v>
                </c:pt>
                <c:pt idx="206">
                  <c:v>1.9176666666666666</c:v>
                </c:pt>
                <c:pt idx="207">
                  <c:v>0.27400000000000091</c:v>
                </c:pt>
                <c:pt idx="208">
                  <c:v>-9.1333333333328895E-2</c:v>
                </c:pt>
                <c:pt idx="209">
                  <c:v>-2.5873333333333286</c:v>
                </c:pt>
                <c:pt idx="210">
                  <c:v>-1.947999999999998</c:v>
                </c:pt>
                <c:pt idx="211">
                  <c:v>-2.1003333333333338</c:v>
                </c:pt>
                <c:pt idx="212">
                  <c:v>-1.2176666666666687</c:v>
                </c:pt>
                <c:pt idx="213">
                  <c:v>-2.678666666666667</c:v>
                </c:pt>
                <c:pt idx="214">
                  <c:v>-0.42599999999999721</c:v>
                </c:pt>
                <c:pt idx="215">
                  <c:v>-3.0436666666666619</c:v>
                </c:pt>
                <c:pt idx="216">
                  <c:v>-1.6129999999999949</c:v>
                </c:pt>
                <c:pt idx="217">
                  <c:v>-3.0133333333333305</c:v>
                </c:pt>
                <c:pt idx="218">
                  <c:v>-1.1566666666666663</c:v>
                </c:pt>
                <c:pt idx="219">
                  <c:v>0.76100000000000045</c:v>
                </c:pt>
                <c:pt idx="220">
                  <c:v>0.12199999999999989</c:v>
                </c:pt>
                <c:pt idx="221">
                  <c:v>-0.9433333333333328</c:v>
                </c:pt>
                <c:pt idx="222">
                  <c:v>-1.6433333333333355</c:v>
                </c:pt>
                <c:pt idx="223">
                  <c:v>-1.857000000000004</c:v>
                </c:pt>
                <c:pt idx="224">
                  <c:v>-1.9483333333333377</c:v>
                </c:pt>
                <c:pt idx="225">
                  <c:v>-3.2270000000000039</c:v>
                </c:pt>
                <c:pt idx="226">
                  <c:v>-4.4443333333333372</c:v>
                </c:pt>
                <c:pt idx="227">
                  <c:v>-3.6833333333333371</c:v>
                </c:pt>
                <c:pt idx="228">
                  <c:v>-2.8006666666666669</c:v>
                </c:pt>
                <c:pt idx="229">
                  <c:v>-0.15233333333333121</c:v>
                </c:pt>
                <c:pt idx="230">
                  <c:v>-0.24366666666666484</c:v>
                </c:pt>
                <c:pt idx="231">
                  <c:v>-1.3090000000000022</c:v>
                </c:pt>
                <c:pt idx="232">
                  <c:v>-1.0350000000000061</c:v>
                </c:pt>
                <c:pt idx="233">
                  <c:v>-2.6180000000000092</c:v>
                </c:pt>
                <c:pt idx="234">
                  <c:v>-1.278333333333336</c:v>
                </c:pt>
                <c:pt idx="235">
                  <c:v>-1.978666666666669</c:v>
                </c:pt>
                <c:pt idx="236">
                  <c:v>-2.252666666666665</c:v>
                </c:pt>
                <c:pt idx="237">
                  <c:v>-2.2223333333333337</c:v>
                </c:pt>
                <c:pt idx="238">
                  <c:v>-2.8006666666666624</c:v>
                </c:pt>
                <c:pt idx="239">
                  <c:v>-0.69999999999999341</c:v>
                </c:pt>
                <c:pt idx="240">
                  <c:v>-1.7046666666666634</c:v>
                </c:pt>
                <c:pt idx="241">
                  <c:v>-2.6483333333333312</c:v>
                </c:pt>
                <c:pt idx="242">
                  <c:v>-3.2880000000000016</c:v>
                </c:pt>
                <c:pt idx="243">
                  <c:v>-2.4966666666666697</c:v>
                </c:pt>
                <c:pt idx="244">
                  <c:v>-2.2833333333333363</c:v>
                </c:pt>
                <c:pt idx="245">
                  <c:v>0.82199999999999795</c:v>
                </c:pt>
                <c:pt idx="246">
                  <c:v>0.30466666666666714</c:v>
                </c:pt>
                <c:pt idx="247">
                  <c:v>2.1310000000000002</c:v>
                </c:pt>
                <c:pt idx="248">
                  <c:v>-1.1263333333333303</c:v>
                </c:pt>
                <c:pt idx="249">
                  <c:v>-1.1873333333333325</c:v>
                </c:pt>
                <c:pt idx="250">
                  <c:v>-3.3486666666666642</c:v>
                </c:pt>
                <c:pt idx="251">
                  <c:v>-6.1186666666666651</c:v>
                </c:pt>
                <c:pt idx="252">
                  <c:v>-6.331666666666659</c:v>
                </c:pt>
                <c:pt idx="253">
                  <c:v>-5.5703333333333234</c:v>
                </c:pt>
                <c:pt idx="254">
                  <c:v>-3.6829999999999927</c:v>
                </c:pt>
                <c:pt idx="255">
                  <c:v>-3.2566666666666606</c:v>
                </c:pt>
                <c:pt idx="256">
                  <c:v>-2.4043333333333314</c:v>
                </c:pt>
                <c:pt idx="257">
                  <c:v>-1.4606666666666683</c:v>
                </c:pt>
                <c:pt idx="258">
                  <c:v>-0.97366666666666879</c:v>
                </c:pt>
                <c:pt idx="259">
                  <c:v>-2.4656666666666731</c:v>
                </c:pt>
                <c:pt idx="260">
                  <c:v>-0.63933333333333542</c:v>
                </c:pt>
                <c:pt idx="261">
                  <c:v>-0.12200000000000462</c:v>
                </c:pt>
                <c:pt idx="262">
                  <c:v>-0.30433333333333223</c:v>
                </c:pt>
                <c:pt idx="263">
                  <c:v>-1.126333333333335</c:v>
                </c:pt>
                <c:pt idx="264">
                  <c:v>-2.678666666666667</c:v>
                </c:pt>
                <c:pt idx="265">
                  <c:v>0.45666666666666345</c:v>
                </c:pt>
                <c:pt idx="266">
                  <c:v>1.5526666666666624</c:v>
                </c:pt>
                <c:pt idx="267">
                  <c:v>3.6226666666666651</c:v>
                </c:pt>
                <c:pt idx="268">
                  <c:v>1.796333333333332</c:v>
                </c:pt>
                <c:pt idx="269">
                  <c:v>2.0703333333333327</c:v>
                </c:pt>
                <c:pt idx="270">
                  <c:v>1.7049999999999936</c:v>
                </c:pt>
                <c:pt idx="271">
                  <c:v>2.4963333333333253</c:v>
                </c:pt>
                <c:pt idx="272">
                  <c:v>1.0046666666666606</c:v>
                </c:pt>
                <c:pt idx="273">
                  <c:v>1.248</c:v>
                </c:pt>
                <c:pt idx="274">
                  <c:v>-1.0959999999999941</c:v>
                </c:pt>
                <c:pt idx="275">
                  <c:v>-0.39566666666666112</c:v>
                </c:pt>
                <c:pt idx="276">
                  <c:v>-0.791333333333327</c:v>
                </c:pt>
                <c:pt idx="277">
                  <c:v>0.883000000000005</c:v>
                </c:pt>
                <c:pt idx="278">
                  <c:v>-0.21299999999999386</c:v>
                </c:pt>
                <c:pt idx="279">
                  <c:v>-1.2176666666666638</c:v>
                </c:pt>
                <c:pt idx="280">
                  <c:v>-0.48733333333333445</c:v>
                </c:pt>
                <c:pt idx="281">
                  <c:v>0.94333333333332803</c:v>
                </c:pt>
                <c:pt idx="282">
                  <c:v>1.7653333333333261</c:v>
                </c:pt>
                <c:pt idx="283">
                  <c:v>0.33466666666666356</c:v>
                </c:pt>
                <c:pt idx="284">
                  <c:v>-0.51766666666666572</c:v>
                </c:pt>
                <c:pt idx="285">
                  <c:v>-0.48699999999999949</c:v>
                </c:pt>
                <c:pt idx="286">
                  <c:v>-1.0956666666666688</c:v>
                </c:pt>
                <c:pt idx="287">
                  <c:v>-1.0043333333333351</c:v>
                </c:pt>
                <c:pt idx="288">
                  <c:v>-0.66966666666666674</c:v>
                </c:pt>
                <c:pt idx="289">
                  <c:v>6.1000000000002309E-2</c:v>
                </c:pt>
                <c:pt idx="290">
                  <c:v>0.30433333333333695</c:v>
                </c:pt>
                <c:pt idx="291">
                  <c:v>0.48733333333333445</c:v>
                </c:pt>
                <c:pt idx="292">
                  <c:v>0.94366666666666299</c:v>
                </c:pt>
                <c:pt idx="293">
                  <c:v>0.94366666666666299</c:v>
                </c:pt>
                <c:pt idx="294">
                  <c:v>0.91300000000000148</c:v>
                </c:pt>
                <c:pt idx="295">
                  <c:v>1.4610000000000032</c:v>
                </c:pt>
                <c:pt idx="296">
                  <c:v>1.5830000000000031</c:v>
                </c:pt>
                <c:pt idx="297">
                  <c:v>3.0333333333336061E-2</c:v>
                </c:pt>
                <c:pt idx="298">
                  <c:v>0.18266666666666728</c:v>
                </c:pt>
                <c:pt idx="299">
                  <c:v>-0.182666666666672</c:v>
                </c:pt>
                <c:pt idx="300">
                  <c:v>1.8569999999999947</c:v>
                </c:pt>
                <c:pt idx="301">
                  <c:v>2.0396666666666619</c:v>
                </c:pt>
                <c:pt idx="302">
                  <c:v>1.6133333333333297</c:v>
                </c:pt>
                <c:pt idx="303">
                  <c:v>0.51733333333333087</c:v>
                </c:pt>
                <c:pt idx="304">
                  <c:v>-0.3960000000000008</c:v>
                </c:pt>
                <c:pt idx="305">
                  <c:v>3.0333333333336061E-2</c:v>
                </c:pt>
                <c:pt idx="306">
                  <c:v>-0.30466666666666714</c:v>
                </c:pt>
                <c:pt idx="307">
                  <c:v>-0.88300000000000034</c:v>
                </c:pt>
                <c:pt idx="308">
                  <c:v>-1.1570000000000011</c:v>
                </c:pt>
                <c:pt idx="309">
                  <c:v>0.12166666666666497</c:v>
                </c:pt>
                <c:pt idx="310">
                  <c:v>0.76066666666666072</c:v>
                </c:pt>
                <c:pt idx="311">
                  <c:v>1.0346666666666617</c:v>
                </c:pt>
                <c:pt idx="312">
                  <c:v>1.0349999999999966</c:v>
                </c:pt>
                <c:pt idx="313">
                  <c:v>1.6440000000000008</c:v>
                </c:pt>
                <c:pt idx="314">
                  <c:v>1.0353333333333314</c:v>
                </c:pt>
                <c:pt idx="315">
                  <c:v>0.91366666666666652</c:v>
                </c:pt>
                <c:pt idx="316">
                  <c:v>0.36566666666666475</c:v>
                </c:pt>
                <c:pt idx="317">
                  <c:v>1.674666666666667</c:v>
                </c:pt>
                <c:pt idx="318">
                  <c:v>0.70033333333333303</c:v>
                </c:pt>
                <c:pt idx="319">
                  <c:v>2.1009999999999991</c:v>
                </c:pt>
                <c:pt idx="320">
                  <c:v>2.4659999999999989</c:v>
                </c:pt>
                <c:pt idx="321">
                  <c:v>2.9833333333333294</c:v>
                </c:pt>
                <c:pt idx="322">
                  <c:v>2.8916666666666657</c:v>
                </c:pt>
                <c:pt idx="323">
                  <c:v>2.5876666666666686</c:v>
                </c:pt>
                <c:pt idx="324">
                  <c:v>2.5876666666666686</c:v>
                </c:pt>
                <c:pt idx="325">
                  <c:v>2.2833333333333314</c:v>
                </c:pt>
                <c:pt idx="326">
                  <c:v>0.69999999999999807</c:v>
                </c:pt>
                <c:pt idx="327">
                  <c:v>0.82200000000000273</c:v>
                </c:pt>
                <c:pt idx="328">
                  <c:v>-0.18266666666666254</c:v>
                </c:pt>
                <c:pt idx="329">
                  <c:v>1.948333333333333</c:v>
                </c:pt>
                <c:pt idx="330">
                  <c:v>1.7349999999999948</c:v>
                </c:pt>
                <c:pt idx="331">
                  <c:v>1.4913333333333298</c:v>
                </c:pt>
                <c:pt idx="332">
                  <c:v>-0.42633333333333212</c:v>
                </c:pt>
                <c:pt idx="333">
                  <c:v>0.182666666666672</c:v>
                </c:pt>
                <c:pt idx="334">
                  <c:v>0.48733333333333917</c:v>
                </c:pt>
                <c:pt idx="335">
                  <c:v>2.4353333333333373</c:v>
                </c:pt>
                <c:pt idx="336">
                  <c:v>2.4353333333333325</c:v>
                </c:pt>
                <c:pt idx="337">
                  <c:v>2.2833333333333314</c:v>
                </c:pt>
                <c:pt idx="338">
                  <c:v>3.5619999999999927</c:v>
                </c:pt>
                <c:pt idx="339">
                  <c:v>4.1399999999999961</c:v>
                </c:pt>
                <c:pt idx="340">
                  <c:v>4.2313333333333292</c:v>
                </c:pt>
                <c:pt idx="341">
                  <c:v>1.9783333333333342</c:v>
                </c:pt>
                <c:pt idx="342">
                  <c:v>1.0653333333333326</c:v>
                </c:pt>
                <c:pt idx="343">
                  <c:v>2.1916666666666678</c:v>
                </c:pt>
                <c:pt idx="344">
                  <c:v>2.8616666666666695</c:v>
                </c:pt>
                <c:pt idx="345">
                  <c:v>2.4053333333333362</c:v>
                </c:pt>
                <c:pt idx="346">
                  <c:v>1.2179999999999989</c:v>
                </c:pt>
                <c:pt idx="347">
                  <c:v>1.4613333333333287</c:v>
                </c:pt>
                <c:pt idx="348">
                  <c:v>1.1566666666666616</c:v>
                </c:pt>
                <c:pt idx="349">
                  <c:v>-1.4613333333333383</c:v>
                </c:pt>
                <c:pt idx="350">
                  <c:v>-1.126333333333335</c:v>
                </c:pt>
                <c:pt idx="351">
                  <c:v>-1.2176666666666687</c:v>
                </c:pt>
                <c:pt idx="352">
                  <c:v>0.82200000000000273</c:v>
                </c:pt>
                <c:pt idx="353">
                  <c:v>1.5833333333333333</c:v>
                </c:pt>
                <c:pt idx="354">
                  <c:v>1.3093333333333323</c:v>
                </c:pt>
                <c:pt idx="355">
                  <c:v>1.8569999999999993</c:v>
                </c:pt>
                <c:pt idx="356">
                  <c:v>-0.82199999999999795</c:v>
                </c:pt>
                <c:pt idx="357">
                  <c:v>-0.15199999999999628</c:v>
                </c:pt>
                <c:pt idx="358">
                  <c:v>1.2786666666666708</c:v>
                </c:pt>
                <c:pt idx="359">
                  <c:v>2.405000000000006</c:v>
                </c:pt>
                <c:pt idx="360">
                  <c:v>3.6223333333333394</c:v>
                </c:pt>
                <c:pt idx="361">
                  <c:v>2.2220000000000035</c:v>
                </c:pt>
                <c:pt idx="362">
                  <c:v>1.826000000000003</c:v>
                </c:pt>
                <c:pt idx="363">
                  <c:v>9.1000000000003453E-2</c:v>
                </c:pt>
                <c:pt idx="364">
                  <c:v>-1.095999999999999</c:v>
                </c:pt>
                <c:pt idx="365">
                  <c:v>-1.978666666666669</c:v>
                </c:pt>
                <c:pt idx="366">
                  <c:v>-1.2480000000000047</c:v>
                </c:pt>
                <c:pt idx="367">
                  <c:v>1.2176666666666638</c:v>
                </c:pt>
                <c:pt idx="368">
                  <c:v>0.57833333333332837</c:v>
                </c:pt>
                <c:pt idx="369">
                  <c:v>-0.7003333333333378</c:v>
                </c:pt>
                <c:pt idx="370">
                  <c:v>-1.9786666666666737</c:v>
                </c:pt>
                <c:pt idx="371">
                  <c:v>-1.2480000000000047</c:v>
                </c:pt>
                <c:pt idx="372">
                  <c:v>-1.4913333333333394</c:v>
                </c:pt>
                <c:pt idx="373">
                  <c:v>-1.7350000000000041</c:v>
                </c:pt>
                <c:pt idx="374">
                  <c:v>-2.7700000000000053</c:v>
                </c:pt>
                <c:pt idx="375">
                  <c:v>-1.5526666666666671</c:v>
                </c:pt>
                <c:pt idx="376">
                  <c:v>-1.3699999999999999</c:v>
                </c:pt>
                <c:pt idx="377">
                  <c:v>-1.8876666666666655</c:v>
                </c:pt>
                <c:pt idx="378">
                  <c:v>-2.5880000000000032</c:v>
                </c:pt>
                <c:pt idx="379">
                  <c:v>-2.4360000000000022</c:v>
                </c:pt>
                <c:pt idx="380">
                  <c:v>-1.2183333333333337</c:v>
                </c:pt>
                <c:pt idx="381">
                  <c:v>0.18200000000000216</c:v>
                </c:pt>
                <c:pt idx="382">
                  <c:v>-0.82233333333333292</c:v>
                </c:pt>
                <c:pt idx="383">
                  <c:v>-2.4659999999999989</c:v>
                </c:pt>
                <c:pt idx="384">
                  <c:v>-4.2313333333333345</c:v>
                </c:pt>
                <c:pt idx="385">
                  <c:v>-2.2219999999999991</c:v>
                </c:pt>
                <c:pt idx="386">
                  <c:v>-0.57799999999999818</c:v>
                </c:pt>
                <c:pt idx="387">
                  <c:v>-0.73033333333332939</c:v>
                </c:pt>
                <c:pt idx="388">
                  <c:v>-1.7349999999999948</c:v>
                </c:pt>
                <c:pt idx="389">
                  <c:v>-2.2833333333333266</c:v>
                </c:pt>
                <c:pt idx="390">
                  <c:v>-1.49166666666666</c:v>
                </c:pt>
                <c:pt idx="391">
                  <c:v>-1.9179999999999968</c:v>
                </c:pt>
                <c:pt idx="392">
                  <c:v>-0.88266666666666538</c:v>
                </c:pt>
                <c:pt idx="393">
                  <c:v>-2.1916666666666629</c:v>
                </c:pt>
                <c:pt idx="394">
                  <c:v>-1.2476666666666603</c:v>
                </c:pt>
                <c:pt idx="395">
                  <c:v>-2.0393333333333317</c:v>
                </c:pt>
                <c:pt idx="396">
                  <c:v>-0.69966666666666788</c:v>
                </c:pt>
                <c:pt idx="397">
                  <c:v>-1.9173333333333364</c:v>
                </c:pt>
                <c:pt idx="398">
                  <c:v>-3.8349999999999986</c:v>
                </c:pt>
                <c:pt idx="399">
                  <c:v>-4.9006666666666661</c:v>
                </c:pt>
                <c:pt idx="400">
                  <c:v>-3.5919999999999987</c:v>
                </c:pt>
                <c:pt idx="401">
                  <c:v>-1.4306666666666672</c:v>
                </c:pt>
                <c:pt idx="402">
                  <c:v>-1.0350000000000013</c:v>
                </c:pt>
                <c:pt idx="403">
                  <c:v>-4.7486666666666695</c:v>
                </c:pt>
                <c:pt idx="404">
                  <c:v>-6.0273333333333357</c:v>
                </c:pt>
                <c:pt idx="405">
                  <c:v>-6.3926666666666705</c:v>
                </c:pt>
                <c:pt idx="406">
                  <c:v>-4.7793333333333363</c:v>
                </c:pt>
                <c:pt idx="407">
                  <c:v>-3.9876666666666742</c:v>
                </c:pt>
                <c:pt idx="408">
                  <c:v>-3.1350000000000051</c:v>
                </c:pt>
                <c:pt idx="409">
                  <c:v>-4.8700000000000045</c:v>
                </c:pt>
                <c:pt idx="410">
                  <c:v>-6.4226666666666672</c:v>
                </c:pt>
                <c:pt idx="411">
                  <c:v>-6.057666666666667</c:v>
                </c:pt>
                <c:pt idx="412">
                  <c:v>-4.4749999999999988</c:v>
                </c:pt>
                <c:pt idx="413">
                  <c:v>-0.51766666666666572</c:v>
                </c:pt>
                <c:pt idx="414">
                  <c:v>-1.7046666666666634</c:v>
                </c:pt>
                <c:pt idx="415">
                  <c:v>-0.69999999999999807</c:v>
                </c:pt>
                <c:pt idx="416">
                  <c:v>-6.066666666666265E-2</c:v>
                </c:pt>
                <c:pt idx="417">
                  <c:v>0.24366666666666958</c:v>
                </c:pt>
                <c:pt idx="418">
                  <c:v>-0.69999999999999807</c:v>
                </c:pt>
                <c:pt idx="419">
                  <c:v>-3.0743333333333331</c:v>
                </c:pt>
              </c:numCache>
            </c:numRef>
          </c:val>
          <c:smooth val="0"/>
          <c:extLst>
            <c:ext xmlns:c16="http://schemas.microsoft.com/office/drawing/2014/chart" uri="{C3380CC4-5D6E-409C-BE32-E72D297353CC}">
              <c16:uniqueId val="{00000000-6454-492F-9305-3D3F8565DED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Lakes'!$C$1</c:f>
              <c:strCache>
                <c:ptCount val="1"/>
                <c:pt idx="0">
                  <c:v>SBO Great Lakes</c:v>
                </c:pt>
              </c:strCache>
            </c:strRef>
          </c:tx>
          <c:spPr>
            <a:ln w="19050" cap="rnd">
              <a:solidFill>
                <a:schemeClr val="accent4">
                  <a:lumMod val="40000"/>
                  <a:lumOff val="60000"/>
                </a:schemeClr>
              </a:solidFill>
              <a:round/>
            </a:ln>
            <a:effectLst/>
          </c:spPr>
          <c:marker>
            <c:symbol val="none"/>
          </c:marker>
          <c:cat>
            <c:numRef>
              <c:f>'Great Lakes'!$A$2:$A$2999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Lakes'!$C$2:$C$2999</c:f>
              <c:numCache>
                <c:formatCode>0.000</c:formatCode>
                <c:ptCount val="2998"/>
                <c:pt idx="0">
                  <c:v>100</c:v>
                </c:pt>
                <c:pt idx="1">
                  <c:v>101.096</c:v>
                </c:pt>
                <c:pt idx="2">
                  <c:v>105.114</c:v>
                </c:pt>
                <c:pt idx="3">
                  <c:v>101.279</c:v>
                </c:pt>
                <c:pt idx="4">
                  <c:v>100.73099999999999</c:v>
                </c:pt>
                <c:pt idx="5">
                  <c:v>102.009</c:v>
                </c:pt>
                <c:pt idx="6">
                  <c:v>100.73099999999999</c:v>
                </c:pt>
                <c:pt idx="7">
                  <c:v>95.799000000000007</c:v>
                </c:pt>
                <c:pt idx="8">
                  <c:v>95.981999999999999</c:v>
                </c:pt>
                <c:pt idx="9">
                  <c:v>100.822</c:v>
                </c:pt>
                <c:pt idx="10">
                  <c:v>99.361000000000004</c:v>
                </c:pt>
                <c:pt idx="11">
                  <c:v>99.177999999999997</c:v>
                </c:pt>
                <c:pt idx="12">
                  <c:v>100.639</c:v>
                </c:pt>
                <c:pt idx="13">
                  <c:v>101.187</c:v>
                </c:pt>
                <c:pt idx="14">
                  <c:v>104.47499999999999</c:v>
                </c:pt>
                <c:pt idx="15">
                  <c:v>100.639</c:v>
                </c:pt>
                <c:pt idx="16">
                  <c:v>98.903999999999996</c:v>
                </c:pt>
                <c:pt idx="17">
                  <c:v>99.725999999999999</c:v>
                </c:pt>
                <c:pt idx="18">
                  <c:v>101.096</c:v>
                </c:pt>
                <c:pt idx="19">
                  <c:v>107.306</c:v>
                </c:pt>
                <c:pt idx="20">
                  <c:v>101.37</c:v>
                </c:pt>
                <c:pt idx="21">
                  <c:v>100.548</c:v>
                </c:pt>
                <c:pt idx="22">
                  <c:v>97.626000000000005</c:v>
                </c:pt>
                <c:pt idx="23">
                  <c:v>98.63</c:v>
                </c:pt>
                <c:pt idx="24">
                  <c:v>102.009</c:v>
                </c:pt>
                <c:pt idx="25">
                  <c:v>98.265000000000001</c:v>
                </c:pt>
                <c:pt idx="26">
                  <c:v>103.379</c:v>
                </c:pt>
                <c:pt idx="27">
                  <c:v>100.913</c:v>
                </c:pt>
                <c:pt idx="28">
                  <c:v>103.014</c:v>
                </c:pt>
                <c:pt idx="29">
                  <c:v>98.903999999999996</c:v>
                </c:pt>
                <c:pt idx="30">
                  <c:v>99.725999999999999</c:v>
                </c:pt>
                <c:pt idx="31">
                  <c:v>103.47</c:v>
                </c:pt>
                <c:pt idx="32">
                  <c:v>104.20099999999999</c:v>
                </c:pt>
                <c:pt idx="33">
                  <c:v>102.648</c:v>
                </c:pt>
                <c:pt idx="34">
                  <c:v>100.73099999999999</c:v>
                </c:pt>
                <c:pt idx="35">
                  <c:v>101.735</c:v>
                </c:pt>
                <c:pt idx="36">
                  <c:v>102.1</c:v>
                </c:pt>
                <c:pt idx="37">
                  <c:v>101.64400000000001</c:v>
                </c:pt>
                <c:pt idx="38">
                  <c:v>103.744</c:v>
                </c:pt>
                <c:pt idx="39">
                  <c:v>99.635000000000005</c:v>
                </c:pt>
                <c:pt idx="40">
                  <c:v>97.716999999999999</c:v>
                </c:pt>
                <c:pt idx="41">
                  <c:v>101.91800000000001</c:v>
                </c:pt>
                <c:pt idx="42">
                  <c:v>101.005</c:v>
                </c:pt>
                <c:pt idx="43">
                  <c:v>95.067999999999998</c:v>
                </c:pt>
                <c:pt idx="44">
                  <c:v>103.014</c:v>
                </c:pt>
                <c:pt idx="45">
                  <c:v>101.096</c:v>
                </c:pt>
                <c:pt idx="46">
                  <c:v>96.164000000000001</c:v>
                </c:pt>
                <c:pt idx="47">
                  <c:v>100</c:v>
                </c:pt>
                <c:pt idx="48">
                  <c:v>99.269000000000005</c:v>
                </c:pt>
                <c:pt idx="49">
                  <c:v>100.36499999999999</c:v>
                </c:pt>
                <c:pt idx="50">
                  <c:v>100.274</c:v>
                </c:pt>
                <c:pt idx="51">
                  <c:v>101.279</c:v>
                </c:pt>
                <c:pt idx="52">
                  <c:v>99.543000000000006</c:v>
                </c:pt>
                <c:pt idx="53">
                  <c:v>97.991</c:v>
                </c:pt>
                <c:pt idx="54">
                  <c:v>97.991</c:v>
                </c:pt>
                <c:pt idx="55">
                  <c:v>96.438000000000002</c:v>
                </c:pt>
                <c:pt idx="56">
                  <c:v>94.155000000000001</c:v>
                </c:pt>
                <c:pt idx="57">
                  <c:v>91.141999999999996</c:v>
                </c:pt>
                <c:pt idx="58">
                  <c:v>92.694000000000003</c:v>
                </c:pt>
                <c:pt idx="59">
                  <c:v>93.424999999999997</c:v>
                </c:pt>
                <c:pt idx="60">
                  <c:v>92.784999999999997</c:v>
                </c:pt>
                <c:pt idx="61">
                  <c:v>97.534000000000006</c:v>
                </c:pt>
                <c:pt idx="62">
                  <c:v>100</c:v>
                </c:pt>
                <c:pt idx="63">
                  <c:v>101.553</c:v>
                </c:pt>
                <c:pt idx="64">
                  <c:v>100</c:v>
                </c:pt>
                <c:pt idx="65">
                  <c:v>100.274</c:v>
                </c:pt>
                <c:pt idx="66">
                  <c:v>100.18300000000001</c:v>
                </c:pt>
                <c:pt idx="67">
                  <c:v>98.995000000000005</c:v>
                </c:pt>
                <c:pt idx="68">
                  <c:v>101.553</c:v>
                </c:pt>
                <c:pt idx="69">
                  <c:v>100.09099999999999</c:v>
                </c:pt>
                <c:pt idx="70">
                  <c:v>96.256</c:v>
                </c:pt>
                <c:pt idx="71">
                  <c:v>97.168999999999997</c:v>
                </c:pt>
                <c:pt idx="72">
                  <c:v>97.26</c:v>
                </c:pt>
                <c:pt idx="73">
                  <c:v>101.461</c:v>
                </c:pt>
                <c:pt idx="74">
                  <c:v>98.265000000000001</c:v>
                </c:pt>
                <c:pt idx="75">
                  <c:v>102.648</c:v>
                </c:pt>
                <c:pt idx="76">
                  <c:v>104.47499999999999</c:v>
                </c:pt>
                <c:pt idx="77">
                  <c:v>102.374</c:v>
                </c:pt>
                <c:pt idx="78">
                  <c:v>98.447000000000003</c:v>
                </c:pt>
                <c:pt idx="79">
                  <c:v>100.18300000000001</c:v>
                </c:pt>
                <c:pt idx="80">
                  <c:v>102.19199999999999</c:v>
                </c:pt>
                <c:pt idx="81">
                  <c:v>97.9</c:v>
                </c:pt>
                <c:pt idx="82">
                  <c:v>101.91800000000001</c:v>
                </c:pt>
                <c:pt idx="83">
                  <c:v>100.822</c:v>
                </c:pt>
                <c:pt idx="84">
                  <c:v>102.283</c:v>
                </c:pt>
                <c:pt idx="85">
                  <c:v>100.822</c:v>
                </c:pt>
                <c:pt idx="86">
                  <c:v>97.991</c:v>
                </c:pt>
                <c:pt idx="87">
                  <c:v>96.346999999999994</c:v>
                </c:pt>
                <c:pt idx="88">
                  <c:v>94.429000000000002</c:v>
                </c:pt>
                <c:pt idx="89">
                  <c:v>95.981999999999999</c:v>
                </c:pt>
                <c:pt idx="90">
                  <c:v>96.164000000000001</c:v>
                </c:pt>
                <c:pt idx="91">
                  <c:v>94.337999999999994</c:v>
                </c:pt>
                <c:pt idx="92">
                  <c:v>98.447000000000003</c:v>
                </c:pt>
                <c:pt idx="93">
                  <c:v>95.251000000000005</c:v>
                </c:pt>
                <c:pt idx="94">
                  <c:v>102.557</c:v>
                </c:pt>
                <c:pt idx="95">
                  <c:v>101.187</c:v>
                </c:pt>
                <c:pt idx="96">
                  <c:v>100.36499999999999</c:v>
                </c:pt>
                <c:pt idx="97">
                  <c:v>101.64400000000001</c:v>
                </c:pt>
                <c:pt idx="98">
                  <c:v>102.374</c:v>
                </c:pt>
                <c:pt idx="99">
                  <c:v>100.274</c:v>
                </c:pt>
                <c:pt idx="100">
                  <c:v>97.168999999999997</c:v>
                </c:pt>
                <c:pt idx="101">
                  <c:v>96.256</c:v>
                </c:pt>
                <c:pt idx="102">
                  <c:v>100.274</c:v>
                </c:pt>
                <c:pt idx="103">
                  <c:v>101.82599999999999</c:v>
                </c:pt>
                <c:pt idx="104">
                  <c:v>101.82599999999999</c:v>
                </c:pt>
                <c:pt idx="105">
                  <c:v>101.279</c:v>
                </c:pt>
                <c:pt idx="106">
                  <c:v>101.735</c:v>
                </c:pt>
                <c:pt idx="107">
                  <c:v>100.822</c:v>
                </c:pt>
                <c:pt idx="108">
                  <c:v>103.92700000000001</c:v>
                </c:pt>
                <c:pt idx="109">
                  <c:v>104.84</c:v>
                </c:pt>
                <c:pt idx="110">
                  <c:v>103.379</c:v>
                </c:pt>
                <c:pt idx="111">
                  <c:v>102.74</c:v>
                </c:pt>
                <c:pt idx="112">
                  <c:v>101.279</c:v>
                </c:pt>
                <c:pt idx="113">
                  <c:v>99.451999999999998</c:v>
                </c:pt>
                <c:pt idx="114">
                  <c:v>99.543000000000006</c:v>
                </c:pt>
                <c:pt idx="115">
                  <c:v>103.65300000000001</c:v>
                </c:pt>
                <c:pt idx="116">
                  <c:v>104.566</c:v>
                </c:pt>
                <c:pt idx="117">
                  <c:v>101.91800000000001</c:v>
                </c:pt>
                <c:pt idx="118">
                  <c:v>101.553</c:v>
                </c:pt>
                <c:pt idx="119">
                  <c:v>102.009</c:v>
                </c:pt>
                <c:pt idx="120">
                  <c:v>101.187</c:v>
                </c:pt>
                <c:pt idx="121">
                  <c:v>101.096</c:v>
                </c:pt>
                <c:pt idx="122">
                  <c:v>103.836</c:v>
                </c:pt>
                <c:pt idx="123">
                  <c:v>101.553</c:v>
                </c:pt>
                <c:pt idx="124">
                  <c:v>100.548</c:v>
                </c:pt>
                <c:pt idx="125">
                  <c:v>103.288</c:v>
                </c:pt>
                <c:pt idx="126">
                  <c:v>101.553</c:v>
                </c:pt>
                <c:pt idx="127">
                  <c:v>99.451999999999998</c:v>
                </c:pt>
                <c:pt idx="128">
                  <c:v>104.384</c:v>
                </c:pt>
                <c:pt idx="129">
                  <c:v>100.36499999999999</c:v>
                </c:pt>
                <c:pt idx="130">
                  <c:v>100.45699999999999</c:v>
                </c:pt>
                <c:pt idx="131">
                  <c:v>96.712000000000003</c:v>
                </c:pt>
                <c:pt idx="132">
                  <c:v>101.187</c:v>
                </c:pt>
                <c:pt idx="133">
                  <c:v>102.922</c:v>
                </c:pt>
                <c:pt idx="134">
                  <c:v>102.283</c:v>
                </c:pt>
                <c:pt idx="135">
                  <c:v>102.648</c:v>
                </c:pt>
                <c:pt idx="136">
                  <c:v>98.995000000000005</c:v>
                </c:pt>
                <c:pt idx="137">
                  <c:v>102.557</c:v>
                </c:pt>
                <c:pt idx="138">
                  <c:v>103.288</c:v>
                </c:pt>
                <c:pt idx="139">
                  <c:v>106.027</c:v>
                </c:pt>
                <c:pt idx="140">
                  <c:v>103.288</c:v>
                </c:pt>
                <c:pt idx="141">
                  <c:v>104.566</c:v>
                </c:pt>
                <c:pt idx="142">
                  <c:v>104.932</c:v>
                </c:pt>
                <c:pt idx="143">
                  <c:v>102.283</c:v>
                </c:pt>
                <c:pt idx="144">
                  <c:v>101.096</c:v>
                </c:pt>
                <c:pt idx="145">
                  <c:v>102.831</c:v>
                </c:pt>
                <c:pt idx="146">
                  <c:v>102.1</c:v>
                </c:pt>
                <c:pt idx="147">
                  <c:v>104.932</c:v>
                </c:pt>
                <c:pt idx="148">
                  <c:v>103.744</c:v>
                </c:pt>
                <c:pt idx="149">
                  <c:v>98.721000000000004</c:v>
                </c:pt>
                <c:pt idx="150">
                  <c:v>101.096</c:v>
                </c:pt>
                <c:pt idx="151">
                  <c:v>102.009</c:v>
                </c:pt>
                <c:pt idx="152">
                  <c:v>97.078000000000003</c:v>
                </c:pt>
                <c:pt idx="153">
                  <c:v>100.274</c:v>
                </c:pt>
                <c:pt idx="154">
                  <c:v>100.73099999999999</c:v>
                </c:pt>
                <c:pt idx="155">
                  <c:v>103.379</c:v>
                </c:pt>
                <c:pt idx="156">
                  <c:v>100.913</c:v>
                </c:pt>
                <c:pt idx="157">
                  <c:v>102.19199999999999</c:v>
                </c:pt>
                <c:pt idx="158">
                  <c:v>100.45699999999999</c:v>
                </c:pt>
                <c:pt idx="159">
                  <c:v>103.379</c:v>
                </c:pt>
                <c:pt idx="160">
                  <c:v>102.19199999999999</c:v>
                </c:pt>
                <c:pt idx="161">
                  <c:v>104.384</c:v>
                </c:pt>
                <c:pt idx="162">
                  <c:v>100.913</c:v>
                </c:pt>
                <c:pt idx="163">
                  <c:v>101.64400000000001</c:v>
                </c:pt>
                <c:pt idx="164">
                  <c:v>101.64400000000001</c:v>
                </c:pt>
                <c:pt idx="165">
                  <c:v>100.822</c:v>
                </c:pt>
                <c:pt idx="166">
                  <c:v>103.47</c:v>
                </c:pt>
                <c:pt idx="167">
                  <c:v>102.1</c:v>
                </c:pt>
                <c:pt idx="168">
                  <c:v>103.105</c:v>
                </c:pt>
                <c:pt idx="169">
                  <c:v>101.096</c:v>
                </c:pt>
                <c:pt idx="170">
                  <c:v>102.922</c:v>
                </c:pt>
                <c:pt idx="171">
                  <c:v>101.005</c:v>
                </c:pt>
                <c:pt idx="172">
                  <c:v>100.36499999999999</c:v>
                </c:pt>
                <c:pt idx="173">
                  <c:v>96.712000000000003</c:v>
                </c:pt>
                <c:pt idx="174">
                  <c:v>100.548</c:v>
                </c:pt>
                <c:pt idx="175">
                  <c:v>98.813000000000002</c:v>
                </c:pt>
                <c:pt idx="176">
                  <c:v>100.274</c:v>
                </c:pt>
                <c:pt idx="177">
                  <c:v>98.447000000000003</c:v>
                </c:pt>
                <c:pt idx="178">
                  <c:v>97.991</c:v>
                </c:pt>
                <c:pt idx="179">
                  <c:v>93.972999999999999</c:v>
                </c:pt>
                <c:pt idx="180">
                  <c:v>94.611999999999995</c:v>
                </c:pt>
                <c:pt idx="181">
                  <c:v>94.977000000000004</c:v>
                </c:pt>
                <c:pt idx="182">
                  <c:v>97.352000000000004</c:v>
                </c:pt>
                <c:pt idx="183">
                  <c:v>97.808000000000007</c:v>
                </c:pt>
                <c:pt idx="184">
                  <c:v>98.903999999999996</c:v>
                </c:pt>
                <c:pt idx="185">
                  <c:v>99.269000000000005</c:v>
                </c:pt>
                <c:pt idx="186">
                  <c:v>98.539000000000001</c:v>
                </c:pt>
                <c:pt idx="187">
                  <c:v>100.73099999999999</c:v>
                </c:pt>
                <c:pt idx="188">
                  <c:v>94.337999999999994</c:v>
                </c:pt>
                <c:pt idx="189">
                  <c:v>96.804000000000002</c:v>
                </c:pt>
                <c:pt idx="190">
                  <c:v>98.447000000000003</c:v>
                </c:pt>
                <c:pt idx="191">
                  <c:v>99.269000000000005</c:v>
                </c:pt>
                <c:pt idx="192">
                  <c:v>101.096</c:v>
                </c:pt>
                <c:pt idx="193">
                  <c:v>99.635000000000005</c:v>
                </c:pt>
                <c:pt idx="194">
                  <c:v>105.205</c:v>
                </c:pt>
                <c:pt idx="195">
                  <c:v>103.379</c:v>
                </c:pt>
                <c:pt idx="196">
                  <c:v>100.36499999999999</c:v>
                </c:pt>
                <c:pt idx="197">
                  <c:v>101.735</c:v>
                </c:pt>
                <c:pt idx="198">
                  <c:v>98.539000000000001</c:v>
                </c:pt>
                <c:pt idx="199">
                  <c:v>99.816999999999993</c:v>
                </c:pt>
                <c:pt idx="200">
                  <c:v>102.1</c:v>
                </c:pt>
                <c:pt idx="201">
                  <c:v>98.447000000000003</c:v>
                </c:pt>
                <c:pt idx="202">
                  <c:v>100.36499999999999</c:v>
                </c:pt>
                <c:pt idx="203">
                  <c:v>100.639</c:v>
                </c:pt>
                <c:pt idx="204">
                  <c:v>99.177999999999997</c:v>
                </c:pt>
                <c:pt idx="205">
                  <c:v>95.251000000000005</c:v>
                </c:pt>
                <c:pt idx="206">
                  <c:v>96.712000000000003</c:v>
                </c:pt>
                <c:pt idx="207">
                  <c:v>100.36499999999999</c:v>
                </c:pt>
                <c:pt idx="208">
                  <c:v>99.269000000000005</c:v>
                </c:pt>
                <c:pt idx="209">
                  <c:v>101.735</c:v>
                </c:pt>
                <c:pt idx="210">
                  <c:v>100.73099999999999</c:v>
                </c:pt>
                <c:pt idx="211">
                  <c:v>107.032</c:v>
                </c:pt>
                <c:pt idx="212">
                  <c:v>100.73099999999999</c:v>
                </c:pt>
                <c:pt idx="213">
                  <c:v>102.557</c:v>
                </c:pt>
                <c:pt idx="214">
                  <c:v>105.753</c:v>
                </c:pt>
                <c:pt idx="215">
                  <c:v>106.48399999999999</c:v>
                </c:pt>
                <c:pt idx="216">
                  <c:v>104.384</c:v>
                </c:pt>
                <c:pt idx="217">
                  <c:v>103.836</c:v>
                </c:pt>
                <c:pt idx="218">
                  <c:v>100.73099999999999</c:v>
                </c:pt>
                <c:pt idx="219">
                  <c:v>103.105</c:v>
                </c:pt>
                <c:pt idx="220">
                  <c:v>102.922</c:v>
                </c:pt>
                <c:pt idx="221">
                  <c:v>102.831</c:v>
                </c:pt>
                <c:pt idx="222">
                  <c:v>107.489</c:v>
                </c:pt>
                <c:pt idx="223">
                  <c:v>101.279</c:v>
                </c:pt>
                <c:pt idx="224">
                  <c:v>100.09099999999999</c:v>
                </c:pt>
                <c:pt idx="225">
                  <c:v>102.374</c:v>
                </c:pt>
                <c:pt idx="226">
                  <c:v>105.93600000000001</c:v>
                </c:pt>
                <c:pt idx="227">
                  <c:v>102.19199999999999</c:v>
                </c:pt>
                <c:pt idx="228">
                  <c:v>101.461</c:v>
                </c:pt>
                <c:pt idx="229">
                  <c:v>103.744</c:v>
                </c:pt>
                <c:pt idx="230">
                  <c:v>99.909000000000006</c:v>
                </c:pt>
                <c:pt idx="231">
                  <c:v>97.168999999999997</c:v>
                </c:pt>
                <c:pt idx="232">
                  <c:v>97.442999999999998</c:v>
                </c:pt>
                <c:pt idx="233">
                  <c:v>99.725999999999999</c:v>
                </c:pt>
                <c:pt idx="234">
                  <c:v>98.265000000000001</c:v>
                </c:pt>
                <c:pt idx="235">
                  <c:v>98.903999999999996</c:v>
                </c:pt>
                <c:pt idx="236">
                  <c:v>96.986000000000004</c:v>
                </c:pt>
                <c:pt idx="237">
                  <c:v>100.45699999999999</c:v>
                </c:pt>
                <c:pt idx="238">
                  <c:v>100.913</c:v>
                </c:pt>
                <c:pt idx="239">
                  <c:v>99.177999999999997</c:v>
                </c:pt>
                <c:pt idx="240">
                  <c:v>97.808000000000007</c:v>
                </c:pt>
                <c:pt idx="241">
                  <c:v>96.894999999999996</c:v>
                </c:pt>
                <c:pt idx="242">
                  <c:v>92.42</c:v>
                </c:pt>
                <c:pt idx="243">
                  <c:v>94.429000000000002</c:v>
                </c:pt>
                <c:pt idx="244">
                  <c:v>97.168999999999997</c:v>
                </c:pt>
                <c:pt idx="245">
                  <c:v>91.962999999999994</c:v>
                </c:pt>
                <c:pt idx="246">
                  <c:v>95.525000000000006</c:v>
                </c:pt>
                <c:pt idx="247">
                  <c:v>93.058999999999997</c:v>
                </c:pt>
                <c:pt idx="248">
                  <c:v>95.067999999999998</c:v>
                </c:pt>
                <c:pt idx="249">
                  <c:v>97.9</c:v>
                </c:pt>
                <c:pt idx="250">
                  <c:v>93.698999999999998</c:v>
                </c:pt>
                <c:pt idx="251">
                  <c:v>92.146000000000001</c:v>
                </c:pt>
                <c:pt idx="252">
                  <c:v>93.881</c:v>
                </c:pt>
                <c:pt idx="253">
                  <c:v>92.876999999999995</c:v>
                </c:pt>
                <c:pt idx="254">
                  <c:v>94.337999999999994</c:v>
                </c:pt>
                <c:pt idx="255">
                  <c:v>92.968000000000004</c:v>
                </c:pt>
                <c:pt idx="256">
                  <c:v>92.328999999999994</c:v>
                </c:pt>
                <c:pt idx="257">
                  <c:v>94.611999999999995</c:v>
                </c:pt>
                <c:pt idx="258">
                  <c:v>94.885999999999996</c:v>
                </c:pt>
                <c:pt idx="259">
                  <c:v>95.067999999999998</c:v>
                </c:pt>
                <c:pt idx="260">
                  <c:v>93.881</c:v>
                </c:pt>
                <c:pt idx="261">
                  <c:v>94.063999999999993</c:v>
                </c:pt>
                <c:pt idx="262">
                  <c:v>91.141999999999996</c:v>
                </c:pt>
                <c:pt idx="263">
                  <c:v>91.415999999999997</c:v>
                </c:pt>
                <c:pt idx="264">
                  <c:v>88.858000000000004</c:v>
                </c:pt>
                <c:pt idx="265">
                  <c:v>91.141999999999996</c:v>
                </c:pt>
                <c:pt idx="266">
                  <c:v>90.046000000000006</c:v>
                </c:pt>
                <c:pt idx="267">
                  <c:v>89.68</c:v>
                </c:pt>
                <c:pt idx="268">
                  <c:v>87.763000000000005</c:v>
                </c:pt>
                <c:pt idx="269">
                  <c:v>89.772000000000006</c:v>
                </c:pt>
                <c:pt idx="270">
                  <c:v>88.766999999999996</c:v>
                </c:pt>
                <c:pt idx="271">
                  <c:v>91.05</c:v>
                </c:pt>
                <c:pt idx="272">
                  <c:v>92.510999999999996</c:v>
                </c:pt>
                <c:pt idx="273">
                  <c:v>87.671000000000006</c:v>
                </c:pt>
                <c:pt idx="274">
                  <c:v>83.195999999999998</c:v>
                </c:pt>
                <c:pt idx="275">
                  <c:v>84.658000000000001</c:v>
                </c:pt>
                <c:pt idx="276">
                  <c:v>83.653000000000006</c:v>
                </c:pt>
                <c:pt idx="277">
                  <c:v>81.004999999999995</c:v>
                </c:pt>
                <c:pt idx="278">
                  <c:v>82.191999999999993</c:v>
                </c:pt>
                <c:pt idx="279">
                  <c:v>85.478999999999999</c:v>
                </c:pt>
                <c:pt idx="280">
                  <c:v>91.597999999999999</c:v>
                </c:pt>
                <c:pt idx="281">
                  <c:v>87.031999999999996</c:v>
                </c:pt>
                <c:pt idx="282">
                  <c:v>87.215000000000003</c:v>
                </c:pt>
                <c:pt idx="283">
                  <c:v>86.575000000000003</c:v>
                </c:pt>
                <c:pt idx="284">
                  <c:v>86.941000000000003</c:v>
                </c:pt>
                <c:pt idx="285">
                  <c:v>89.132000000000005</c:v>
                </c:pt>
                <c:pt idx="286">
                  <c:v>89.040999999999997</c:v>
                </c:pt>
                <c:pt idx="287">
                  <c:v>87.671000000000006</c:v>
                </c:pt>
                <c:pt idx="288">
                  <c:v>87.397000000000006</c:v>
                </c:pt>
                <c:pt idx="289">
                  <c:v>89.132000000000005</c:v>
                </c:pt>
                <c:pt idx="290">
                  <c:v>88.584000000000003</c:v>
                </c:pt>
                <c:pt idx="291">
                  <c:v>89.68</c:v>
                </c:pt>
                <c:pt idx="292">
                  <c:v>93.150999999999996</c:v>
                </c:pt>
                <c:pt idx="293">
                  <c:v>89.772000000000006</c:v>
                </c:pt>
                <c:pt idx="294">
                  <c:v>90.137</c:v>
                </c:pt>
                <c:pt idx="295">
                  <c:v>89.588999999999999</c:v>
                </c:pt>
                <c:pt idx="296">
                  <c:v>90.227999999999994</c:v>
                </c:pt>
                <c:pt idx="297">
                  <c:v>93.242000000000004</c:v>
                </c:pt>
                <c:pt idx="298">
                  <c:v>95.707999999999998</c:v>
                </c:pt>
                <c:pt idx="299">
                  <c:v>93.698999999999998</c:v>
                </c:pt>
                <c:pt idx="300">
                  <c:v>96.256</c:v>
                </c:pt>
                <c:pt idx="301">
                  <c:v>93.424999999999997</c:v>
                </c:pt>
                <c:pt idx="302">
                  <c:v>92.694000000000003</c:v>
                </c:pt>
                <c:pt idx="303">
                  <c:v>91.233000000000004</c:v>
                </c:pt>
                <c:pt idx="304">
                  <c:v>90.593999999999994</c:v>
                </c:pt>
                <c:pt idx="305">
                  <c:v>94.795000000000002</c:v>
                </c:pt>
                <c:pt idx="306">
                  <c:v>91.781000000000006</c:v>
                </c:pt>
                <c:pt idx="307">
                  <c:v>89.772000000000006</c:v>
                </c:pt>
                <c:pt idx="308">
                  <c:v>91.781000000000006</c:v>
                </c:pt>
                <c:pt idx="309">
                  <c:v>91.323999999999998</c:v>
                </c:pt>
                <c:pt idx="310">
                  <c:v>92.694000000000003</c:v>
                </c:pt>
                <c:pt idx="311">
                  <c:v>93.516000000000005</c:v>
                </c:pt>
                <c:pt idx="312">
                  <c:v>93.606999999999999</c:v>
                </c:pt>
                <c:pt idx="313">
                  <c:v>97.626000000000005</c:v>
                </c:pt>
                <c:pt idx="314">
                  <c:v>94.429000000000002</c:v>
                </c:pt>
                <c:pt idx="315">
                  <c:v>95.16</c:v>
                </c:pt>
                <c:pt idx="316">
                  <c:v>97.442999999999998</c:v>
                </c:pt>
                <c:pt idx="317">
                  <c:v>94.063999999999993</c:v>
                </c:pt>
                <c:pt idx="318">
                  <c:v>92.328999999999994</c:v>
                </c:pt>
                <c:pt idx="319">
                  <c:v>95.067999999999998</c:v>
                </c:pt>
                <c:pt idx="320">
                  <c:v>90.867999999999995</c:v>
                </c:pt>
                <c:pt idx="321">
                  <c:v>93.972999999999999</c:v>
                </c:pt>
                <c:pt idx="322">
                  <c:v>84.748999999999995</c:v>
                </c:pt>
                <c:pt idx="323">
                  <c:v>87.305999999999997</c:v>
                </c:pt>
                <c:pt idx="324">
                  <c:v>89.953999999999994</c:v>
                </c:pt>
                <c:pt idx="325">
                  <c:v>89.68</c:v>
                </c:pt>
                <c:pt idx="326">
                  <c:v>88.676000000000002</c:v>
                </c:pt>
                <c:pt idx="327">
                  <c:v>92.968000000000004</c:v>
                </c:pt>
                <c:pt idx="328">
                  <c:v>93.516000000000005</c:v>
                </c:pt>
                <c:pt idx="329">
                  <c:v>92.42</c:v>
                </c:pt>
                <c:pt idx="330">
                  <c:v>94.795000000000002</c:v>
                </c:pt>
                <c:pt idx="331">
                  <c:v>94.521000000000001</c:v>
                </c:pt>
                <c:pt idx="332">
                  <c:v>93.242000000000004</c:v>
                </c:pt>
                <c:pt idx="333">
                  <c:v>91.962999999999994</c:v>
                </c:pt>
                <c:pt idx="334">
                  <c:v>94.063999999999993</c:v>
                </c:pt>
                <c:pt idx="335">
                  <c:v>95.433999999999997</c:v>
                </c:pt>
                <c:pt idx="336">
                  <c:v>93.972999999999999</c:v>
                </c:pt>
                <c:pt idx="337">
                  <c:v>90.501999999999995</c:v>
                </c:pt>
                <c:pt idx="338">
                  <c:v>97.26</c:v>
                </c:pt>
                <c:pt idx="339">
                  <c:v>96.164000000000001</c:v>
                </c:pt>
                <c:pt idx="340">
                  <c:v>99.725999999999999</c:v>
                </c:pt>
                <c:pt idx="341">
                  <c:v>94.611999999999995</c:v>
                </c:pt>
                <c:pt idx="342">
                  <c:v>96.346999999999994</c:v>
                </c:pt>
                <c:pt idx="343">
                  <c:v>92.42</c:v>
                </c:pt>
                <c:pt idx="344">
                  <c:v>95.251000000000005</c:v>
                </c:pt>
                <c:pt idx="345">
                  <c:v>97.716999999999999</c:v>
                </c:pt>
                <c:pt idx="346">
                  <c:v>98.539000000000001</c:v>
                </c:pt>
                <c:pt idx="347">
                  <c:v>101.37</c:v>
                </c:pt>
                <c:pt idx="348">
                  <c:v>97.991</c:v>
                </c:pt>
                <c:pt idx="349">
                  <c:v>97.626000000000005</c:v>
                </c:pt>
                <c:pt idx="350">
                  <c:v>95.525000000000006</c:v>
                </c:pt>
                <c:pt idx="351">
                  <c:v>96.804000000000002</c:v>
                </c:pt>
                <c:pt idx="352">
                  <c:v>98.813000000000002</c:v>
                </c:pt>
                <c:pt idx="353">
                  <c:v>98.081999999999994</c:v>
                </c:pt>
                <c:pt idx="354">
                  <c:v>94.611999999999995</c:v>
                </c:pt>
                <c:pt idx="355">
                  <c:v>94.337999999999994</c:v>
                </c:pt>
                <c:pt idx="356">
                  <c:v>94.247</c:v>
                </c:pt>
                <c:pt idx="357">
                  <c:v>95.251000000000005</c:v>
                </c:pt>
                <c:pt idx="358">
                  <c:v>94.795000000000002</c:v>
                </c:pt>
                <c:pt idx="359">
                  <c:v>96.620999999999995</c:v>
                </c:pt>
                <c:pt idx="360">
                  <c:v>94.337999999999994</c:v>
                </c:pt>
                <c:pt idx="361">
                  <c:v>91.781000000000006</c:v>
                </c:pt>
                <c:pt idx="362">
                  <c:v>91.688999999999993</c:v>
                </c:pt>
                <c:pt idx="363">
                  <c:v>93.698999999999998</c:v>
                </c:pt>
                <c:pt idx="364">
                  <c:v>94.063999999999993</c:v>
                </c:pt>
                <c:pt idx="365">
                  <c:v>95.707999999999998</c:v>
                </c:pt>
                <c:pt idx="366">
                  <c:v>95.341999999999999</c:v>
                </c:pt>
                <c:pt idx="367">
                  <c:v>95.616</c:v>
                </c:pt>
                <c:pt idx="368">
                  <c:v>96.712000000000003</c:v>
                </c:pt>
                <c:pt idx="369">
                  <c:v>94.063999999999993</c:v>
                </c:pt>
                <c:pt idx="370">
                  <c:v>99.087000000000003</c:v>
                </c:pt>
                <c:pt idx="371">
                  <c:v>107.032</c:v>
                </c:pt>
                <c:pt idx="372">
                  <c:v>104.749</c:v>
                </c:pt>
                <c:pt idx="373">
                  <c:v>106.575</c:v>
                </c:pt>
                <c:pt idx="374">
                  <c:v>105.38800000000001</c:v>
                </c:pt>
                <c:pt idx="375">
                  <c:v>105.753</c:v>
                </c:pt>
                <c:pt idx="376">
                  <c:v>105.753</c:v>
                </c:pt>
                <c:pt idx="377">
                  <c:v>101.279</c:v>
                </c:pt>
                <c:pt idx="378">
                  <c:v>103.379</c:v>
                </c:pt>
                <c:pt idx="379">
                  <c:v>105.38800000000001</c:v>
                </c:pt>
                <c:pt idx="380">
                  <c:v>103.196</c:v>
                </c:pt>
                <c:pt idx="381">
                  <c:v>105.38800000000001</c:v>
                </c:pt>
                <c:pt idx="382">
                  <c:v>107.76300000000001</c:v>
                </c:pt>
                <c:pt idx="383">
                  <c:v>107.032</c:v>
                </c:pt>
                <c:pt idx="384">
                  <c:v>108.03700000000001</c:v>
                </c:pt>
                <c:pt idx="385">
                  <c:v>106.21</c:v>
                </c:pt>
                <c:pt idx="386">
                  <c:v>104.658</c:v>
                </c:pt>
                <c:pt idx="387">
                  <c:v>104.566</c:v>
                </c:pt>
                <c:pt idx="388">
                  <c:v>106.667</c:v>
                </c:pt>
                <c:pt idx="389">
                  <c:v>107.67100000000001</c:v>
                </c:pt>
                <c:pt idx="390">
                  <c:v>106.758</c:v>
                </c:pt>
                <c:pt idx="391">
                  <c:v>110.04600000000001</c:v>
                </c:pt>
                <c:pt idx="392">
                  <c:v>107.67100000000001</c:v>
                </c:pt>
                <c:pt idx="393">
                  <c:v>107.67100000000001</c:v>
                </c:pt>
                <c:pt idx="394">
                  <c:v>103.562</c:v>
                </c:pt>
                <c:pt idx="395">
                  <c:v>102.648</c:v>
                </c:pt>
                <c:pt idx="396">
                  <c:v>101.279</c:v>
                </c:pt>
                <c:pt idx="397">
                  <c:v>101.461</c:v>
                </c:pt>
                <c:pt idx="398">
                  <c:v>100.913</c:v>
                </c:pt>
                <c:pt idx="399">
                  <c:v>102.19199999999999</c:v>
                </c:pt>
                <c:pt idx="400">
                  <c:v>102.74</c:v>
                </c:pt>
                <c:pt idx="401">
                  <c:v>104.384</c:v>
                </c:pt>
                <c:pt idx="402">
                  <c:v>103.105</c:v>
                </c:pt>
                <c:pt idx="403">
                  <c:v>103.65300000000001</c:v>
                </c:pt>
                <c:pt idx="404">
                  <c:v>99.177999999999997</c:v>
                </c:pt>
                <c:pt idx="405">
                  <c:v>103.744</c:v>
                </c:pt>
                <c:pt idx="406">
                  <c:v>104.47499999999999</c:v>
                </c:pt>
                <c:pt idx="407">
                  <c:v>102.557</c:v>
                </c:pt>
                <c:pt idx="408">
                  <c:v>104.018</c:v>
                </c:pt>
                <c:pt idx="409">
                  <c:v>104.018</c:v>
                </c:pt>
                <c:pt idx="410">
                  <c:v>98.265000000000001</c:v>
                </c:pt>
                <c:pt idx="411">
                  <c:v>91.507000000000005</c:v>
                </c:pt>
                <c:pt idx="412">
                  <c:v>93.150999999999996</c:v>
                </c:pt>
                <c:pt idx="413">
                  <c:v>99.816999999999993</c:v>
                </c:pt>
                <c:pt idx="414">
                  <c:v>98.721000000000004</c:v>
                </c:pt>
                <c:pt idx="415">
                  <c:v>101.005</c:v>
                </c:pt>
                <c:pt idx="416">
                  <c:v>103.92700000000001</c:v>
                </c:pt>
                <c:pt idx="417">
                  <c:v>103.379</c:v>
                </c:pt>
                <c:pt idx="418">
                  <c:v>99.361000000000004</c:v>
                </c:pt>
                <c:pt idx="419">
                  <c:v>97.626000000000005</c:v>
                </c:pt>
              </c:numCache>
            </c:numRef>
          </c:val>
          <c:smooth val="0"/>
          <c:extLst>
            <c:ext xmlns:c16="http://schemas.microsoft.com/office/drawing/2014/chart" uri="{C3380CC4-5D6E-409C-BE32-E72D297353CC}">
              <c16:uniqueId val="{00000000-702B-4BF2-9336-291CFC6ED1D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Lakes'!$C$1</c:f>
              <c:strCache>
                <c:ptCount val="1"/>
                <c:pt idx="0">
                  <c:v>SBO Great Lakes</c:v>
                </c:pt>
              </c:strCache>
            </c:strRef>
          </c:tx>
          <c:spPr>
            <a:ln w="19050" cap="rnd">
              <a:solidFill>
                <a:schemeClr val="accent4">
                  <a:lumMod val="40000"/>
                  <a:lumOff val="60000"/>
                </a:schemeClr>
              </a:solidFill>
              <a:round/>
            </a:ln>
            <a:effectLst/>
          </c:spPr>
          <c:marker>
            <c:symbol val="none"/>
          </c:marker>
          <c:cat>
            <c:numRef>
              <c:f>'Great Lakes'!$A$2:$A$2998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Lakes'!$C$2:$C$2998</c:f>
              <c:numCache>
                <c:formatCode>0.000</c:formatCode>
                <c:ptCount val="2997"/>
                <c:pt idx="0">
                  <c:v>100</c:v>
                </c:pt>
                <c:pt idx="1">
                  <c:v>101.096</c:v>
                </c:pt>
                <c:pt idx="2">
                  <c:v>105.114</c:v>
                </c:pt>
                <c:pt idx="3">
                  <c:v>101.279</c:v>
                </c:pt>
                <c:pt idx="4">
                  <c:v>100.73099999999999</c:v>
                </c:pt>
                <c:pt idx="5">
                  <c:v>102.009</c:v>
                </c:pt>
                <c:pt idx="6">
                  <c:v>100.73099999999999</c:v>
                </c:pt>
                <c:pt idx="7">
                  <c:v>95.799000000000007</c:v>
                </c:pt>
                <c:pt idx="8">
                  <c:v>95.981999999999999</c:v>
                </c:pt>
                <c:pt idx="9">
                  <c:v>100.822</c:v>
                </c:pt>
                <c:pt idx="10">
                  <c:v>99.361000000000004</c:v>
                </c:pt>
                <c:pt idx="11">
                  <c:v>99.177999999999997</c:v>
                </c:pt>
                <c:pt idx="12">
                  <c:v>100.639</c:v>
                </c:pt>
                <c:pt idx="13">
                  <c:v>101.187</c:v>
                </c:pt>
                <c:pt idx="14">
                  <c:v>104.47499999999999</c:v>
                </c:pt>
                <c:pt idx="15">
                  <c:v>100.639</c:v>
                </c:pt>
                <c:pt idx="16">
                  <c:v>98.903999999999996</c:v>
                </c:pt>
                <c:pt idx="17">
                  <c:v>99.725999999999999</c:v>
                </c:pt>
                <c:pt idx="18">
                  <c:v>101.096</c:v>
                </c:pt>
                <c:pt idx="19">
                  <c:v>107.306</c:v>
                </c:pt>
                <c:pt idx="20">
                  <c:v>101.37</c:v>
                </c:pt>
                <c:pt idx="21">
                  <c:v>100.548</c:v>
                </c:pt>
                <c:pt idx="22">
                  <c:v>97.626000000000005</c:v>
                </c:pt>
                <c:pt idx="23">
                  <c:v>98.63</c:v>
                </c:pt>
                <c:pt idx="24">
                  <c:v>102.009</c:v>
                </c:pt>
                <c:pt idx="25">
                  <c:v>98.265000000000001</c:v>
                </c:pt>
                <c:pt idx="26">
                  <c:v>103.379</c:v>
                </c:pt>
                <c:pt idx="27">
                  <c:v>100.913</c:v>
                </c:pt>
                <c:pt idx="28">
                  <c:v>103.014</c:v>
                </c:pt>
                <c:pt idx="29">
                  <c:v>98.903999999999996</c:v>
                </c:pt>
                <c:pt idx="30">
                  <c:v>99.725999999999999</c:v>
                </c:pt>
                <c:pt idx="31">
                  <c:v>103.47</c:v>
                </c:pt>
                <c:pt idx="32">
                  <c:v>104.20099999999999</c:v>
                </c:pt>
                <c:pt idx="33">
                  <c:v>102.648</c:v>
                </c:pt>
                <c:pt idx="34">
                  <c:v>100.73099999999999</c:v>
                </c:pt>
                <c:pt idx="35">
                  <c:v>101.735</c:v>
                </c:pt>
                <c:pt idx="36">
                  <c:v>102.1</c:v>
                </c:pt>
                <c:pt idx="37">
                  <c:v>101.64400000000001</c:v>
                </c:pt>
                <c:pt idx="38">
                  <c:v>103.744</c:v>
                </c:pt>
                <c:pt idx="39">
                  <c:v>99.635000000000005</c:v>
                </c:pt>
                <c:pt idx="40">
                  <c:v>97.716999999999999</c:v>
                </c:pt>
                <c:pt idx="41">
                  <c:v>101.91800000000001</c:v>
                </c:pt>
                <c:pt idx="42">
                  <c:v>101.005</c:v>
                </c:pt>
                <c:pt idx="43">
                  <c:v>95.067999999999998</c:v>
                </c:pt>
                <c:pt idx="44">
                  <c:v>103.014</c:v>
                </c:pt>
                <c:pt idx="45">
                  <c:v>101.096</c:v>
                </c:pt>
                <c:pt idx="46">
                  <c:v>96.164000000000001</c:v>
                </c:pt>
                <c:pt idx="47">
                  <c:v>100</c:v>
                </c:pt>
                <c:pt idx="48">
                  <c:v>99.269000000000005</c:v>
                </c:pt>
                <c:pt idx="49">
                  <c:v>100.36499999999999</c:v>
                </c:pt>
                <c:pt idx="50">
                  <c:v>100.274</c:v>
                </c:pt>
                <c:pt idx="51">
                  <c:v>101.279</c:v>
                </c:pt>
                <c:pt idx="52">
                  <c:v>99.543000000000006</c:v>
                </c:pt>
                <c:pt idx="53">
                  <c:v>97.991</c:v>
                </c:pt>
                <c:pt idx="54">
                  <c:v>97.991</c:v>
                </c:pt>
                <c:pt idx="55">
                  <c:v>96.438000000000002</c:v>
                </c:pt>
                <c:pt idx="56">
                  <c:v>94.155000000000001</c:v>
                </c:pt>
                <c:pt idx="57">
                  <c:v>91.141999999999996</c:v>
                </c:pt>
                <c:pt idx="58">
                  <c:v>92.694000000000003</c:v>
                </c:pt>
                <c:pt idx="59">
                  <c:v>93.424999999999997</c:v>
                </c:pt>
                <c:pt idx="60">
                  <c:v>92.784999999999997</c:v>
                </c:pt>
                <c:pt idx="61">
                  <c:v>97.534000000000006</c:v>
                </c:pt>
                <c:pt idx="62">
                  <c:v>100</c:v>
                </c:pt>
                <c:pt idx="63">
                  <c:v>101.553</c:v>
                </c:pt>
                <c:pt idx="64">
                  <c:v>100</c:v>
                </c:pt>
                <c:pt idx="65">
                  <c:v>100.274</c:v>
                </c:pt>
                <c:pt idx="66">
                  <c:v>100.18300000000001</c:v>
                </c:pt>
                <c:pt idx="67">
                  <c:v>98.995000000000005</c:v>
                </c:pt>
                <c:pt idx="68">
                  <c:v>101.553</c:v>
                </c:pt>
                <c:pt idx="69">
                  <c:v>100.09099999999999</c:v>
                </c:pt>
                <c:pt idx="70">
                  <c:v>96.256</c:v>
                </c:pt>
                <c:pt idx="71">
                  <c:v>97.168999999999997</c:v>
                </c:pt>
                <c:pt idx="72">
                  <c:v>97.26</c:v>
                </c:pt>
                <c:pt idx="73">
                  <c:v>101.461</c:v>
                </c:pt>
                <c:pt idx="74">
                  <c:v>98.265000000000001</c:v>
                </c:pt>
                <c:pt idx="75">
                  <c:v>102.648</c:v>
                </c:pt>
                <c:pt idx="76">
                  <c:v>104.47499999999999</c:v>
                </c:pt>
                <c:pt idx="77">
                  <c:v>102.374</c:v>
                </c:pt>
                <c:pt idx="78">
                  <c:v>98.447000000000003</c:v>
                </c:pt>
                <c:pt idx="79">
                  <c:v>100.18300000000001</c:v>
                </c:pt>
                <c:pt idx="80">
                  <c:v>102.19199999999999</c:v>
                </c:pt>
                <c:pt idx="81">
                  <c:v>97.9</c:v>
                </c:pt>
                <c:pt idx="82">
                  <c:v>101.91800000000001</c:v>
                </c:pt>
                <c:pt idx="83">
                  <c:v>100.822</c:v>
                </c:pt>
                <c:pt idx="84">
                  <c:v>102.283</c:v>
                </c:pt>
                <c:pt idx="85">
                  <c:v>100.822</c:v>
                </c:pt>
                <c:pt idx="86">
                  <c:v>97.991</c:v>
                </c:pt>
                <c:pt idx="87">
                  <c:v>96.346999999999994</c:v>
                </c:pt>
                <c:pt idx="88">
                  <c:v>94.429000000000002</c:v>
                </c:pt>
                <c:pt idx="89">
                  <c:v>95.981999999999999</c:v>
                </c:pt>
                <c:pt idx="90">
                  <c:v>96.164000000000001</c:v>
                </c:pt>
                <c:pt idx="91">
                  <c:v>94.337999999999994</c:v>
                </c:pt>
                <c:pt idx="92">
                  <c:v>98.447000000000003</c:v>
                </c:pt>
                <c:pt idx="93">
                  <c:v>95.251000000000005</c:v>
                </c:pt>
                <c:pt idx="94">
                  <c:v>102.557</c:v>
                </c:pt>
                <c:pt idx="95">
                  <c:v>101.187</c:v>
                </c:pt>
                <c:pt idx="96">
                  <c:v>100.36499999999999</c:v>
                </c:pt>
                <c:pt idx="97">
                  <c:v>101.64400000000001</c:v>
                </c:pt>
                <c:pt idx="98">
                  <c:v>102.374</c:v>
                </c:pt>
                <c:pt idx="99">
                  <c:v>100.274</c:v>
                </c:pt>
                <c:pt idx="100">
                  <c:v>97.168999999999997</c:v>
                </c:pt>
                <c:pt idx="101">
                  <c:v>96.256</c:v>
                </c:pt>
                <c:pt idx="102">
                  <c:v>100.274</c:v>
                </c:pt>
                <c:pt idx="103">
                  <c:v>101.82599999999999</c:v>
                </c:pt>
                <c:pt idx="104">
                  <c:v>101.82599999999999</c:v>
                </c:pt>
                <c:pt idx="105">
                  <c:v>101.279</c:v>
                </c:pt>
                <c:pt idx="106">
                  <c:v>101.735</c:v>
                </c:pt>
                <c:pt idx="107">
                  <c:v>100.822</c:v>
                </c:pt>
                <c:pt idx="108">
                  <c:v>103.92700000000001</c:v>
                </c:pt>
                <c:pt idx="109">
                  <c:v>104.84</c:v>
                </c:pt>
                <c:pt idx="110">
                  <c:v>103.379</c:v>
                </c:pt>
                <c:pt idx="111">
                  <c:v>102.74</c:v>
                </c:pt>
                <c:pt idx="112">
                  <c:v>101.279</c:v>
                </c:pt>
                <c:pt idx="113">
                  <c:v>99.451999999999998</c:v>
                </c:pt>
                <c:pt idx="114">
                  <c:v>99.543000000000006</c:v>
                </c:pt>
                <c:pt idx="115">
                  <c:v>103.65300000000001</c:v>
                </c:pt>
                <c:pt idx="116">
                  <c:v>104.566</c:v>
                </c:pt>
                <c:pt idx="117">
                  <c:v>101.91800000000001</c:v>
                </c:pt>
                <c:pt idx="118">
                  <c:v>101.553</c:v>
                </c:pt>
                <c:pt idx="119">
                  <c:v>102.009</c:v>
                </c:pt>
                <c:pt idx="120">
                  <c:v>101.187</c:v>
                </c:pt>
                <c:pt idx="121">
                  <c:v>101.096</c:v>
                </c:pt>
                <c:pt idx="122">
                  <c:v>103.836</c:v>
                </c:pt>
                <c:pt idx="123">
                  <c:v>101.553</c:v>
                </c:pt>
                <c:pt idx="124">
                  <c:v>100.548</c:v>
                </c:pt>
                <c:pt idx="125">
                  <c:v>103.288</c:v>
                </c:pt>
                <c:pt idx="126">
                  <c:v>101.553</c:v>
                </c:pt>
                <c:pt idx="127">
                  <c:v>99.451999999999998</c:v>
                </c:pt>
                <c:pt idx="128">
                  <c:v>104.384</c:v>
                </c:pt>
                <c:pt idx="129">
                  <c:v>100.36499999999999</c:v>
                </c:pt>
                <c:pt idx="130">
                  <c:v>100.45699999999999</c:v>
                </c:pt>
                <c:pt idx="131">
                  <c:v>96.712000000000003</c:v>
                </c:pt>
                <c:pt idx="132">
                  <c:v>101.187</c:v>
                </c:pt>
                <c:pt idx="133">
                  <c:v>102.922</c:v>
                </c:pt>
                <c:pt idx="134">
                  <c:v>102.283</c:v>
                </c:pt>
                <c:pt idx="135">
                  <c:v>102.648</c:v>
                </c:pt>
                <c:pt idx="136">
                  <c:v>98.995000000000005</c:v>
                </c:pt>
                <c:pt idx="137">
                  <c:v>102.557</c:v>
                </c:pt>
                <c:pt idx="138">
                  <c:v>103.288</c:v>
                </c:pt>
                <c:pt idx="139">
                  <c:v>106.027</c:v>
                </c:pt>
                <c:pt idx="140">
                  <c:v>103.288</c:v>
                </c:pt>
                <c:pt idx="141">
                  <c:v>104.566</c:v>
                </c:pt>
                <c:pt idx="142">
                  <c:v>104.932</c:v>
                </c:pt>
                <c:pt idx="143">
                  <c:v>102.283</c:v>
                </c:pt>
                <c:pt idx="144">
                  <c:v>101.096</c:v>
                </c:pt>
                <c:pt idx="145">
                  <c:v>102.831</c:v>
                </c:pt>
                <c:pt idx="146">
                  <c:v>102.1</c:v>
                </c:pt>
                <c:pt idx="147">
                  <c:v>104.932</c:v>
                </c:pt>
                <c:pt idx="148">
                  <c:v>103.744</c:v>
                </c:pt>
                <c:pt idx="149">
                  <c:v>98.721000000000004</c:v>
                </c:pt>
                <c:pt idx="150">
                  <c:v>101.096</c:v>
                </c:pt>
                <c:pt idx="151">
                  <c:v>102.009</c:v>
                </c:pt>
                <c:pt idx="152">
                  <c:v>97.078000000000003</c:v>
                </c:pt>
                <c:pt idx="153">
                  <c:v>100.274</c:v>
                </c:pt>
                <c:pt idx="154">
                  <c:v>100.73099999999999</c:v>
                </c:pt>
                <c:pt idx="155">
                  <c:v>103.379</c:v>
                </c:pt>
                <c:pt idx="156">
                  <c:v>100.913</c:v>
                </c:pt>
                <c:pt idx="157">
                  <c:v>102.19199999999999</c:v>
                </c:pt>
                <c:pt idx="158">
                  <c:v>100.45699999999999</c:v>
                </c:pt>
                <c:pt idx="159">
                  <c:v>103.379</c:v>
                </c:pt>
                <c:pt idx="160">
                  <c:v>102.19199999999999</c:v>
                </c:pt>
                <c:pt idx="161">
                  <c:v>104.384</c:v>
                </c:pt>
                <c:pt idx="162">
                  <c:v>100.913</c:v>
                </c:pt>
                <c:pt idx="163">
                  <c:v>101.64400000000001</c:v>
                </c:pt>
                <c:pt idx="164">
                  <c:v>101.64400000000001</c:v>
                </c:pt>
                <c:pt idx="165">
                  <c:v>100.822</c:v>
                </c:pt>
                <c:pt idx="166">
                  <c:v>103.47</c:v>
                </c:pt>
                <c:pt idx="167">
                  <c:v>102.1</c:v>
                </c:pt>
                <c:pt idx="168">
                  <c:v>103.105</c:v>
                </c:pt>
                <c:pt idx="169">
                  <c:v>101.096</c:v>
                </c:pt>
                <c:pt idx="170">
                  <c:v>102.922</c:v>
                </c:pt>
                <c:pt idx="171">
                  <c:v>101.005</c:v>
                </c:pt>
                <c:pt idx="172">
                  <c:v>100.36499999999999</c:v>
                </c:pt>
                <c:pt idx="173">
                  <c:v>96.712000000000003</c:v>
                </c:pt>
                <c:pt idx="174">
                  <c:v>100.548</c:v>
                </c:pt>
                <c:pt idx="175">
                  <c:v>98.813000000000002</c:v>
                </c:pt>
                <c:pt idx="176">
                  <c:v>100.274</c:v>
                </c:pt>
                <c:pt idx="177">
                  <c:v>98.447000000000003</c:v>
                </c:pt>
                <c:pt idx="178">
                  <c:v>97.991</c:v>
                </c:pt>
                <c:pt idx="179">
                  <c:v>93.972999999999999</c:v>
                </c:pt>
                <c:pt idx="180">
                  <c:v>94.611999999999995</c:v>
                </c:pt>
                <c:pt idx="181">
                  <c:v>94.977000000000004</c:v>
                </c:pt>
                <c:pt idx="182">
                  <c:v>97.352000000000004</c:v>
                </c:pt>
                <c:pt idx="183">
                  <c:v>97.808000000000007</c:v>
                </c:pt>
                <c:pt idx="184">
                  <c:v>98.903999999999996</c:v>
                </c:pt>
                <c:pt idx="185">
                  <c:v>99.269000000000005</c:v>
                </c:pt>
                <c:pt idx="186">
                  <c:v>98.539000000000001</c:v>
                </c:pt>
                <c:pt idx="187">
                  <c:v>100.73099999999999</c:v>
                </c:pt>
                <c:pt idx="188">
                  <c:v>94.337999999999994</c:v>
                </c:pt>
                <c:pt idx="189">
                  <c:v>96.804000000000002</c:v>
                </c:pt>
                <c:pt idx="190">
                  <c:v>98.447000000000003</c:v>
                </c:pt>
                <c:pt idx="191">
                  <c:v>99.269000000000005</c:v>
                </c:pt>
                <c:pt idx="192">
                  <c:v>101.096</c:v>
                </c:pt>
                <c:pt idx="193">
                  <c:v>99.635000000000005</c:v>
                </c:pt>
                <c:pt idx="194">
                  <c:v>105.205</c:v>
                </c:pt>
                <c:pt idx="195">
                  <c:v>103.379</c:v>
                </c:pt>
                <c:pt idx="196">
                  <c:v>100.36499999999999</c:v>
                </c:pt>
                <c:pt idx="197">
                  <c:v>101.735</c:v>
                </c:pt>
                <c:pt idx="198">
                  <c:v>98.539000000000001</c:v>
                </c:pt>
                <c:pt idx="199">
                  <c:v>99.816999999999993</c:v>
                </c:pt>
                <c:pt idx="200">
                  <c:v>102.1</c:v>
                </c:pt>
                <c:pt idx="201">
                  <c:v>98.447000000000003</c:v>
                </c:pt>
                <c:pt idx="202">
                  <c:v>100.36499999999999</c:v>
                </c:pt>
                <c:pt idx="203">
                  <c:v>100.639</c:v>
                </c:pt>
                <c:pt idx="204">
                  <c:v>99.177999999999997</c:v>
                </c:pt>
                <c:pt idx="205">
                  <c:v>95.251000000000005</c:v>
                </c:pt>
                <c:pt idx="206">
                  <c:v>96.712000000000003</c:v>
                </c:pt>
                <c:pt idx="207">
                  <c:v>100.36499999999999</c:v>
                </c:pt>
                <c:pt idx="208">
                  <c:v>99.269000000000005</c:v>
                </c:pt>
                <c:pt idx="209">
                  <c:v>101.735</c:v>
                </c:pt>
                <c:pt idx="210">
                  <c:v>100.73099999999999</c:v>
                </c:pt>
                <c:pt idx="211">
                  <c:v>107.032</c:v>
                </c:pt>
                <c:pt idx="212">
                  <c:v>100.73099999999999</c:v>
                </c:pt>
                <c:pt idx="213">
                  <c:v>102.557</c:v>
                </c:pt>
                <c:pt idx="214">
                  <c:v>105.753</c:v>
                </c:pt>
                <c:pt idx="215">
                  <c:v>106.48399999999999</c:v>
                </c:pt>
                <c:pt idx="216">
                  <c:v>104.384</c:v>
                </c:pt>
                <c:pt idx="217">
                  <c:v>103.836</c:v>
                </c:pt>
                <c:pt idx="218">
                  <c:v>100.73099999999999</c:v>
                </c:pt>
                <c:pt idx="219">
                  <c:v>103.105</c:v>
                </c:pt>
                <c:pt idx="220">
                  <c:v>102.922</c:v>
                </c:pt>
                <c:pt idx="221">
                  <c:v>102.831</c:v>
                </c:pt>
                <c:pt idx="222">
                  <c:v>107.489</c:v>
                </c:pt>
                <c:pt idx="223">
                  <c:v>101.279</c:v>
                </c:pt>
                <c:pt idx="224">
                  <c:v>100.09099999999999</c:v>
                </c:pt>
                <c:pt idx="225">
                  <c:v>102.374</c:v>
                </c:pt>
                <c:pt idx="226">
                  <c:v>105.93600000000001</c:v>
                </c:pt>
                <c:pt idx="227">
                  <c:v>102.19199999999999</c:v>
                </c:pt>
                <c:pt idx="228">
                  <c:v>101.461</c:v>
                </c:pt>
                <c:pt idx="229">
                  <c:v>103.744</c:v>
                </c:pt>
                <c:pt idx="230">
                  <c:v>99.909000000000006</c:v>
                </c:pt>
                <c:pt idx="231">
                  <c:v>97.168999999999997</c:v>
                </c:pt>
                <c:pt idx="232">
                  <c:v>97.442999999999998</c:v>
                </c:pt>
                <c:pt idx="233">
                  <c:v>99.725999999999999</c:v>
                </c:pt>
                <c:pt idx="234">
                  <c:v>98.265000000000001</c:v>
                </c:pt>
                <c:pt idx="235">
                  <c:v>98.903999999999996</c:v>
                </c:pt>
                <c:pt idx="236">
                  <c:v>96.986000000000004</c:v>
                </c:pt>
                <c:pt idx="237">
                  <c:v>100.45699999999999</c:v>
                </c:pt>
                <c:pt idx="238">
                  <c:v>100.913</c:v>
                </c:pt>
                <c:pt idx="239">
                  <c:v>99.177999999999997</c:v>
                </c:pt>
                <c:pt idx="240">
                  <c:v>97.808000000000007</c:v>
                </c:pt>
                <c:pt idx="241">
                  <c:v>96.894999999999996</c:v>
                </c:pt>
                <c:pt idx="242">
                  <c:v>92.42</c:v>
                </c:pt>
                <c:pt idx="243">
                  <c:v>94.429000000000002</c:v>
                </c:pt>
                <c:pt idx="244">
                  <c:v>97.168999999999997</c:v>
                </c:pt>
                <c:pt idx="245">
                  <c:v>91.962999999999994</c:v>
                </c:pt>
                <c:pt idx="246">
                  <c:v>95.525000000000006</c:v>
                </c:pt>
                <c:pt idx="247">
                  <c:v>93.058999999999997</c:v>
                </c:pt>
                <c:pt idx="248">
                  <c:v>95.067999999999998</c:v>
                </c:pt>
                <c:pt idx="249">
                  <c:v>97.9</c:v>
                </c:pt>
                <c:pt idx="250">
                  <c:v>93.698999999999998</c:v>
                </c:pt>
                <c:pt idx="251">
                  <c:v>92.146000000000001</c:v>
                </c:pt>
                <c:pt idx="252">
                  <c:v>93.881</c:v>
                </c:pt>
                <c:pt idx="253">
                  <c:v>92.876999999999995</c:v>
                </c:pt>
                <c:pt idx="254">
                  <c:v>94.337999999999994</c:v>
                </c:pt>
                <c:pt idx="255">
                  <c:v>92.968000000000004</c:v>
                </c:pt>
                <c:pt idx="256">
                  <c:v>92.328999999999994</c:v>
                </c:pt>
                <c:pt idx="257">
                  <c:v>94.611999999999995</c:v>
                </c:pt>
                <c:pt idx="258">
                  <c:v>94.885999999999996</c:v>
                </c:pt>
                <c:pt idx="259">
                  <c:v>95.067999999999998</c:v>
                </c:pt>
                <c:pt idx="260">
                  <c:v>93.881</c:v>
                </c:pt>
                <c:pt idx="261">
                  <c:v>94.063999999999993</c:v>
                </c:pt>
                <c:pt idx="262">
                  <c:v>91.141999999999996</c:v>
                </c:pt>
                <c:pt idx="263">
                  <c:v>91.415999999999997</c:v>
                </c:pt>
                <c:pt idx="264">
                  <c:v>88.858000000000004</c:v>
                </c:pt>
                <c:pt idx="265">
                  <c:v>91.141999999999996</c:v>
                </c:pt>
                <c:pt idx="266">
                  <c:v>90.046000000000006</c:v>
                </c:pt>
                <c:pt idx="267">
                  <c:v>89.68</c:v>
                </c:pt>
                <c:pt idx="268">
                  <c:v>87.763000000000005</c:v>
                </c:pt>
                <c:pt idx="269">
                  <c:v>89.772000000000006</c:v>
                </c:pt>
                <c:pt idx="270">
                  <c:v>88.766999999999996</c:v>
                </c:pt>
                <c:pt idx="271">
                  <c:v>91.05</c:v>
                </c:pt>
                <c:pt idx="272">
                  <c:v>92.510999999999996</c:v>
                </c:pt>
                <c:pt idx="273">
                  <c:v>87.671000000000006</c:v>
                </c:pt>
                <c:pt idx="274">
                  <c:v>83.195999999999998</c:v>
                </c:pt>
                <c:pt idx="275">
                  <c:v>84.658000000000001</c:v>
                </c:pt>
                <c:pt idx="276">
                  <c:v>83.653000000000006</c:v>
                </c:pt>
                <c:pt idx="277">
                  <c:v>81.004999999999995</c:v>
                </c:pt>
                <c:pt idx="278">
                  <c:v>82.191999999999993</c:v>
                </c:pt>
                <c:pt idx="279">
                  <c:v>85.478999999999999</c:v>
                </c:pt>
                <c:pt idx="280">
                  <c:v>91.597999999999999</c:v>
                </c:pt>
                <c:pt idx="281">
                  <c:v>87.031999999999996</c:v>
                </c:pt>
                <c:pt idx="282">
                  <c:v>87.215000000000003</c:v>
                </c:pt>
                <c:pt idx="283">
                  <c:v>86.575000000000003</c:v>
                </c:pt>
                <c:pt idx="284">
                  <c:v>86.941000000000003</c:v>
                </c:pt>
                <c:pt idx="285">
                  <c:v>89.132000000000005</c:v>
                </c:pt>
                <c:pt idx="286">
                  <c:v>89.040999999999997</c:v>
                </c:pt>
                <c:pt idx="287">
                  <c:v>87.671000000000006</c:v>
                </c:pt>
                <c:pt idx="288">
                  <c:v>87.397000000000006</c:v>
                </c:pt>
                <c:pt idx="289">
                  <c:v>89.132000000000005</c:v>
                </c:pt>
                <c:pt idx="290">
                  <c:v>88.584000000000003</c:v>
                </c:pt>
                <c:pt idx="291">
                  <c:v>89.68</c:v>
                </c:pt>
                <c:pt idx="292">
                  <c:v>93.150999999999996</c:v>
                </c:pt>
                <c:pt idx="293">
                  <c:v>89.772000000000006</c:v>
                </c:pt>
                <c:pt idx="294">
                  <c:v>90.137</c:v>
                </c:pt>
                <c:pt idx="295">
                  <c:v>89.588999999999999</c:v>
                </c:pt>
                <c:pt idx="296">
                  <c:v>90.227999999999994</c:v>
                </c:pt>
                <c:pt idx="297">
                  <c:v>93.242000000000004</c:v>
                </c:pt>
                <c:pt idx="298">
                  <c:v>95.707999999999998</c:v>
                </c:pt>
                <c:pt idx="299">
                  <c:v>93.698999999999998</c:v>
                </c:pt>
                <c:pt idx="300">
                  <c:v>96.256</c:v>
                </c:pt>
                <c:pt idx="301">
                  <c:v>93.424999999999997</c:v>
                </c:pt>
                <c:pt idx="302">
                  <c:v>92.694000000000003</c:v>
                </c:pt>
                <c:pt idx="303">
                  <c:v>91.233000000000004</c:v>
                </c:pt>
                <c:pt idx="304">
                  <c:v>90.593999999999994</c:v>
                </c:pt>
                <c:pt idx="305">
                  <c:v>94.795000000000002</c:v>
                </c:pt>
                <c:pt idx="306">
                  <c:v>91.781000000000006</c:v>
                </c:pt>
                <c:pt idx="307">
                  <c:v>89.772000000000006</c:v>
                </c:pt>
                <c:pt idx="308">
                  <c:v>91.781000000000006</c:v>
                </c:pt>
                <c:pt idx="309">
                  <c:v>91.323999999999998</c:v>
                </c:pt>
                <c:pt idx="310">
                  <c:v>92.694000000000003</c:v>
                </c:pt>
                <c:pt idx="311">
                  <c:v>93.516000000000005</c:v>
                </c:pt>
                <c:pt idx="312">
                  <c:v>93.606999999999999</c:v>
                </c:pt>
                <c:pt idx="313">
                  <c:v>97.626000000000005</c:v>
                </c:pt>
                <c:pt idx="314">
                  <c:v>94.429000000000002</c:v>
                </c:pt>
                <c:pt idx="315">
                  <c:v>95.16</c:v>
                </c:pt>
                <c:pt idx="316">
                  <c:v>97.442999999999998</c:v>
                </c:pt>
                <c:pt idx="317">
                  <c:v>94.063999999999993</c:v>
                </c:pt>
                <c:pt idx="318">
                  <c:v>92.328999999999994</c:v>
                </c:pt>
                <c:pt idx="319">
                  <c:v>95.067999999999998</c:v>
                </c:pt>
                <c:pt idx="320">
                  <c:v>90.867999999999995</c:v>
                </c:pt>
                <c:pt idx="321">
                  <c:v>93.972999999999999</c:v>
                </c:pt>
                <c:pt idx="322">
                  <c:v>84.748999999999995</c:v>
                </c:pt>
                <c:pt idx="323">
                  <c:v>87.305999999999997</c:v>
                </c:pt>
                <c:pt idx="324">
                  <c:v>89.953999999999994</c:v>
                </c:pt>
                <c:pt idx="325">
                  <c:v>89.68</c:v>
                </c:pt>
                <c:pt idx="326">
                  <c:v>88.676000000000002</c:v>
                </c:pt>
                <c:pt idx="327">
                  <c:v>92.968000000000004</c:v>
                </c:pt>
                <c:pt idx="328">
                  <c:v>93.516000000000005</c:v>
                </c:pt>
                <c:pt idx="329">
                  <c:v>92.42</c:v>
                </c:pt>
                <c:pt idx="330">
                  <c:v>94.795000000000002</c:v>
                </c:pt>
                <c:pt idx="331">
                  <c:v>94.521000000000001</c:v>
                </c:pt>
                <c:pt idx="332">
                  <c:v>93.242000000000004</c:v>
                </c:pt>
                <c:pt idx="333">
                  <c:v>91.962999999999994</c:v>
                </c:pt>
                <c:pt idx="334">
                  <c:v>94.063999999999993</c:v>
                </c:pt>
                <c:pt idx="335">
                  <c:v>95.433999999999997</c:v>
                </c:pt>
                <c:pt idx="336">
                  <c:v>93.972999999999999</c:v>
                </c:pt>
                <c:pt idx="337">
                  <c:v>90.501999999999995</c:v>
                </c:pt>
                <c:pt idx="338">
                  <c:v>97.26</c:v>
                </c:pt>
                <c:pt idx="339">
                  <c:v>96.164000000000001</c:v>
                </c:pt>
                <c:pt idx="340">
                  <c:v>99.725999999999999</c:v>
                </c:pt>
                <c:pt idx="341">
                  <c:v>94.611999999999995</c:v>
                </c:pt>
                <c:pt idx="342">
                  <c:v>96.346999999999994</c:v>
                </c:pt>
                <c:pt idx="343">
                  <c:v>92.42</c:v>
                </c:pt>
                <c:pt idx="344">
                  <c:v>95.251000000000005</c:v>
                </c:pt>
                <c:pt idx="345">
                  <c:v>97.716999999999999</c:v>
                </c:pt>
                <c:pt idx="346">
                  <c:v>98.539000000000001</c:v>
                </c:pt>
                <c:pt idx="347">
                  <c:v>101.37</c:v>
                </c:pt>
                <c:pt idx="348">
                  <c:v>97.991</c:v>
                </c:pt>
                <c:pt idx="349">
                  <c:v>97.626000000000005</c:v>
                </c:pt>
                <c:pt idx="350">
                  <c:v>95.525000000000006</c:v>
                </c:pt>
                <c:pt idx="351">
                  <c:v>96.804000000000002</c:v>
                </c:pt>
                <c:pt idx="352">
                  <c:v>98.813000000000002</c:v>
                </c:pt>
                <c:pt idx="353">
                  <c:v>98.081999999999994</c:v>
                </c:pt>
                <c:pt idx="354">
                  <c:v>94.611999999999995</c:v>
                </c:pt>
                <c:pt idx="355">
                  <c:v>94.337999999999994</c:v>
                </c:pt>
                <c:pt idx="356">
                  <c:v>94.247</c:v>
                </c:pt>
                <c:pt idx="357">
                  <c:v>95.251000000000005</c:v>
                </c:pt>
                <c:pt idx="358">
                  <c:v>94.795000000000002</c:v>
                </c:pt>
                <c:pt idx="359">
                  <c:v>96.620999999999995</c:v>
                </c:pt>
                <c:pt idx="360">
                  <c:v>94.337999999999994</c:v>
                </c:pt>
                <c:pt idx="361">
                  <c:v>91.781000000000006</c:v>
                </c:pt>
                <c:pt idx="362">
                  <c:v>91.688999999999993</c:v>
                </c:pt>
                <c:pt idx="363">
                  <c:v>93.698999999999998</c:v>
                </c:pt>
                <c:pt idx="364">
                  <c:v>94.063999999999993</c:v>
                </c:pt>
                <c:pt idx="365">
                  <c:v>95.707999999999998</c:v>
                </c:pt>
                <c:pt idx="366">
                  <c:v>95.341999999999999</c:v>
                </c:pt>
                <c:pt idx="367">
                  <c:v>95.616</c:v>
                </c:pt>
                <c:pt idx="368">
                  <c:v>96.712000000000003</c:v>
                </c:pt>
                <c:pt idx="369">
                  <c:v>94.063999999999993</c:v>
                </c:pt>
                <c:pt idx="370">
                  <c:v>99.087000000000003</c:v>
                </c:pt>
                <c:pt idx="371">
                  <c:v>107.032</c:v>
                </c:pt>
                <c:pt idx="372">
                  <c:v>104.749</c:v>
                </c:pt>
                <c:pt idx="373">
                  <c:v>106.575</c:v>
                </c:pt>
                <c:pt idx="374">
                  <c:v>105.38800000000001</c:v>
                </c:pt>
                <c:pt idx="375">
                  <c:v>105.753</c:v>
                </c:pt>
                <c:pt idx="376">
                  <c:v>105.753</c:v>
                </c:pt>
                <c:pt idx="377">
                  <c:v>101.279</c:v>
                </c:pt>
                <c:pt idx="378">
                  <c:v>103.379</c:v>
                </c:pt>
                <c:pt idx="379">
                  <c:v>105.38800000000001</c:v>
                </c:pt>
                <c:pt idx="380">
                  <c:v>103.196</c:v>
                </c:pt>
                <c:pt idx="381">
                  <c:v>105.38800000000001</c:v>
                </c:pt>
                <c:pt idx="382">
                  <c:v>107.76300000000001</c:v>
                </c:pt>
                <c:pt idx="383">
                  <c:v>107.032</c:v>
                </c:pt>
                <c:pt idx="384">
                  <c:v>108.03700000000001</c:v>
                </c:pt>
                <c:pt idx="385">
                  <c:v>106.21</c:v>
                </c:pt>
                <c:pt idx="386">
                  <c:v>104.658</c:v>
                </c:pt>
                <c:pt idx="387">
                  <c:v>104.566</c:v>
                </c:pt>
                <c:pt idx="388">
                  <c:v>106.667</c:v>
                </c:pt>
                <c:pt idx="389">
                  <c:v>107.67100000000001</c:v>
                </c:pt>
                <c:pt idx="390">
                  <c:v>106.758</c:v>
                </c:pt>
                <c:pt idx="391">
                  <c:v>110.04600000000001</c:v>
                </c:pt>
                <c:pt idx="392">
                  <c:v>107.67100000000001</c:v>
                </c:pt>
                <c:pt idx="393">
                  <c:v>107.67100000000001</c:v>
                </c:pt>
                <c:pt idx="394">
                  <c:v>103.562</c:v>
                </c:pt>
                <c:pt idx="395">
                  <c:v>102.648</c:v>
                </c:pt>
                <c:pt idx="396">
                  <c:v>101.279</c:v>
                </c:pt>
                <c:pt idx="397">
                  <c:v>101.461</c:v>
                </c:pt>
                <c:pt idx="398">
                  <c:v>100.913</c:v>
                </c:pt>
                <c:pt idx="399">
                  <c:v>102.19199999999999</c:v>
                </c:pt>
                <c:pt idx="400">
                  <c:v>102.74</c:v>
                </c:pt>
                <c:pt idx="401">
                  <c:v>104.384</c:v>
                </c:pt>
                <c:pt idx="402">
                  <c:v>103.105</c:v>
                </c:pt>
                <c:pt idx="403">
                  <c:v>103.65300000000001</c:v>
                </c:pt>
                <c:pt idx="404">
                  <c:v>99.177999999999997</c:v>
                </c:pt>
                <c:pt idx="405">
                  <c:v>103.744</c:v>
                </c:pt>
                <c:pt idx="406">
                  <c:v>104.47499999999999</c:v>
                </c:pt>
                <c:pt idx="407">
                  <c:v>102.557</c:v>
                </c:pt>
                <c:pt idx="408">
                  <c:v>104.018</c:v>
                </c:pt>
                <c:pt idx="409">
                  <c:v>104.018</c:v>
                </c:pt>
                <c:pt idx="410">
                  <c:v>98.265000000000001</c:v>
                </c:pt>
                <c:pt idx="411">
                  <c:v>91.507000000000005</c:v>
                </c:pt>
                <c:pt idx="412">
                  <c:v>93.150999999999996</c:v>
                </c:pt>
                <c:pt idx="413">
                  <c:v>99.816999999999993</c:v>
                </c:pt>
                <c:pt idx="414">
                  <c:v>98.721000000000004</c:v>
                </c:pt>
                <c:pt idx="415">
                  <c:v>101.005</c:v>
                </c:pt>
                <c:pt idx="416">
                  <c:v>103.92700000000001</c:v>
                </c:pt>
                <c:pt idx="417">
                  <c:v>103.379</c:v>
                </c:pt>
                <c:pt idx="418">
                  <c:v>99.361000000000004</c:v>
                </c:pt>
                <c:pt idx="419">
                  <c:v>97.626000000000005</c:v>
                </c:pt>
              </c:numCache>
            </c:numRef>
          </c:val>
          <c:smooth val="0"/>
          <c:extLst>
            <c:ext xmlns:c16="http://schemas.microsoft.com/office/drawing/2014/chart" uri="{C3380CC4-5D6E-409C-BE32-E72D297353CC}">
              <c16:uniqueId val="{00000000-F20C-4524-ACA8-6E9DB349E7D1}"/>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Lakes'!$G$1</c:f>
              <c:strCache>
                <c:ptCount val="1"/>
                <c:pt idx="0">
                  <c:v>SBO Great Lakes YoY</c:v>
                </c:pt>
              </c:strCache>
            </c:strRef>
          </c:tx>
          <c:spPr>
            <a:ln w="19050" cap="rnd">
              <a:solidFill>
                <a:schemeClr val="accent4">
                  <a:lumMod val="40000"/>
                  <a:lumOff val="60000"/>
                </a:schemeClr>
              </a:solidFill>
              <a:round/>
            </a:ln>
            <a:effectLst/>
          </c:spPr>
          <c:marker>
            <c:symbol val="none"/>
          </c:marker>
          <c:cat>
            <c:numRef>
              <c:f>'Great Lakes'!$A$2:$A$2999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Lakes'!$G$2:$G$2999</c:f>
              <c:numCache>
                <c:formatCode>0.000</c:formatCode>
                <c:ptCount val="2998"/>
                <c:pt idx="12">
                  <c:v>0.63899999999999579</c:v>
                </c:pt>
                <c:pt idx="13">
                  <c:v>9.0999999999993975E-2</c:v>
                </c:pt>
                <c:pt idx="14">
                  <c:v>-0.63900000000001</c:v>
                </c:pt>
                <c:pt idx="15">
                  <c:v>-0.64000000000000057</c:v>
                </c:pt>
                <c:pt idx="16">
                  <c:v>-1.8269999999999982</c:v>
                </c:pt>
                <c:pt idx="17">
                  <c:v>-2.2830000000000013</c:v>
                </c:pt>
                <c:pt idx="18">
                  <c:v>0.36500000000000909</c:v>
                </c:pt>
                <c:pt idx="19">
                  <c:v>11.506999999999991</c:v>
                </c:pt>
                <c:pt idx="20">
                  <c:v>5.3880000000000052</c:v>
                </c:pt>
                <c:pt idx="21">
                  <c:v>-0.27400000000000091</c:v>
                </c:pt>
                <c:pt idx="22">
                  <c:v>-1.7349999999999994</c:v>
                </c:pt>
                <c:pt idx="23">
                  <c:v>-0.54800000000000182</c:v>
                </c:pt>
                <c:pt idx="24">
                  <c:v>1.3700000000000045</c:v>
                </c:pt>
                <c:pt idx="25">
                  <c:v>-2.921999999999997</c:v>
                </c:pt>
                <c:pt idx="26">
                  <c:v>-1.0959999999999894</c:v>
                </c:pt>
                <c:pt idx="27">
                  <c:v>0.27400000000000091</c:v>
                </c:pt>
                <c:pt idx="28">
                  <c:v>4.1099999999999994</c:v>
                </c:pt>
                <c:pt idx="29">
                  <c:v>-0.82200000000000273</c:v>
                </c:pt>
                <c:pt idx="30">
                  <c:v>-1.3700000000000045</c:v>
                </c:pt>
                <c:pt idx="31">
                  <c:v>-3.8359999999999985</c:v>
                </c:pt>
                <c:pt idx="32">
                  <c:v>2.8309999999999889</c:v>
                </c:pt>
                <c:pt idx="33">
                  <c:v>2.0999999999999943</c:v>
                </c:pt>
                <c:pt idx="34">
                  <c:v>3.1049999999999898</c:v>
                </c:pt>
                <c:pt idx="35">
                  <c:v>3.105000000000004</c:v>
                </c:pt>
                <c:pt idx="36">
                  <c:v>9.0999999999993975E-2</c:v>
                </c:pt>
                <c:pt idx="37">
                  <c:v>3.3790000000000049</c:v>
                </c:pt>
                <c:pt idx="38">
                  <c:v>0.36499999999999488</c:v>
                </c:pt>
                <c:pt idx="39">
                  <c:v>-1.2779999999999916</c:v>
                </c:pt>
                <c:pt idx="40">
                  <c:v>-5.296999999999997</c:v>
                </c:pt>
                <c:pt idx="41">
                  <c:v>3.01400000000001</c:v>
                </c:pt>
                <c:pt idx="42">
                  <c:v>1.2789999999999964</c:v>
                </c:pt>
                <c:pt idx="43">
                  <c:v>-8.402000000000001</c:v>
                </c:pt>
                <c:pt idx="44">
                  <c:v>-1.1869999999999976</c:v>
                </c:pt>
                <c:pt idx="45">
                  <c:v>-1.5519999999999925</c:v>
                </c:pt>
                <c:pt idx="46">
                  <c:v>-4.5669999999999931</c:v>
                </c:pt>
                <c:pt idx="47">
                  <c:v>-1.7349999999999994</c:v>
                </c:pt>
                <c:pt idx="48">
                  <c:v>-2.8309999999999889</c:v>
                </c:pt>
                <c:pt idx="49">
                  <c:v>-1.2790000000000106</c:v>
                </c:pt>
                <c:pt idx="50">
                  <c:v>-3.4699999999999989</c:v>
                </c:pt>
                <c:pt idx="51">
                  <c:v>1.6439999999999912</c:v>
                </c:pt>
                <c:pt idx="52">
                  <c:v>1.8260000000000076</c:v>
                </c:pt>
                <c:pt idx="53">
                  <c:v>-3.9270000000000067</c:v>
                </c:pt>
                <c:pt idx="54">
                  <c:v>-3.0139999999999958</c:v>
                </c:pt>
                <c:pt idx="55">
                  <c:v>1.3700000000000045</c:v>
                </c:pt>
                <c:pt idx="56">
                  <c:v>-8.8589999999999947</c:v>
                </c:pt>
                <c:pt idx="57">
                  <c:v>-9.9540000000000077</c:v>
                </c:pt>
                <c:pt idx="58">
                  <c:v>-3.4699999999999989</c:v>
                </c:pt>
                <c:pt idx="59">
                  <c:v>-6.5750000000000028</c:v>
                </c:pt>
                <c:pt idx="60">
                  <c:v>-6.4840000000000089</c:v>
                </c:pt>
                <c:pt idx="61">
                  <c:v>-2.8309999999999889</c:v>
                </c:pt>
                <c:pt idx="62">
                  <c:v>-0.27400000000000091</c:v>
                </c:pt>
                <c:pt idx="63">
                  <c:v>0.27400000000000091</c:v>
                </c:pt>
                <c:pt idx="64">
                  <c:v>0.45699999999999363</c:v>
                </c:pt>
                <c:pt idx="65">
                  <c:v>2.2830000000000013</c:v>
                </c:pt>
                <c:pt idx="66">
                  <c:v>2.1920000000000073</c:v>
                </c:pt>
                <c:pt idx="67">
                  <c:v>2.5570000000000022</c:v>
                </c:pt>
                <c:pt idx="68">
                  <c:v>7.3979999999999961</c:v>
                </c:pt>
                <c:pt idx="69">
                  <c:v>8.9489999999999981</c:v>
                </c:pt>
                <c:pt idx="70">
                  <c:v>3.5619999999999976</c:v>
                </c:pt>
                <c:pt idx="71">
                  <c:v>3.7439999999999998</c:v>
                </c:pt>
                <c:pt idx="72">
                  <c:v>4.4750000000000085</c:v>
                </c:pt>
                <c:pt idx="73">
                  <c:v>3.9269999999999925</c:v>
                </c:pt>
                <c:pt idx="74">
                  <c:v>-1.7349999999999994</c:v>
                </c:pt>
                <c:pt idx="75">
                  <c:v>1.0949999999999989</c:v>
                </c:pt>
                <c:pt idx="76">
                  <c:v>4.4749999999999943</c:v>
                </c:pt>
                <c:pt idx="77">
                  <c:v>2.0999999999999943</c:v>
                </c:pt>
                <c:pt idx="78">
                  <c:v>-1.7360000000000042</c:v>
                </c:pt>
                <c:pt idx="79">
                  <c:v>1.1880000000000024</c:v>
                </c:pt>
                <c:pt idx="80">
                  <c:v>0.63899999999999579</c:v>
                </c:pt>
                <c:pt idx="81">
                  <c:v>-2.1909999999999883</c:v>
                </c:pt>
                <c:pt idx="82">
                  <c:v>5.6620000000000061</c:v>
                </c:pt>
                <c:pt idx="83">
                  <c:v>3.6530000000000058</c:v>
                </c:pt>
                <c:pt idx="84">
                  <c:v>5.0229999999999961</c:v>
                </c:pt>
                <c:pt idx="85">
                  <c:v>-0.63899999999999579</c:v>
                </c:pt>
                <c:pt idx="86">
                  <c:v>-0.27400000000000091</c:v>
                </c:pt>
                <c:pt idx="87">
                  <c:v>-6.3010000000000019</c:v>
                </c:pt>
                <c:pt idx="88">
                  <c:v>-10.045999999999992</c:v>
                </c:pt>
                <c:pt idx="89">
                  <c:v>-6.3919999999999959</c:v>
                </c:pt>
                <c:pt idx="90">
                  <c:v>-2.2830000000000013</c:v>
                </c:pt>
                <c:pt idx="91">
                  <c:v>-5.8450000000000131</c:v>
                </c:pt>
                <c:pt idx="92">
                  <c:v>-3.7449999999999903</c:v>
                </c:pt>
                <c:pt idx="93">
                  <c:v>-2.6490000000000009</c:v>
                </c:pt>
                <c:pt idx="94">
                  <c:v>0.63899999999999579</c:v>
                </c:pt>
                <c:pt idx="95">
                  <c:v>0.36499999999999488</c:v>
                </c:pt>
                <c:pt idx="96">
                  <c:v>-1.9180000000000064</c:v>
                </c:pt>
                <c:pt idx="97">
                  <c:v>0.82200000000000273</c:v>
                </c:pt>
                <c:pt idx="98">
                  <c:v>4.3829999999999956</c:v>
                </c:pt>
                <c:pt idx="99">
                  <c:v>3.9270000000000067</c:v>
                </c:pt>
                <c:pt idx="100">
                  <c:v>2.7399999999999949</c:v>
                </c:pt>
                <c:pt idx="101">
                  <c:v>0.27400000000000091</c:v>
                </c:pt>
                <c:pt idx="102">
                  <c:v>4.1099999999999994</c:v>
                </c:pt>
                <c:pt idx="103">
                  <c:v>7.4879999999999995</c:v>
                </c:pt>
                <c:pt idx="104">
                  <c:v>3.3789999999999907</c:v>
                </c:pt>
                <c:pt idx="105">
                  <c:v>6.0279999999999916</c:v>
                </c:pt>
                <c:pt idx="106">
                  <c:v>-0.82200000000000273</c:v>
                </c:pt>
                <c:pt idx="107">
                  <c:v>-0.36499999999999488</c:v>
                </c:pt>
                <c:pt idx="108">
                  <c:v>3.5620000000000118</c:v>
                </c:pt>
                <c:pt idx="109">
                  <c:v>3.195999999999998</c:v>
                </c:pt>
                <c:pt idx="110">
                  <c:v>1.0050000000000097</c:v>
                </c:pt>
                <c:pt idx="111">
                  <c:v>2.465999999999994</c:v>
                </c:pt>
                <c:pt idx="112">
                  <c:v>4.1099999999999994</c:v>
                </c:pt>
                <c:pt idx="113">
                  <c:v>3.195999999999998</c:v>
                </c:pt>
                <c:pt idx="114">
                  <c:v>-0.73099999999999454</c:v>
                </c:pt>
                <c:pt idx="115">
                  <c:v>1.8270000000000124</c:v>
                </c:pt>
                <c:pt idx="116">
                  <c:v>2.7400000000000091</c:v>
                </c:pt>
                <c:pt idx="117">
                  <c:v>0.63900000000001</c:v>
                </c:pt>
                <c:pt idx="118">
                  <c:v>-0.18200000000000216</c:v>
                </c:pt>
                <c:pt idx="119">
                  <c:v>1.1869999999999976</c:v>
                </c:pt>
                <c:pt idx="120">
                  <c:v>-2.7400000000000091</c:v>
                </c:pt>
                <c:pt idx="121">
                  <c:v>-3.7439999999999998</c:v>
                </c:pt>
                <c:pt idx="122">
                  <c:v>0.45699999999999363</c:v>
                </c:pt>
                <c:pt idx="123">
                  <c:v>-1.1869999999999976</c:v>
                </c:pt>
                <c:pt idx="124">
                  <c:v>-0.73099999999999454</c:v>
                </c:pt>
                <c:pt idx="125">
                  <c:v>3.8359999999999985</c:v>
                </c:pt>
                <c:pt idx="126">
                  <c:v>2.0099999999999909</c:v>
                </c:pt>
                <c:pt idx="127">
                  <c:v>-4.2010000000000076</c:v>
                </c:pt>
                <c:pt idx="128">
                  <c:v>-0.18200000000000216</c:v>
                </c:pt>
                <c:pt idx="129">
                  <c:v>-1.5530000000000115</c:v>
                </c:pt>
                <c:pt idx="130">
                  <c:v>-1.0960000000000036</c:v>
                </c:pt>
                <c:pt idx="131">
                  <c:v>-5.296999999999997</c:v>
                </c:pt>
                <c:pt idx="132">
                  <c:v>0</c:v>
                </c:pt>
                <c:pt idx="133">
                  <c:v>1.8259999999999934</c:v>
                </c:pt>
                <c:pt idx="134">
                  <c:v>-1.5529999999999973</c:v>
                </c:pt>
                <c:pt idx="135">
                  <c:v>1.0949999999999989</c:v>
                </c:pt>
                <c:pt idx="136">
                  <c:v>-1.5529999999999973</c:v>
                </c:pt>
                <c:pt idx="137">
                  <c:v>-0.73099999999999454</c:v>
                </c:pt>
                <c:pt idx="138">
                  <c:v>1.7349999999999994</c:v>
                </c:pt>
                <c:pt idx="139">
                  <c:v>6.5750000000000028</c:v>
                </c:pt>
                <c:pt idx="140">
                  <c:v>-1.0960000000000036</c:v>
                </c:pt>
                <c:pt idx="141">
                  <c:v>4.2010000000000076</c:v>
                </c:pt>
                <c:pt idx="142">
                  <c:v>4.4750000000000085</c:v>
                </c:pt>
                <c:pt idx="143">
                  <c:v>5.570999999999998</c:v>
                </c:pt>
                <c:pt idx="144">
                  <c:v>-9.0999999999993975E-2</c:v>
                </c:pt>
                <c:pt idx="145">
                  <c:v>-9.0999999999993975E-2</c:v>
                </c:pt>
                <c:pt idx="146">
                  <c:v>-0.18300000000000693</c:v>
                </c:pt>
                <c:pt idx="147">
                  <c:v>2.284000000000006</c:v>
                </c:pt>
                <c:pt idx="148">
                  <c:v>4.7489999999999952</c:v>
                </c:pt>
                <c:pt idx="149">
                  <c:v>-3.8359999999999985</c:v>
                </c:pt>
                <c:pt idx="150">
                  <c:v>-2.1919999999999931</c:v>
                </c:pt>
                <c:pt idx="151">
                  <c:v>-4.0180000000000007</c:v>
                </c:pt>
                <c:pt idx="152">
                  <c:v>-6.2099999999999937</c:v>
                </c:pt>
                <c:pt idx="153">
                  <c:v>-4.2920000000000016</c:v>
                </c:pt>
                <c:pt idx="154">
                  <c:v>-4.2010000000000076</c:v>
                </c:pt>
                <c:pt idx="155">
                  <c:v>1.0960000000000036</c:v>
                </c:pt>
                <c:pt idx="156">
                  <c:v>-0.18300000000000693</c:v>
                </c:pt>
                <c:pt idx="157">
                  <c:v>-0.63900000000001</c:v>
                </c:pt>
                <c:pt idx="158">
                  <c:v>-1.6430000000000007</c:v>
                </c:pt>
                <c:pt idx="159">
                  <c:v>-1.5529999999999973</c:v>
                </c:pt>
                <c:pt idx="160">
                  <c:v>-1.5520000000000067</c:v>
                </c:pt>
                <c:pt idx="161">
                  <c:v>5.6629999999999967</c:v>
                </c:pt>
                <c:pt idx="162">
                  <c:v>-0.18300000000000693</c:v>
                </c:pt>
                <c:pt idx="163">
                  <c:v>-0.36499999999999488</c:v>
                </c:pt>
                <c:pt idx="164">
                  <c:v>4.5660000000000025</c:v>
                </c:pt>
                <c:pt idx="165">
                  <c:v>0.54800000000000182</c:v>
                </c:pt>
                <c:pt idx="166">
                  <c:v>2.7390000000000043</c:v>
                </c:pt>
                <c:pt idx="167">
                  <c:v>-1.2790000000000106</c:v>
                </c:pt>
                <c:pt idx="168">
                  <c:v>2.1920000000000073</c:v>
                </c:pt>
                <c:pt idx="169">
                  <c:v>-1.0959999999999894</c:v>
                </c:pt>
                <c:pt idx="170">
                  <c:v>2.4650000000000034</c:v>
                </c:pt>
                <c:pt idx="171">
                  <c:v>-2.3740000000000094</c:v>
                </c:pt>
                <c:pt idx="172">
                  <c:v>-1.8269999999999982</c:v>
                </c:pt>
                <c:pt idx="173">
                  <c:v>-7.671999999999997</c:v>
                </c:pt>
                <c:pt idx="174">
                  <c:v>-0.36499999999999488</c:v>
                </c:pt>
                <c:pt idx="175">
                  <c:v>-2.8310000000000031</c:v>
                </c:pt>
                <c:pt idx="176">
                  <c:v>-1.3700000000000045</c:v>
                </c:pt>
                <c:pt idx="177">
                  <c:v>-2.375</c:v>
                </c:pt>
                <c:pt idx="178">
                  <c:v>-5.4789999999999992</c:v>
                </c:pt>
                <c:pt idx="179">
                  <c:v>-8.1269999999999953</c:v>
                </c:pt>
                <c:pt idx="180">
                  <c:v>-8.4930000000000092</c:v>
                </c:pt>
                <c:pt idx="181">
                  <c:v>-6.1189999999999998</c:v>
                </c:pt>
                <c:pt idx="182">
                  <c:v>-5.5699999999999932</c:v>
                </c:pt>
                <c:pt idx="183">
                  <c:v>-3.1969999999999885</c:v>
                </c:pt>
                <c:pt idx="184">
                  <c:v>-1.4609999999999985</c:v>
                </c:pt>
                <c:pt idx="185">
                  <c:v>2.5570000000000022</c:v>
                </c:pt>
                <c:pt idx="186">
                  <c:v>-2.0090000000000003</c:v>
                </c:pt>
                <c:pt idx="187">
                  <c:v>1.9179999999999922</c:v>
                </c:pt>
                <c:pt idx="188">
                  <c:v>-5.936000000000007</c:v>
                </c:pt>
                <c:pt idx="189">
                  <c:v>-1.6430000000000007</c:v>
                </c:pt>
                <c:pt idx="190">
                  <c:v>0.45600000000000307</c:v>
                </c:pt>
                <c:pt idx="191">
                  <c:v>5.2960000000000065</c:v>
                </c:pt>
                <c:pt idx="192">
                  <c:v>6.4840000000000089</c:v>
                </c:pt>
                <c:pt idx="193">
                  <c:v>4.6580000000000013</c:v>
                </c:pt>
                <c:pt idx="194">
                  <c:v>7.8529999999999944</c:v>
                </c:pt>
                <c:pt idx="195">
                  <c:v>5.570999999999998</c:v>
                </c:pt>
                <c:pt idx="196">
                  <c:v>1.4609999999999985</c:v>
                </c:pt>
                <c:pt idx="197">
                  <c:v>2.465999999999994</c:v>
                </c:pt>
                <c:pt idx="198">
                  <c:v>0</c:v>
                </c:pt>
                <c:pt idx="199">
                  <c:v>-0.91400000000000148</c:v>
                </c:pt>
                <c:pt idx="200">
                  <c:v>7.7620000000000005</c:v>
                </c:pt>
                <c:pt idx="201">
                  <c:v>1.6430000000000007</c:v>
                </c:pt>
                <c:pt idx="202">
                  <c:v>1.9179999999999922</c:v>
                </c:pt>
                <c:pt idx="203">
                  <c:v>1.3699999999999903</c:v>
                </c:pt>
                <c:pt idx="204">
                  <c:v>-1.9180000000000064</c:v>
                </c:pt>
                <c:pt idx="205">
                  <c:v>-4.3840000000000003</c:v>
                </c:pt>
                <c:pt idx="206">
                  <c:v>-8.492999999999995</c:v>
                </c:pt>
                <c:pt idx="207">
                  <c:v>-3.01400000000001</c:v>
                </c:pt>
                <c:pt idx="208">
                  <c:v>-1.0959999999999894</c:v>
                </c:pt>
                <c:pt idx="209">
                  <c:v>0</c:v>
                </c:pt>
                <c:pt idx="210">
                  <c:v>2.1919999999999931</c:v>
                </c:pt>
                <c:pt idx="211">
                  <c:v>7.2150000000000034</c:v>
                </c:pt>
                <c:pt idx="212">
                  <c:v>-1.3689999999999998</c:v>
                </c:pt>
                <c:pt idx="213">
                  <c:v>4.1099999999999994</c:v>
                </c:pt>
                <c:pt idx="214">
                  <c:v>5.3880000000000052</c:v>
                </c:pt>
                <c:pt idx="215">
                  <c:v>5.8449999999999989</c:v>
                </c:pt>
                <c:pt idx="216">
                  <c:v>5.2060000000000031</c:v>
                </c:pt>
                <c:pt idx="217">
                  <c:v>8.5849999999999937</c:v>
                </c:pt>
                <c:pt idx="218">
                  <c:v>4.0189999999999912</c:v>
                </c:pt>
                <c:pt idx="219">
                  <c:v>2.7400000000000091</c:v>
                </c:pt>
                <c:pt idx="220">
                  <c:v>3.6529999999999916</c:v>
                </c:pt>
                <c:pt idx="221">
                  <c:v>1.0960000000000036</c:v>
                </c:pt>
                <c:pt idx="222">
                  <c:v>6.7580000000000098</c:v>
                </c:pt>
                <c:pt idx="223">
                  <c:v>-5.7530000000000001</c:v>
                </c:pt>
                <c:pt idx="224">
                  <c:v>-0.64000000000000057</c:v>
                </c:pt>
                <c:pt idx="225">
                  <c:v>-0.18300000000000693</c:v>
                </c:pt>
                <c:pt idx="226">
                  <c:v>0.18300000000000693</c:v>
                </c:pt>
                <c:pt idx="227">
                  <c:v>-4.2920000000000016</c:v>
                </c:pt>
                <c:pt idx="228">
                  <c:v>-2.9230000000000018</c:v>
                </c:pt>
                <c:pt idx="229">
                  <c:v>-9.1999999999998749E-2</c:v>
                </c:pt>
                <c:pt idx="230">
                  <c:v>-0.82199999999998852</c:v>
                </c:pt>
                <c:pt idx="231">
                  <c:v>-5.936000000000007</c:v>
                </c:pt>
                <c:pt idx="232">
                  <c:v>-5.4789999999999992</c:v>
                </c:pt>
                <c:pt idx="233">
                  <c:v>-3.105000000000004</c:v>
                </c:pt>
                <c:pt idx="234">
                  <c:v>-9.2240000000000038</c:v>
                </c:pt>
                <c:pt idx="235">
                  <c:v>-2.375</c:v>
                </c:pt>
                <c:pt idx="236">
                  <c:v>-3.1049999999999898</c:v>
                </c:pt>
                <c:pt idx="237">
                  <c:v>-1.9170000000000016</c:v>
                </c:pt>
                <c:pt idx="238">
                  <c:v>-5.0230000000000103</c:v>
                </c:pt>
                <c:pt idx="239">
                  <c:v>-3.0139999999999958</c:v>
                </c:pt>
                <c:pt idx="240">
                  <c:v>-3.6529999999999916</c:v>
                </c:pt>
                <c:pt idx="241">
                  <c:v>-6.8490000000000038</c:v>
                </c:pt>
                <c:pt idx="242">
                  <c:v>-7.4890000000000043</c:v>
                </c:pt>
                <c:pt idx="243">
                  <c:v>-2.7399999999999949</c:v>
                </c:pt>
                <c:pt idx="244">
                  <c:v>-0.27400000000000091</c:v>
                </c:pt>
                <c:pt idx="245">
                  <c:v>-7.7630000000000052</c:v>
                </c:pt>
                <c:pt idx="246">
                  <c:v>-2.7399999999999949</c:v>
                </c:pt>
                <c:pt idx="247">
                  <c:v>-5.8449999999999989</c:v>
                </c:pt>
                <c:pt idx="248">
                  <c:v>-1.9180000000000064</c:v>
                </c:pt>
                <c:pt idx="249">
                  <c:v>-2.5569999999999879</c:v>
                </c:pt>
                <c:pt idx="250">
                  <c:v>-7.2139999999999986</c:v>
                </c:pt>
                <c:pt idx="251">
                  <c:v>-7.0319999999999965</c:v>
                </c:pt>
                <c:pt idx="252">
                  <c:v>-3.9270000000000067</c:v>
                </c:pt>
                <c:pt idx="253">
                  <c:v>-4.0180000000000007</c:v>
                </c:pt>
                <c:pt idx="254">
                  <c:v>1.9179999999999922</c:v>
                </c:pt>
                <c:pt idx="255">
                  <c:v>-1.4609999999999985</c:v>
                </c:pt>
                <c:pt idx="256">
                  <c:v>-4.8400000000000034</c:v>
                </c:pt>
                <c:pt idx="257">
                  <c:v>2.6490000000000009</c:v>
                </c:pt>
                <c:pt idx="258">
                  <c:v>-0.63900000000001</c:v>
                </c:pt>
                <c:pt idx="259">
                  <c:v>2.0090000000000003</c:v>
                </c:pt>
                <c:pt idx="260">
                  <c:v>-1.1869999999999976</c:v>
                </c:pt>
                <c:pt idx="261">
                  <c:v>-3.8360000000000127</c:v>
                </c:pt>
                <c:pt idx="262">
                  <c:v>-2.5570000000000022</c:v>
                </c:pt>
                <c:pt idx="263">
                  <c:v>-0.73000000000000398</c:v>
                </c:pt>
                <c:pt idx="264">
                  <c:v>-5.0229999999999961</c:v>
                </c:pt>
                <c:pt idx="265">
                  <c:v>-1.7349999999999994</c:v>
                </c:pt>
                <c:pt idx="266">
                  <c:v>-4.2919999999999874</c:v>
                </c:pt>
                <c:pt idx="267">
                  <c:v>-3.2879999999999967</c:v>
                </c:pt>
                <c:pt idx="268">
                  <c:v>-4.5659999999999883</c:v>
                </c:pt>
                <c:pt idx="269">
                  <c:v>-4.8399999999999892</c:v>
                </c:pt>
                <c:pt idx="270">
                  <c:v>-6.1189999999999998</c:v>
                </c:pt>
                <c:pt idx="271">
                  <c:v>-4.0180000000000007</c:v>
                </c:pt>
                <c:pt idx="272">
                  <c:v>-1.3700000000000045</c:v>
                </c:pt>
                <c:pt idx="273">
                  <c:v>-6.3929999999999865</c:v>
                </c:pt>
                <c:pt idx="274">
                  <c:v>-7.945999999999998</c:v>
                </c:pt>
                <c:pt idx="275">
                  <c:v>-6.7579999999999956</c:v>
                </c:pt>
                <c:pt idx="276">
                  <c:v>-5.2049999999999983</c:v>
                </c:pt>
                <c:pt idx="277">
                  <c:v>-10.137</c:v>
                </c:pt>
                <c:pt idx="278">
                  <c:v>-7.8540000000000134</c:v>
                </c:pt>
                <c:pt idx="279">
                  <c:v>-4.2010000000000076</c:v>
                </c:pt>
                <c:pt idx="280">
                  <c:v>3.8349999999999937</c:v>
                </c:pt>
                <c:pt idx="281">
                  <c:v>-2.7400000000000091</c:v>
                </c:pt>
                <c:pt idx="282">
                  <c:v>-1.5519999999999925</c:v>
                </c:pt>
                <c:pt idx="283">
                  <c:v>-4.4749999999999943</c:v>
                </c:pt>
                <c:pt idx="284">
                  <c:v>-5.5699999999999932</c:v>
                </c:pt>
                <c:pt idx="285">
                  <c:v>1.4609999999999985</c:v>
                </c:pt>
                <c:pt idx="286">
                  <c:v>5.8449999999999989</c:v>
                </c:pt>
                <c:pt idx="287">
                  <c:v>3.0130000000000052</c:v>
                </c:pt>
                <c:pt idx="288">
                  <c:v>3.7439999999999998</c:v>
                </c:pt>
                <c:pt idx="289">
                  <c:v>8.1270000000000095</c:v>
                </c:pt>
                <c:pt idx="290">
                  <c:v>6.3920000000000101</c:v>
                </c:pt>
                <c:pt idx="291">
                  <c:v>4.2010000000000076</c:v>
                </c:pt>
                <c:pt idx="292">
                  <c:v>1.5529999999999973</c:v>
                </c:pt>
                <c:pt idx="293">
                  <c:v>2.7400000000000091</c:v>
                </c:pt>
                <c:pt idx="294">
                  <c:v>2.921999999999997</c:v>
                </c:pt>
                <c:pt idx="295">
                  <c:v>3.0139999999999958</c:v>
                </c:pt>
                <c:pt idx="296">
                  <c:v>3.2869999999999919</c:v>
                </c:pt>
                <c:pt idx="297">
                  <c:v>4.1099999999999994</c:v>
                </c:pt>
                <c:pt idx="298">
                  <c:v>6.6670000000000016</c:v>
                </c:pt>
                <c:pt idx="299">
                  <c:v>6.0279999999999916</c:v>
                </c:pt>
                <c:pt idx="300">
                  <c:v>8.8589999999999947</c:v>
                </c:pt>
                <c:pt idx="301">
                  <c:v>4.2929999999999922</c:v>
                </c:pt>
                <c:pt idx="302">
                  <c:v>4.1099999999999994</c:v>
                </c:pt>
                <c:pt idx="303">
                  <c:v>1.5529999999999973</c:v>
                </c:pt>
                <c:pt idx="304">
                  <c:v>-2.5570000000000022</c:v>
                </c:pt>
                <c:pt idx="305">
                  <c:v>5.0229999999999961</c:v>
                </c:pt>
                <c:pt idx="306">
                  <c:v>1.6440000000000055</c:v>
                </c:pt>
                <c:pt idx="307">
                  <c:v>0.18300000000000693</c:v>
                </c:pt>
                <c:pt idx="308">
                  <c:v>1.5530000000000115</c:v>
                </c:pt>
                <c:pt idx="309">
                  <c:v>-1.9180000000000064</c:v>
                </c:pt>
                <c:pt idx="310">
                  <c:v>-3.0139999999999958</c:v>
                </c:pt>
                <c:pt idx="311">
                  <c:v>-0.18299999999999272</c:v>
                </c:pt>
                <c:pt idx="312">
                  <c:v>-2.6490000000000009</c:v>
                </c:pt>
                <c:pt idx="313">
                  <c:v>4.2010000000000076</c:v>
                </c:pt>
                <c:pt idx="314">
                  <c:v>1.7349999999999994</c:v>
                </c:pt>
                <c:pt idx="315">
                  <c:v>3.9269999999999925</c:v>
                </c:pt>
                <c:pt idx="316">
                  <c:v>6.8490000000000038</c:v>
                </c:pt>
                <c:pt idx="317">
                  <c:v>-0.73100000000000875</c:v>
                </c:pt>
                <c:pt idx="318">
                  <c:v>0.54799999999998761</c:v>
                </c:pt>
                <c:pt idx="319">
                  <c:v>5.2959999999999923</c:v>
                </c:pt>
                <c:pt idx="320">
                  <c:v>-0.91300000000001091</c:v>
                </c:pt>
                <c:pt idx="321">
                  <c:v>2.6490000000000009</c:v>
                </c:pt>
                <c:pt idx="322">
                  <c:v>-7.9450000000000074</c:v>
                </c:pt>
                <c:pt idx="323">
                  <c:v>-6.210000000000008</c:v>
                </c:pt>
                <c:pt idx="324">
                  <c:v>-3.6530000000000058</c:v>
                </c:pt>
                <c:pt idx="325">
                  <c:v>-7.945999999999998</c:v>
                </c:pt>
                <c:pt idx="326">
                  <c:v>-5.7530000000000001</c:v>
                </c:pt>
                <c:pt idx="327">
                  <c:v>-2.1919999999999931</c:v>
                </c:pt>
                <c:pt idx="328">
                  <c:v>-3.9269999999999925</c:v>
                </c:pt>
                <c:pt idx="329">
                  <c:v>-1.6439999999999912</c:v>
                </c:pt>
                <c:pt idx="330">
                  <c:v>2.4660000000000082</c:v>
                </c:pt>
                <c:pt idx="331">
                  <c:v>-0.54699999999999704</c:v>
                </c:pt>
                <c:pt idx="332">
                  <c:v>2.3740000000000094</c:v>
                </c:pt>
                <c:pt idx="333">
                  <c:v>-2.0100000000000051</c:v>
                </c:pt>
                <c:pt idx="334">
                  <c:v>9.3149999999999977</c:v>
                </c:pt>
                <c:pt idx="335">
                  <c:v>8.1280000000000001</c:v>
                </c:pt>
                <c:pt idx="336">
                  <c:v>4.0190000000000055</c:v>
                </c:pt>
                <c:pt idx="337">
                  <c:v>0.82199999999998852</c:v>
                </c:pt>
                <c:pt idx="338">
                  <c:v>8.5840000000000032</c:v>
                </c:pt>
                <c:pt idx="339">
                  <c:v>3.195999999999998</c:v>
                </c:pt>
                <c:pt idx="340">
                  <c:v>6.2099999999999937</c:v>
                </c:pt>
                <c:pt idx="341">
                  <c:v>2.1919999999999931</c:v>
                </c:pt>
                <c:pt idx="342">
                  <c:v>1.5519999999999925</c:v>
                </c:pt>
                <c:pt idx="343">
                  <c:v>-2.1009999999999991</c:v>
                </c:pt>
                <c:pt idx="344">
                  <c:v>2.0090000000000003</c:v>
                </c:pt>
                <c:pt idx="345">
                  <c:v>5.7540000000000049</c:v>
                </c:pt>
                <c:pt idx="346">
                  <c:v>4.4750000000000085</c:v>
                </c:pt>
                <c:pt idx="347">
                  <c:v>5.936000000000007</c:v>
                </c:pt>
                <c:pt idx="348">
                  <c:v>4.0180000000000007</c:v>
                </c:pt>
                <c:pt idx="349">
                  <c:v>7.1240000000000094</c:v>
                </c:pt>
                <c:pt idx="350">
                  <c:v>-1.7349999999999994</c:v>
                </c:pt>
                <c:pt idx="351">
                  <c:v>0.64000000000000057</c:v>
                </c:pt>
                <c:pt idx="352">
                  <c:v>-0.9129999999999967</c:v>
                </c:pt>
                <c:pt idx="353">
                  <c:v>3.4699999999999989</c:v>
                </c:pt>
                <c:pt idx="354">
                  <c:v>-1.7349999999999994</c:v>
                </c:pt>
                <c:pt idx="355">
                  <c:v>1.9179999999999922</c:v>
                </c:pt>
                <c:pt idx="356">
                  <c:v>-1.0040000000000049</c:v>
                </c:pt>
                <c:pt idx="357">
                  <c:v>-2.465999999999994</c:v>
                </c:pt>
                <c:pt idx="358">
                  <c:v>-3.7439999999999998</c:v>
                </c:pt>
                <c:pt idx="359">
                  <c:v>-4.7490000000000094</c:v>
                </c:pt>
                <c:pt idx="360">
                  <c:v>-3.6530000000000058</c:v>
                </c:pt>
                <c:pt idx="361">
                  <c:v>-5.8449999999999989</c:v>
                </c:pt>
                <c:pt idx="362">
                  <c:v>-3.8360000000000127</c:v>
                </c:pt>
                <c:pt idx="363">
                  <c:v>-3.105000000000004</c:v>
                </c:pt>
                <c:pt idx="364">
                  <c:v>-4.7490000000000094</c:v>
                </c:pt>
                <c:pt idx="365">
                  <c:v>-2.3739999999999952</c:v>
                </c:pt>
                <c:pt idx="366">
                  <c:v>0.73000000000000398</c:v>
                </c:pt>
                <c:pt idx="367">
                  <c:v>1.2780000000000058</c:v>
                </c:pt>
                <c:pt idx="368">
                  <c:v>2.4650000000000034</c:v>
                </c:pt>
                <c:pt idx="369">
                  <c:v>-1.1870000000000118</c:v>
                </c:pt>
                <c:pt idx="370">
                  <c:v>4.2920000000000016</c:v>
                </c:pt>
                <c:pt idx="371">
                  <c:v>10.411000000000001</c:v>
                </c:pt>
                <c:pt idx="372">
                  <c:v>10.411000000000001</c:v>
                </c:pt>
                <c:pt idx="373">
                  <c:v>14.793999999999997</c:v>
                </c:pt>
                <c:pt idx="374">
                  <c:v>13.699000000000012</c:v>
                </c:pt>
                <c:pt idx="375">
                  <c:v>12.054000000000002</c:v>
                </c:pt>
                <c:pt idx="376">
                  <c:v>11.689000000000007</c:v>
                </c:pt>
                <c:pt idx="377">
                  <c:v>5.570999999999998</c:v>
                </c:pt>
                <c:pt idx="378">
                  <c:v>8.0370000000000061</c:v>
                </c:pt>
                <c:pt idx="379">
                  <c:v>9.7720000000000056</c:v>
                </c:pt>
                <c:pt idx="380">
                  <c:v>6.4839999999999947</c:v>
                </c:pt>
                <c:pt idx="381">
                  <c:v>11.324000000000012</c:v>
                </c:pt>
                <c:pt idx="382">
                  <c:v>8.6760000000000019</c:v>
                </c:pt>
                <c:pt idx="383">
                  <c:v>0</c:v>
                </c:pt>
                <c:pt idx="384">
                  <c:v>3.2880000000000109</c:v>
                </c:pt>
                <c:pt idx="385">
                  <c:v>-0.36500000000000909</c:v>
                </c:pt>
                <c:pt idx="386">
                  <c:v>-0.73000000000000398</c:v>
                </c:pt>
                <c:pt idx="387">
                  <c:v>-1.1869999999999976</c:v>
                </c:pt>
                <c:pt idx="388">
                  <c:v>0.91400000000000148</c:v>
                </c:pt>
                <c:pt idx="389">
                  <c:v>6.3920000000000101</c:v>
                </c:pt>
                <c:pt idx="390">
                  <c:v>3.3789999999999907</c:v>
                </c:pt>
                <c:pt idx="391">
                  <c:v>4.6580000000000013</c:v>
                </c:pt>
                <c:pt idx="392">
                  <c:v>4.4750000000000085</c:v>
                </c:pt>
                <c:pt idx="393">
                  <c:v>2.2830000000000013</c:v>
                </c:pt>
                <c:pt idx="394">
                  <c:v>-4.2010000000000076</c:v>
                </c:pt>
                <c:pt idx="395">
                  <c:v>-4.3840000000000003</c:v>
                </c:pt>
                <c:pt idx="396">
                  <c:v>-6.7580000000000098</c:v>
                </c:pt>
                <c:pt idx="397">
                  <c:v>-4.7489999999999952</c:v>
                </c:pt>
                <c:pt idx="398">
                  <c:v>-3.7450000000000045</c:v>
                </c:pt>
                <c:pt idx="399">
                  <c:v>-2.3740000000000094</c:v>
                </c:pt>
                <c:pt idx="400">
                  <c:v>-3.9270000000000067</c:v>
                </c:pt>
                <c:pt idx="401">
                  <c:v>-3.2870000000000061</c:v>
                </c:pt>
                <c:pt idx="402">
                  <c:v>-3.6529999999999916</c:v>
                </c:pt>
                <c:pt idx="403">
                  <c:v>-6.3930000000000007</c:v>
                </c:pt>
                <c:pt idx="404">
                  <c:v>-8.4930000000000092</c:v>
                </c:pt>
                <c:pt idx="405">
                  <c:v>-3.9270000000000067</c:v>
                </c:pt>
                <c:pt idx="406">
                  <c:v>0.9129999999999967</c:v>
                </c:pt>
                <c:pt idx="407">
                  <c:v>-9.0999999999993975E-2</c:v>
                </c:pt>
                <c:pt idx="408">
                  <c:v>2.7390000000000043</c:v>
                </c:pt>
                <c:pt idx="409">
                  <c:v>2.5570000000000022</c:v>
                </c:pt>
                <c:pt idx="410">
                  <c:v>-2.6479999999999961</c:v>
                </c:pt>
                <c:pt idx="411">
                  <c:v>-10.684999999999988</c:v>
                </c:pt>
                <c:pt idx="412">
                  <c:v>-9.5889999999999986</c:v>
                </c:pt>
                <c:pt idx="413">
                  <c:v>-4.5670000000000073</c:v>
                </c:pt>
                <c:pt idx="414">
                  <c:v>-4.3840000000000003</c:v>
                </c:pt>
                <c:pt idx="415">
                  <c:v>-2.6480000000000103</c:v>
                </c:pt>
                <c:pt idx="416">
                  <c:v>4.7490000000000094</c:v>
                </c:pt>
                <c:pt idx="417">
                  <c:v>-0.36499999999999488</c:v>
                </c:pt>
                <c:pt idx="418">
                  <c:v>-5.1139999999999901</c:v>
                </c:pt>
                <c:pt idx="419">
                  <c:v>-4.9309999999999974</c:v>
                </c:pt>
              </c:numCache>
            </c:numRef>
          </c:val>
          <c:smooth val="0"/>
          <c:extLst>
            <c:ext xmlns:c16="http://schemas.microsoft.com/office/drawing/2014/chart" uri="{C3380CC4-5D6E-409C-BE32-E72D297353CC}">
              <c16:uniqueId val="{00000000-FDB5-4D1C-AC3E-8A71119F332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Lakes'!$G$1</c:f>
              <c:strCache>
                <c:ptCount val="1"/>
                <c:pt idx="0">
                  <c:v>SBO Great Lakes YoY</c:v>
                </c:pt>
              </c:strCache>
            </c:strRef>
          </c:tx>
          <c:spPr>
            <a:ln w="19050" cap="rnd">
              <a:solidFill>
                <a:schemeClr val="accent4">
                  <a:lumMod val="40000"/>
                  <a:lumOff val="60000"/>
                </a:schemeClr>
              </a:solidFill>
              <a:round/>
            </a:ln>
            <a:effectLst/>
          </c:spPr>
          <c:marker>
            <c:symbol val="none"/>
          </c:marker>
          <c:cat>
            <c:numRef>
              <c:f>'Great Lakes'!$A$2:$A$2998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Lakes'!$G$2:$G$2998</c:f>
              <c:numCache>
                <c:formatCode>0.000</c:formatCode>
                <c:ptCount val="2997"/>
                <c:pt idx="12">
                  <c:v>0.63899999999999579</c:v>
                </c:pt>
                <c:pt idx="13">
                  <c:v>9.0999999999993975E-2</c:v>
                </c:pt>
                <c:pt idx="14">
                  <c:v>-0.63900000000001</c:v>
                </c:pt>
                <c:pt idx="15">
                  <c:v>-0.64000000000000057</c:v>
                </c:pt>
                <c:pt idx="16">
                  <c:v>-1.8269999999999982</c:v>
                </c:pt>
                <c:pt idx="17">
                  <c:v>-2.2830000000000013</c:v>
                </c:pt>
                <c:pt idx="18">
                  <c:v>0.36500000000000909</c:v>
                </c:pt>
                <c:pt idx="19">
                  <c:v>11.506999999999991</c:v>
                </c:pt>
                <c:pt idx="20">
                  <c:v>5.3880000000000052</c:v>
                </c:pt>
                <c:pt idx="21">
                  <c:v>-0.27400000000000091</c:v>
                </c:pt>
                <c:pt idx="22">
                  <c:v>-1.7349999999999994</c:v>
                </c:pt>
                <c:pt idx="23">
                  <c:v>-0.54800000000000182</c:v>
                </c:pt>
                <c:pt idx="24">
                  <c:v>1.3700000000000045</c:v>
                </c:pt>
                <c:pt idx="25">
                  <c:v>-2.921999999999997</c:v>
                </c:pt>
                <c:pt idx="26">
                  <c:v>-1.0959999999999894</c:v>
                </c:pt>
                <c:pt idx="27">
                  <c:v>0.27400000000000091</c:v>
                </c:pt>
                <c:pt idx="28">
                  <c:v>4.1099999999999994</c:v>
                </c:pt>
                <c:pt idx="29">
                  <c:v>-0.82200000000000273</c:v>
                </c:pt>
                <c:pt idx="30">
                  <c:v>-1.3700000000000045</c:v>
                </c:pt>
                <c:pt idx="31">
                  <c:v>-3.8359999999999985</c:v>
                </c:pt>
                <c:pt idx="32">
                  <c:v>2.8309999999999889</c:v>
                </c:pt>
                <c:pt idx="33">
                  <c:v>2.0999999999999943</c:v>
                </c:pt>
                <c:pt idx="34">
                  <c:v>3.1049999999999898</c:v>
                </c:pt>
                <c:pt idx="35">
                  <c:v>3.105000000000004</c:v>
                </c:pt>
                <c:pt idx="36">
                  <c:v>9.0999999999993975E-2</c:v>
                </c:pt>
                <c:pt idx="37">
                  <c:v>3.3790000000000049</c:v>
                </c:pt>
                <c:pt idx="38">
                  <c:v>0.36499999999999488</c:v>
                </c:pt>
                <c:pt idx="39">
                  <c:v>-1.2779999999999916</c:v>
                </c:pt>
                <c:pt idx="40">
                  <c:v>-5.296999999999997</c:v>
                </c:pt>
                <c:pt idx="41">
                  <c:v>3.01400000000001</c:v>
                </c:pt>
                <c:pt idx="42">
                  <c:v>1.2789999999999964</c:v>
                </c:pt>
                <c:pt idx="43">
                  <c:v>-8.402000000000001</c:v>
                </c:pt>
                <c:pt idx="44">
                  <c:v>-1.1869999999999976</c:v>
                </c:pt>
                <c:pt idx="45">
                  <c:v>-1.5519999999999925</c:v>
                </c:pt>
                <c:pt idx="46">
                  <c:v>-4.5669999999999931</c:v>
                </c:pt>
                <c:pt idx="47">
                  <c:v>-1.7349999999999994</c:v>
                </c:pt>
                <c:pt idx="48">
                  <c:v>-2.8309999999999889</c:v>
                </c:pt>
                <c:pt idx="49">
                  <c:v>-1.2790000000000106</c:v>
                </c:pt>
                <c:pt idx="50">
                  <c:v>-3.4699999999999989</c:v>
                </c:pt>
                <c:pt idx="51">
                  <c:v>1.6439999999999912</c:v>
                </c:pt>
                <c:pt idx="52">
                  <c:v>1.8260000000000076</c:v>
                </c:pt>
                <c:pt idx="53">
                  <c:v>-3.9270000000000067</c:v>
                </c:pt>
                <c:pt idx="54">
                  <c:v>-3.0139999999999958</c:v>
                </c:pt>
                <c:pt idx="55">
                  <c:v>1.3700000000000045</c:v>
                </c:pt>
                <c:pt idx="56">
                  <c:v>-8.8589999999999947</c:v>
                </c:pt>
                <c:pt idx="57">
                  <c:v>-9.9540000000000077</c:v>
                </c:pt>
                <c:pt idx="58">
                  <c:v>-3.4699999999999989</c:v>
                </c:pt>
                <c:pt idx="59">
                  <c:v>-6.5750000000000028</c:v>
                </c:pt>
                <c:pt idx="60">
                  <c:v>-6.4840000000000089</c:v>
                </c:pt>
                <c:pt idx="61">
                  <c:v>-2.8309999999999889</c:v>
                </c:pt>
                <c:pt idx="62">
                  <c:v>-0.27400000000000091</c:v>
                </c:pt>
                <c:pt idx="63">
                  <c:v>0.27400000000000091</c:v>
                </c:pt>
                <c:pt idx="64">
                  <c:v>0.45699999999999363</c:v>
                </c:pt>
                <c:pt idx="65">
                  <c:v>2.2830000000000013</c:v>
                </c:pt>
                <c:pt idx="66">
                  <c:v>2.1920000000000073</c:v>
                </c:pt>
                <c:pt idx="67">
                  <c:v>2.5570000000000022</c:v>
                </c:pt>
                <c:pt idx="68">
                  <c:v>7.3979999999999961</c:v>
                </c:pt>
                <c:pt idx="69">
                  <c:v>8.9489999999999981</c:v>
                </c:pt>
                <c:pt idx="70">
                  <c:v>3.5619999999999976</c:v>
                </c:pt>
                <c:pt idx="71">
                  <c:v>3.7439999999999998</c:v>
                </c:pt>
                <c:pt idx="72">
                  <c:v>4.4750000000000085</c:v>
                </c:pt>
                <c:pt idx="73">
                  <c:v>3.9269999999999925</c:v>
                </c:pt>
                <c:pt idx="74">
                  <c:v>-1.7349999999999994</c:v>
                </c:pt>
                <c:pt idx="75">
                  <c:v>1.0949999999999989</c:v>
                </c:pt>
                <c:pt idx="76">
                  <c:v>4.4749999999999943</c:v>
                </c:pt>
                <c:pt idx="77">
                  <c:v>2.0999999999999943</c:v>
                </c:pt>
                <c:pt idx="78">
                  <c:v>-1.7360000000000042</c:v>
                </c:pt>
                <c:pt idx="79">
                  <c:v>1.1880000000000024</c:v>
                </c:pt>
                <c:pt idx="80">
                  <c:v>0.63899999999999579</c:v>
                </c:pt>
                <c:pt idx="81">
                  <c:v>-2.1909999999999883</c:v>
                </c:pt>
                <c:pt idx="82">
                  <c:v>5.6620000000000061</c:v>
                </c:pt>
                <c:pt idx="83">
                  <c:v>3.6530000000000058</c:v>
                </c:pt>
                <c:pt idx="84">
                  <c:v>5.0229999999999961</c:v>
                </c:pt>
                <c:pt idx="85">
                  <c:v>-0.63899999999999579</c:v>
                </c:pt>
                <c:pt idx="86">
                  <c:v>-0.27400000000000091</c:v>
                </c:pt>
                <c:pt idx="87">
                  <c:v>-6.3010000000000019</c:v>
                </c:pt>
                <c:pt idx="88">
                  <c:v>-10.045999999999992</c:v>
                </c:pt>
                <c:pt idx="89">
                  <c:v>-6.3919999999999959</c:v>
                </c:pt>
                <c:pt idx="90">
                  <c:v>-2.2830000000000013</c:v>
                </c:pt>
                <c:pt idx="91">
                  <c:v>-5.8450000000000131</c:v>
                </c:pt>
                <c:pt idx="92">
                  <c:v>-3.7449999999999903</c:v>
                </c:pt>
                <c:pt idx="93">
                  <c:v>-2.6490000000000009</c:v>
                </c:pt>
                <c:pt idx="94">
                  <c:v>0.63899999999999579</c:v>
                </c:pt>
                <c:pt idx="95">
                  <c:v>0.36499999999999488</c:v>
                </c:pt>
                <c:pt idx="96">
                  <c:v>-1.9180000000000064</c:v>
                </c:pt>
                <c:pt idx="97">
                  <c:v>0.82200000000000273</c:v>
                </c:pt>
                <c:pt idx="98">
                  <c:v>4.3829999999999956</c:v>
                </c:pt>
                <c:pt idx="99">
                  <c:v>3.9270000000000067</c:v>
                </c:pt>
                <c:pt idx="100">
                  <c:v>2.7399999999999949</c:v>
                </c:pt>
                <c:pt idx="101">
                  <c:v>0.27400000000000091</c:v>
                </c:pt>
                <c:pt idx="102">
                  <c:v>4.1099999999999994</c:v>
                </c:pt>
                <c:pt idx="103">
                  <c:v>7.4879999999999995</c:v>
                </c:pt>
                <c:pt idx="104">
                  <c:v>3.3789999999999907</c:v>
                </c:pt>
                <c:pt idx="105">
                  <c:v>6.0279999999999916</c:v>
                </c:pt>
                <c:pt idx="106">
                  <c:v>-0.82200000000000273</c:v>
                </c:pt>
                <c:pt idx="107">
                  <c:v>-0.36499999999999488</c:v>
                </c:pt>
                <c:pt idx="108">
                  <c:v>3.5620000000000118</c:v>
                </c:pt>
                <c:pt idx="109">
                  <c:v>3.195999999999998</c:v>
                </c:pt>
                <c:pt idx="110">
                  <c:v>1.0050000000000097</c:v>
                </c:pt>
                <c:pt idx="111">
                  <c:v>2.465999999999994</c:v>
                </c:pt>
                <c:pt idx="112">
                  <c:v>4.1099999999999994</c:v>
                </c:pt>
                <c:pt idx="113">
                  <c:v>3.195999999999998</c:v>
                </c:pt>
                <c:pt idx="114">
                  <c:v>-0.73099999999999454</c:v>
                </c:pt>
                <c:pt idx="115">
                  <c:v>1.8270000000000124</c:v>
                </c:pt>
                <c:pt idx="116">
                  <c:v>2.7400000000000091</c:v>
                </c:pt>
                <c:pt idx="117">
                  <c:v>0.63900000000001</c:v>
                </c:pt>
                <c:pt idx="118">
                  <c:v>-0.18200000000000216</c:v>
                </c:pt>
                <c:pt idx="119">
                  <c:v>1.1869999999999976</c:v>
                </c:pt>
                <c:pt idx="120">
                  <c:v>-2.7400000000000091</c:v>
                </c:pt>
                <c:pt idx="121">
                  <c:v>-3.7439999999999998</c:v>
                </c:pt>
                <c:pt idx="122">
                  <c:v>0.45699999999999363</c:v>
                </c:pt>
                <c:pt idx="123">
                  <c:v>-1.1869999999999976</c:v>
                </c:pt>
                <c:pt idx="124">
                  <c:v>-0.73099999999999454</c:v>
                </c:pt>
                <c:pt idx="125">
                  <c:v>3.8359999999999985</c:v>
                </c:pt>
                <c:pt idx="126">
                  <c:v>2.0099999999999909</c:v>
                </c:pt>
                <c:pt idx="127">
                  <c:v>-4.2010000000000076</c:v>
                </c:pt>
                <c:pt idx="128">
                  <c:v>-0.18200000000000216</c:v>
                </c:pt>
                <c:pt idx="129">
                  <c:v>-1.5530000000000115</c:v>
                </c:pt>
                <c:pt idx="130">
                  <c:v>-1.0960000000000036</c:v>
                </c:pt>
                <c:pt idx="131">
                  <c:v>-5.296999999999997</c:v>
                </c:pt>
                <c:pt idx="132">
                  <c:v>0</c:v>
                </c:pt>
                <c:pt idx="133">
                  <c:v>1.8259999999999934</c:v>
                </c:pt>
                <c:pt idx="134">
                  <c:v>-1.5529999999999973</c:v>
                </c:pt>
                <c:pt idx="135">
                  <c:v>1.0949999999999989</c:v>
                </c:pt>
                <c:pt idx="136">
                  <c:v>-1.5529999999999973</c:v>
                </c:pt>
                <c:pt idx="137">
                  <c:v>-0.73099999999999454</c:v>
                </c:pt>
                <c:pt idx="138">
                  <c:v>1.7349999999999994</c:v>
                </c:pt>
                <c:pt idx="139">
                  <c:v>6.5750000000000028</c:v>
                </c:pt>
                <c:pt idx="140">
                  <c:v>-1.0960000000000036</c:v>
                </c:pt>
                <c:pt idx="141">
                  <c:v>4.2010000000000076</c:v>
                </c:pt>
                <c:pt idx="142">
                  <c:v>4.4750000000000085</c:v>
                </c:pt>
                <c:pt idx="143">
                  <c:v>5.570999999999998</c:v>
                </c:pt>
                <c:pt idx="144">
                  <c:v>-9.0999999999993975E-2</c:v>
                </c:pt>
                <c:pt idx="145">
                  <c:v>-9.0999999999993975E-2</c:v>
                </c:pt>
                <c:pt idx="146">
                  <c:v>-0.18300000000000693</c:v>
                </c:pt>
                <c:pt idx="147">
                  <c:v>2.284000000000006</c:v>
                </c:pt>
                <c:pt idx="148">
                  <c:v>4.7489999999999952</c:v>
                </c:pt>
                <c:pt idx="149">
                  <c:v>-3.8359999999999985</c:v>
                </c:pt>
                <c:pt idx="150">
                  <c:v>-2.1919999999999931</c:v>
                </c:pt>
                <c:pt idx="151">
                  <c:v>-4.0180000000000007</c:v>
                </c:pt>
                <c:pt idx="152">
                  <c:v>-6.2099999999999937</c:v>
                </c:pt>
                <c:pt idx="153">
                  <c:v>-4.2920000000000016</c:v>
                </c:pt>
                <c:pt idx="154">
                  <c:v>-4.2010000000000076</c:v>
                </c:pt>
                <c:pt idx="155">
                  <c:v>1.0960000000000036</c:v>
                </c:pt>
                <c:pt idx="156">
                  <c:v>-0.18300000000000693</c:v>
                </c:pt>
                <c:pt idx="157">
                  <c:v>-0.63900000000001</c:v>
                </c:pt>
                <c:pt idx="158">
                  <c:v>-1.6430000000000007</c:v>
                </c:pt>
                <c:pt idx="159">
                  <c:v>-1.5529999999999973</c:v>
                </c:pt>
                <c:pt idx="160">
                  <c:v>-1.5520000000000067</c:v>
                </c:pt>
                <c:pt idx="161">
                  <c:v>5.6629999999999967</c:v>
                </c:pt>
                <c:pt idx="162">
                  <c:v>-0.18300000000000693</c:v>
                </c:pt>
                <c:pt idx="163">
                  <c:v>-0.36499999999999488</c:v>
                </c:pt>
                <c:pt idx="164">
                  <c:v>4.5660000000000025</c:v>
                </c:pt>
                <c:pt idx="165">
                  <c:v>0.54800000000000182</c:v>
                </c:pt>
                <c:pt idx="166">
                  <c:v>2.7390000000000043</c:v>
                </c:pt>
                <c:pt idx="167">
                  <c:v>-1.2790000000000106</c:v>
                </c:pt>
                <c:pt idx="168">
                  <c:v>2.1920000000000073</c:v>
                </c:pt>
                <c:pt idx="169">
                  <c:v>-1.0959999999999894</c:v>
                </c:pt>
                <c:pt idx="170">
                  <c:v>2.4650000000000034</c:v>
                </c:pt>
                <c:pt idx="171">
                  <c:v>-2.3740000000000094</c:v>
                </c:pt>
                <c:pt idx="172">
                  <c:v>-1.8269999999999982</c:v>
                </c:pt>
                <c:pt idx="173">
                  <c:v>-7.671999999999997</c:v>
                </c:pt>
                <c:pt idx="174">
                  <c:v>-0.36499999999999488</c:v>
                </c:pt>
                <c:pt idx="175">
                  <c:v>-2.8310000000000031</c:v>
                </c:pt>
                <c:pt idx="176">
                  <c:v>-1.3700000000000045</c:v>
                </c:pt>
                <c:pt idx="177">
                  <c:v>-2.375</c:v>
                </c:pt>
                <c:pt idx="178">
                  <c:v>-5.4789999999999992</c:v>
                </c:pt>
                <c:pt idx="179">
                  <c:v>-8.1269999999999953</c:v>
                </c:pt>
                <c:pt idx="180">
                  <c:v>-8.4930000000000092</c:v>
                </c:pt>
                <c:pt idx="181">
                  <c:v>-6.1189999999999998</c:v>
                </c:pt>
                <c:pt idx="182">
                  <c:v>-5.5699999999999932</c:v>
                </c:pt>
                <c:pt idx="183">
                  <c:v>-3.1969999999999885</c:v>
                </c:pt>
                <c:pt idx="184">
                  <c:v>-1.4609999999999985</c:v>
                </c:pt>
                <c:pt idx="185">
                  <c:v>2.5570000000000022</c:v>
                </c:pt>
                <c:pt idx="186">
                  <c:v>-2.0090000000000003</c:v>
                </c:pt>
                <c:pt idx="187">
                  <c:v>1.9179999999999922</c:v>
                </c:pt>
                <c:pt idx="188">
                  <c:v>-5.936000000000007</c:v>
                </c:pt>
                <c:pt idx="189">
                  <c:v>-1.6430000000000007</c:v>
                </c:pt>
                <c:pt idx="190">
                  <c:v>0.45600000000000307</c:v>
                </c:pt>
                <c:pt idx="191">
                  <c:v>5.2960000000000065</c:v>
                </c:pt>
                <c:pt idx="192">
                  <c:v>6.4840000000000089</c:v>
                </c:pt>
                <c:pt idx="193">
                  <c:v>4.6580000000000013</c:v>
                </c:pt>
                <c:pt idx="194">
                  <c:v>7.8529999999999944</c:v>
                </c:pt>
                <c:pt idx="195">
                  <c:v>5.570999999999998</c:v>
                </c:pt>
                <c:pt idx="196">
                  <c:v>1.4609999999999985</c:v>
                </c:pt>
                <c:pt idx="197">
                  <c:v>2.465999999999994</c:v>
                </c:pt>
                <c:pt idx="198">
                  <c:v>0</c:v>
                </c:pt>
                <c:pt idx="199">
                  <c:v>-0.91400000000000148</c:v>
                </c:pt>
                <c:pt idx="200">
                  <c:v>7.7620000000000005</c:v>
                </c:pt>
                <c:pt idx="201">
                  <c:v>1.6430000000000007</c:v>
                </c:pt>
                <c:pt idx="202">
                  <c:v>1.9179999999999922</c:v>
                </c:pt>
                <c:pt idx="203">
                  <c:v>1.3699999999999903</c:v>
                </c:pt>
                <c:pt idx="204">
                  <c:v>-1.9180000000000064</c:v>
                </c:pt>
                <c:pt idx="205">
                  <c:v>-4.3840000000000003</c:v>
                </c:pt>
                <c:pt idx="206">
                  <c:v>-8.492999999999995</c:v>
                </c:pt>
                <c:pt idx="207">
                  <c:v>-3.01400000000001</c:v>
                </c:pt>
                <c:pt idx="208">
                  <c:v>-1.0959999999999894</c:v>
                </c:pt>
                <c:pt idx="209">
                  <c:v>0</c:v>
                </c:pt>
                <c:pt idx="210">
                  <c:v>2.1919999999999931</c:v>
                </c:pt>
                <c:pt idx="211">
                  <c:v>7.2150000000000034</c:v>
                </c:pt>
                <c:pt idx="212">
                  <c:v>-1.3689999999999998</c:v>
                </c:pt>
                <c:pt idx="213">
                  <c:v>4.1099999999999994</c:v>
                </c:pt>
                <c:pt idx="214">
                  <c:v>5.3880000000000052</c:v>
                </c:pt>
                <c:pt idx="215">
                  <c:v>5.8449999999999989</c:v>
                </c:pt>
                <c:pt idx="216">
                  <c:v>5.2060000000000031</c:v>
                </c:pt>
                <c:pt idx="217">
                  <c:v>8.5849999999999937</c:v>
                </c:pt>
                <c:pt idx="218">
                  <c:v>4.0189999999999912</c:v>
                </c:pt>
                <c:pt idx="219">
                  <c:v>2.7400000000000091</c:v>
                </c:pt>
                <c:pt idx="220">
                  <c:v>3.6529999999999916</c:v>
                </c:pt>
                <c:pt idx="221">
                  <c:v>1.0960000000000036</c:v>
                </c:pt>
                <c:pt idx="222">
                  <c:v>6.7580000000000098</c:v>
                </c:pt>
                <c:pt idx="223">
                  <c:v>-5.7530000000000001</c:v>
                </c:pt>
                <c:pt idx="224">
                  <c:v>-0.64000000000000057</c:v>
                </c:pt>
                <c:pt idx="225">
                  <c:v>-0.18300000000000693</c:v>
                </c:pt>
                <c:pt idx="226">
                  <c:v>0.18300000000000693</c:v>
                </c:pt>
                <c:pt idx="227">
                  <c:v>-4.2920000000000016</c:v>
                </c:pt>
                <c:pt idx="228">
                  <c:v>-2.9230000000000018</c:v>
                </c:pt>
                <c:pt idx="229">
                  <c:v>-9.1999999999998749E-2</c:v>
                </c:pt>
                <c:pt idx="230">
                  <c:v>-0.82199999999998852</c:v>
                </c:pt>
                <c:pt idx="231">
                  <c:v>-5.936000000000007</c:v>
                </c:pt>
                <c:pt idx="232">
                  <c:v>-5.4789999999999992</c:v>
                </c:pt>
                <c:pt idx="233">
                  <c:v>-3.105000000000004</c:v>
                </c:pt>
                <c:pt idx="234">
                  <c:v>-9.2240000000000038</c:v>
                </c:pt>
                <c:pt idx="235">
                  <c:v>-2.375</c:v>
                </c:pt>
                <c:pt idx="236">
                  <c:v>-3.1049999999999898</c:v>
                </c:pt>
                <c:pt idx="237">
                  <c:v>-1.9170000000000016</c:v>
                </c:pt>
                <c:pt idx="238">
                  <c:v>-5.0230000000000103</c:v>
                </c:pt>
                <c:pt idx="239">
                  <c:v>-3.0139999999999958</c:v>
                </c:pt>
                <c:pt idx="240">
                  <c:v>-3.6529999999999916</c:v>
                </c:pt>
                <c:pt idx="241">
                  <c:v>-6.8490000000000038</c:v>
                </c:pt>
                <c:pt idx="242">
                  <c:v>-7.4890000000000043</c:v>
                </c:pt>
                <c:pt idx="243">
                  <c:v>-2.7399999999999949</c:v>
                </c:pt>
                <c:pt idx="244">
                  <c:v>-0.27400000000000091</c:v>
                </c:pt>
                <c:pt idx="245">
                  <c:v>-7.7630000000000052</c:v>
                </c:pt>
                <c:pt idx="246">
                  <c:v>-2.7399999999999949</c:v>
                </c:pt>
                <c:pt idx="247">
                  <c:v>-5.8449999999999989</c:v>
                </c:pt>
                <c:pt idx="248">
                  <c:v>-1.9180000000000064</c:v>
                </c:pt>
                <c:pt idx="249">
                  <c:v>-2.5569999999999879</c:v>
                </c:pt>
                <c:pt idx="250">
                  <c:v>-7.2139999999999986</c:v>
                </c:pt>
                <c:pt idx="251">
                  <c:v>-7.0319999999999965</c:v>
                </c:pt>
                <c:pt idx="252">
                  <c:v>-3.9270000000000067</c:v>
                </c:pt>
                <c:pt idx="253">
                  <c:v>-4.0180000000000007</c:v>
                </c:pt>
                <c:pt idx="254">
                  <c:v>1.9179999999999922</c:v>
                </c:pt>
                <c:pt idx="255">
                  <c:v>-1.4609999999999985</c:v>
                </c:pt>
                <c:pt idx="256">
                  <c:v>-4.8400000000000034</c:v>
                </c:pt>
                <c:pt idx="257">
                  <c:v>2.6490000000000009</c:v>
                </c:pt>
                <c:pt idx="258">
                  <c:v>-0.63900000000001</c:v>
                </c:pt>
                <c:pt idx="259">
                  <c:v>2.0090000000000003</c:v>
                </c:pt>
                <c:pt idx="260">
                  <c:v>-1.1869999999999976</c:v>
                </c:pt>
                <c:pt idx="261">
                  <c:v>-3.8360000000000127</c:v>
                </c:pt>
                <c:pt idx="262">
                  <c:v>-2.5570000000000022</c:v>
                </c:pt>
                <c:pt idx="263">
                  <c:v>-0.73000000000000398</c:v>
                </c:pt>
                <c:pt idx="264">
                  <c:v>-5.0229999999999961</c:v>
                </c:pt>
                <c:pt idx="265">
                  <c:v>-1.7349999999999994</c:v>
                </c:pt>
                <c:pt idx="266">
                  <c:v>-4.2919999999999874</c:v>
                </c:pt>
                <c:pt idx="267">
                  <c:v>-3.2879999999999967</c:v>
                </c:pt>
                <c:pt idx="268">
                  <c:v>-4.5659999999999883</c:v>
                </c:pt>
                <c:pt idx="269">
                  <c:v>-4.8399999999999892</c:v>
                </c:pt>
                <c:pt idx="270">
                  <c:v>-6.1189999999999998</c:v>
                </c:pt>
                <c:pt idx="271">
                  <c:v>-4.0180000000000007</c:v>
                </c:pt>
                <c:pt idx="272">
                  <c:v>-1.3700000000000045</c:v>
                </c:pt>
                <c:pt idx="273">
                  <c:v>-6.3929999999999865</c:v>
                </c:pt>
                <c:pt idx="274">
                  <c:v>-7.945999999999998</c:v>
                </c:pt>
                <c:pt idx="275">
                  <c:v>-6.7579999999999956</c:v>
                </c:pt>
                <c:pt idx="276">
                  <c:v>-5.2049999999999983</c:v>
                </c:pt>
                <c:pt idx="277">
                  <c:v>-10.137</c:v>
                </c:pt>
                <c:pt idx="278">
                  <c:v>-7.8540000000000134</c:v>
                </c:pt>
                <c:pt idx="279">
                  <c:v>-4.2010000000000076</c:v>
                </c:pt>
                <c:pt idx="280">
                  <c:v>3.8349999999999937</c:v>
                </c:pt>
                <c:pt idx="281">
                  <c:v>-2.7400000000000091</c:v>
                </c:pt>
                <c:pt idx="282">
                  <c:v>-1.5519999999999925</c:v>
                </c:pt>
                <c:pt idx="283">
                  <c:v>-4.4749999999999943</c:v>
                </c:pt>
                <c:pt idx="284">
                  <c:v>-5.5699999999999932</c:v>
                </c:pt>
                <c:pt idx="285">
                  <c:v>1.4609999999999985</c:v>
                </c:pt>
                <c:pt idx="286">
                  <c:v>5.8449999999999989</c:v>
                </c:pt>
                <c:pt idx="287">
                  <c:v>3.0130000000000052</c:v>
                </c:pt>
                <c:pt idx="288">
                  <c:v>3.7439999999999998</c:v>
                </c:pt>
                <c:pt idx="289">
                  <c:v>8.1270000000000095</c:v>
                </c:pt>
                <c:pt idx="290">
                  <c:v>6.3920000000000101</c:v>
                </c:pt>
                <c:pt idx="291">
                  <c:v>4.2010000000000076</c:v>
                </c:pt>
                <c:pt idx="292">
                  <c:v>1.5529999999999973</c:v>
                </c:pt>
                <c:pt idx="293">
                  <c:v>2.7400000000000091</c:v>
                </c:pt>
                <c:pt idx="294">
                  <c:v>2.921999999999997</c:v>
                </c:pt>
                <c:pt idx="295">
                  <c:v>3.0139999999999958</c:v>
                </c:pt>
                <c:pt idx="296">
                  <c:v>3.2869999999999919</c:v>
                </c:pt>
                <c:pt idx="297">
                  <c:v>4.1099999999999994</c:v>
                </c:pt>
                <c:pt idx="298">
                  <c:v>6.6670000000000016</c:v>
                </c:pt>
                <c:pt idx="299">
                  <c:v>6.0279999999999916</c:v>
                </c:pt>
                <c:pt idx="300">
                  <c:v>8.8589999999999947</c:v>
                </c:pt>
                <c:pt idx="301">
                  <c:v>4.2929999999999922</c:v>
                </c:pt>
                <c:pt idx="302">
                  <c:v>4.1099999999999994</c:v>
                </c:pt>
                <c:pt idx="303">
                  <c:v>1.5529999999999973</c:v>
                </c:pt>
                <c:pt idx="304">
                  <c:v>-2.5570000000000022</c:v>
                </c:pt>
                <c:pt idx="305">
                  <c:v>5.0229999999999961</c:v>
                </c:pt>
                <c:pt idx="306">
                  <c:v>1.6440000000000055</c:v>
                </c:pt>
                <c:pt idx="307">
                  <c:v>0.18300000000000693</c:v>
                </c:pt>
                <c:pt idx="308">
                  <c:v>1.5530000000000115</c:v>
                </c:pt>
                <c:pt idx="309">
                  <c:v>-1.9180000000000064</c:v>
                </c:pt>
                <c:pt idx="310">
                  <c:v>-3.0139999999999958</c:v>
                </c:pt>
                <c:pt idx="311">
                  <c:v>-0.18299999999999272</c:v>
                </c:pt>
                <c:pt idx="312">
                  <c:v>-2.6490000000000009</c:v>
                </c:pt>
                <c:pt idx="313">
                  <c:v>4.2010000000000076</c:v>
                </c:pt>
                <c:pt idx="314">
                  <c:v>1.7349999999999994</c:v>
                </c:pt>
                <c:pt idx="315">
                  <c:v>3.9269999999999925</c:v>
                </c:pt>
                <c:pt idx="316">
                  <c:v>6.8490000000000038</c:v>
                </c:pt>
                <c:pt idx="317">
                  <c:v>-0.73100000000000875</c:v>
                </c:pt>
                <c:pt idx="318">
                  <c:v>0.54799999999998761</c:v>
                </c:pt>
                <c:pt idx="319">
                  <c:v>5.2959999999999923</c:v>
                </c:pt>
                <c:pt idx="320">
                  <c:v>-0.91300000000001091</c:v>
                </c:pt>
                <c:pt idx="321">
                  <c:v>2.6490000000000009</c:v>
                </c:pt>
                <c:pt idx="322">
                  <c:v>-7.9450000000000074</c:v>
                </c:pt>
                <c:pt idx="323">
                  <c:v>-6.210000000000008</c:v>
                </c:pt>
                <c:pt idx="324">
                  <c:v>-3.6530000000000058</c:v>
                </c:pt>
                <c:pt idx="325">
                  <c:v>-7.945999999999998</c:v>
                </c:pt>
                <c:pt idx="326">
                  <c:v>-5.7530000000000001</c:v>
                </c:pt>
                <c:pt idx="327">
                  <c:v>-2.1919999999999931</c:v>
                </c:pt>
                <c:pt idx="328">
                  <c:v>-3.9269999999999925</c:v>
                </c:pt>
                <c:pt idx="329">
                  <c:v>-1.6439999999999912</c:v>
                </c:pt>
                <c:pt idx="330">
                  <c:v>2.4660000000000082</c:v>
                </c:pt>
                <c:pt idx="331">
                  <c:v>-0.54699999999999704</c:v>
                </c:pt>
                <c:pt idx="332">
                  <c:v>2.3740000000000094</c:v>
                </c:pt>
                <c:pt idx="333">
                  <c:v>-2.0100000000000051</c:v>
                </c:pt>
                <c:pt idx="334">
                  <c:v>9.3149999999999977</c:v>
                </c:pt>
                <c:pt idx="335">
                  <c:v>8.1280000000000001</c:v>
                </c:pt>
                <c:pt idx="336">
                  <c:v>4.0190000000000055</c:v>
                </c:pt>
                <c:pt idx="337">
                  <c:v>0.82199999999998852</c:v>
                </c:pt>
                <c:pt idx="338">
                  <c:v>8.5840000000000032</c:v>
                </c:pt>
                <c:pt idx="339">
                  <c:v>3.195999999999998</c:v>
                </c:pt>
                <c:pt idx="340">
                  <c:v>6.2099999999999937</c:v>
                </c:pt>
                <c:pt idx="341">
                  <c:v>2.1919999999999931</c:v>
                </c:pt>
                <c:pt idx="342">
                  <c:v>1.5519999999999925</c:v>
                </c:pt>
                <c:pt idx="343">
                  <c:v>-2.1009999999999991</c:v>
                </c:pt>
                <c:pt idx="344">
                  <c:v>2.0090000000000003</c:v>
                </c:pt>
                <c:pt idx="345">
                  <c:v>5.7540000000000049</c:v>
                </c:pt>
                <c:pt idx="346">
                  <c:v>4.4750000000000085</c:v>
                </c:pt>
                <c:pt idx="347">
                  <c:v>5.936000000000007</c:v>
                </c:pt>
                <c:pt idx="348">
                  <c:v>4.0180000000000007</c:v>
                </c:pt>
                <c:pt idx="349">
                  <c:v>7.1240000000000094</c:v>
                </c:pt>
                <c:pt idx="350">
                  <c:v>-1.7349999999999994</c:v>
                </c:pt>
                <c:pt idx="351">
                  <c:v>0.64000000000000057</c:v>
                </c:pt>
                <c:pt idx="352">
                  <c:v>-0.9129999999999967</c:v>
                </c:pt>
                <c:pt idx="353">
                  <c:v>3.4699999999999989</c:v>
                </c:pt>
                <c:pt idx="354">
                  <c:v>-1.7349999999999994</c:v>
                </c:pt>
                <c:pt idx="355">
                  <c:v>1.9179999999999922</c:v>
                </c:pt>
                <c:pt idx="356">
                  <c:v>-1.0040000000000049</c:v>
                </c:pt>
                <c:pt idx="357">
                  <c:v>-2.465999999999994</c:v>
                </c:pt>
                <c:pt idx="358">
                  <c:v>-3.7439999999999998</c:v>
                </c:pt>
                <c:pt idx="359">
                  <c:v>-4.7490000000000094</c:v>
                </c:pt>
                <c:pt idx="360">
                  <c:v>-3.6530000000000058</c:v>
                </c:pt>
                <c:pt idx="361">
                  <c:v>-5.8449999999999989</c:v>
                </c:pt>
                <c:pt idx="362">
                  <c:v>-3.8360000000000127</c:v>
                </c:pt>
                <c:pt idx="363">
                  <c:v>-3.105000000000004</c:v>
                </c:pt>
                <c:pt idx="364">
                  <c:v>-4.7490000000000094</c:v>
                </c:pt>
                <c:pt idx="365">
                  <c:v>-2.3739999999999952</c:v>
                </c:pt>
                <c:pt idx="366">
                  <c:v>0.73000000000000398</c:v>
                </c:pt>
                <c:pt idx="367">
                  <c:v>1.2780000000000058</c:v>
                </c:pt>
                <c:pt idx="368">
                  <c:v>2.4650000000000034</c:v>
                </c:pt>
                <c:pt idx="369">
                  <c:v>-1.1870000000000118</c:v>
                </c:pt>
                <c:pt idx="370">
                  <c:v>4.2920000000000016</c:v>
                </c:pt>
                <c:pt idx="371">
                  <c:v>10.411000000000001</c:v>
                </c:pt>
                <c:pt idx="372">
                  <c:v>10.411000000000001</c:v>
                </c:pt>
                <c:pt idx="373">
                  <c:v>14.793999999999997</c:v>
                </c:pt>
                <c:pt idx="374">
                  <c:v>13.699000000000012</c:v>
                </c:pt>
                <c:pt idx="375">
                  <c:v>12.054000000000002</c:v>
                </c:pt>
                <c:pt idx="376">
                  <c:v>11.689000000000007</c:v>
                </c:pt>
                <c:pt idx="377">
                  <c:v>5.570999999999998</c:v>
                </c:pt>
                <c:pt idx="378">
                  <c:v>8.0370000000000061</c:v>
                </c:pt>
                <c:pt idx="379">
                  <c:v>9.7720000000000056</c:v>
                </c:pt>
                <c:pt idx="380">
                  <c:v>6.4839999999999947</c:v>
                </c:pt>
                <c:pt idx="381">
                  <c:v>11.324000000000012</c:v>
                </c:pt>
                <c:pt idx="382">
                  <c:v>8.6760000000000019</c:v>
                </c:pt>
                <c:pt idx="383">
                  <c:v>0</c:v>
                </c:pt>
                <c:pt idx="384">
                  <c:v>3.2880000000000109</c:v>
                </c:pt>
                <c:pt idx="385">
                  <c:v>-0.36500000000000909</c:v>
                </c:pt>
                <c:pt idx="386">
                  <c:v>-0.73000000000000398</c:v>
                </c:pt>
                <c:pt idx="387">
                  <c:v>-1.1869999999999976</c:v>
                </c:pt>
                <c:pt idx="388">
                  <c:v>0.91400000000000148</c:v>
                </c:pt>
                <c:pt idx="389">
                  <c:v>6.3920000000000101</c:v>
                </c:pt>
                <c:pt idx="390">
                  <c:v>3.3789999999999907</c:v>
                </c:pt>
                <c:pt idx="391">
                  <c:v>4.6580000000000013</c:v>
                </c:pt>
                <c:pt idx="392">
                  <c:v>4.4750000000000085</c:v>
                </c:pt>
                <c:pt idx="393">
                  <c:v>2.2830000000000013</c:v>
                </c:pt>
                <c:pt idx="394">
                  <c:v>-4.2010000000000076</c:v>
                </c:pt>
                <c:pt idx="395">
                  <c:v>-4.3840000000000003</c:v>
                </c:pt>
                <c:pt idx="396">
                  <c:v>-6.7580000000000098</c:v>
                </c:pt>
                <c:pt idx="397">
                  <c:v>-4.7489999999999952</c:v>
                </c:pt>
                <c:pt idx="398">
                  <c:v>-3.7450000000000045</c:v>
                </c:pt>
                <c:pt idx="399">
                  <c:v>-2.3740000000000094</c:v>
                </c:pt>
                <c:pt idx="400">
                  <c:v>-3.9270000000000067</c:v>
                </c:pt>
                <c:pt idx="401">
                  <c:v>-3.2870000000000061</c:v>
                </c:pt>
                <c:pt idx="402">
                  <c:v>-3.6529999999999916</c:v>
                </c:pt>
                <c:pt idx="403">
                  <c:v>-6.3930000000000007</c:v>
                </c:pt>
                <c:pt idx="404">
                  <c:v>-8.4930000000000092</c:v>
                </c:pt>
                <c:pt idx="405">
                  <c:v>-3.9270000000000067</c:v>
                </c:pt>
                <c:pt idx="406">
                  <c:v>0.9129999999999967</c:v>
                </c:pt>
                <c:pt idx="407">
                  <c:v>-9.0999999999993975E-2</c:v>
                </c:pt>
                <c:pt idx="408">
                  <c:v>2.7390000000000043</c:v>
                </c:pt>
                <c:pt idx="409">
                  <c:v>2.5570000000000022</c:v>
                </c:pt>
                <c:pt idx="410">
                  <c:v>-2.6479999999999961</c:v>
                </c:pt>
                <c:pt idx="411">
                  <c:v>-10.684999999999988</c:v>
                </c:pt>
                <c:pt idx="412">
                  <c:v>-9.5889999999999986</c:v>
                </c:pt>
                <c:pt idx="413">
                  <c:v>-4.5670000000000073</c:v>
                </c:pt>
                <c:pt idx="414">
                  <c:v>-4.3840000000000003</c:v>
                </c:pt>
                <c:pt idx="415">
                  <c:v>-2.6480000000000103</c:v>
                </c:pt>
                <c:pt idx="416">
                  <c:v>4.7490000000000094</c:v>
                </c:pt>
                <c:pt idx="417">
                  <c:v>-0.36499999999999488</c:v>
                </c:pt>
                <c:pt idx="418">
                  <c:v>-5.1139999999999901</c:v>
                </c:pt>
                <c:pt idx="419">
                  <c:v>-4.9309999999999974</c:v>
                </c:pt>
              </c:numCache>
            </c:numRef>
          </c:val>
          <c:smooth val="0"/>
          <c:extLst>
            <c:ext xmlns:c16="http://schemas.microsoft.com/office/drawing/2014/chart" uri="{C3380CC4-5D6E-409C-BE32-E72D297353CC}">
              <c16:uniqueId val="{00000000-163D-4E17-A696-91B9137E035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Lakes'!$F$1</c:f>
              <c:strCache>
                <c:ptCount val="1"/>
                <c:pt idx="0">
                  <c:v>SBO Great Lakes - 3mma</c:v>
                </c:pt>
              </c:strCache>
            </c:strRef>
          </c:tx>
          <c:spPr>
            <a:ln w="19050" cap="rnd">
              <a:solidFill>
                <a:schemeClr val="bg1"/>
              </a:solidFill>
              <a:round/>
            </a:ln>
            <a:effectLst/>
          </c:spPr>
          <c:marker>
            <c:symbol val="none"/>
          </c:marker>
          <c:cat>
            <c:numRef>
              <c:f>'Great Lakes'!$A$2:$A$2999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Lakes'!$F$2:$F$2999</c:f>
              <c:numCache>
                <c:formatCode>0.000</c:formatCode>
                <c:ptCount val="2998"/>
                <c:pt idx="2">
                  <c:v>102.07000000000001</c:v>
                </c:pt>
                <c:pt idx="3">
                  <c:v>102.49633333333334</c:v>
                </c:pt>
                <c:pt idx="4">
                  <c:v>102.37466666666667</c:v>
                </c:pt>
                <c:pt idx="5">
                  <c:v>101.33966666666667</c:v>
                </c:pt>
                <c:pt idx="6">
                  <c:v>101.157</c:v>
                </c:pt>
                <c:pt idx="7">
                  <c:v>99.512999999999991</c:v>
                </c:pt>
                <c:pt idx="8">
                  <c:v>97.504000000000005</c:v>
                </c:pt>
                <c:pt idx="9">
                  <c:v>97.534333333333336</c:v>
                </c:pt>
                <c:pt idx="10">
                  <c:v>98.721666666666678</c:v>
                </c:pt>
                <c:pt idx="11">
                  <c:v>99.786999999999992</c:v>
                </c:pt>
                <c:pt idx="12">
                  <c:v>99.725999999999999</c:v>
                </c:pt>
                <c:pt idx="13">
                  <c:v>100.33466666666668</c:v>
                </c:pt>
                <c:pt idx="14">
                  <c:v>102.10033333333332</c:v>
                </c:pt>
                <c:pt idx="15">
                  <c:v>102.10033333333332</c:v>
                </c:pt>
                <c:pt idx="16">
                  <c:v>101.33933333333333</c:v>
                </c:pt>
                <c:pt idx="17">
                  <c:v>99.75633333333333</c:v>
                </c:pt>
                <c:pt idx="18">
                  <c:v>99.908666666666662</c:v>
                </c:pt>
                <c:pt idx="19">
                  <c:v>102.70933333333333</c:v>
                </c:pt>
                <c:pt idx="20">
                  <c:v>103.25733333333334</c:v>
                </c:pt>
                <c:pt idx="21">
                  <c:v>103.07466666666666</c:v>
                </c:pt>
                <c:pt idx="22">
                  <c:v>99.847999999999999</c:v>
                </c:pt>
                <c:pt idx="23">
                  <c:v>98.934666666666658</c:v>
                </c:pt>
                <c:pt idx="24">
                  <c:v>99.421666666666667</c:v>
                </c:pt>
                <c:pt idx="25">
                  <c:v>99.634666666666661</c:v>
                </c:pt>
                <c:pt idx="26">
                  <c:v>101.21766666666667</c:v>
                </c:pt>
                <c:pt idx="27">
                  <c:v>100.85233333333333</c:v>
                </c:pt>
                <c:pt idx="28">
                  <c:v>102.43533333333333</c:v>
                </c:pt>
                <c:pt idx="29">
                  <c:v>100.94366666666667</c:v>
                </c:pt>
                <c:pt idx="30">
                  <c:v>100.548</c:v>
                </c:pt>
                <c:pt idx="31">
                  <c:v>100.7</c:v>
                </c:pt>
                <c:pt idx="32">
                  <c:v>102.46566666666666</c:v>
                </c:pt>
                <c:pt idx="33">
                  <c:v>103.43966666666665</c:v>
                </c:pt>
                <c:pt idx="34">
                  <c:v>102.52666666666666</c:v>
                </c:pt>
                <c:pt idx="35">
                  <c:v>101.70466666666665</c:v>
                </c:pt>
                <c:pt idx="36">
                  <c:v>101.52200000000001</c:v>
                </c:pt>
                <c:pt idx="37">
                  <c:v>101.82633333333332</c:v>
                </c:pt>
                <c:pt idx="38">
                  <c:v>102.496</c:v>
                </c:pt>
                <c:pt idx="39">
                  <c:v>101.67433333333334</c:v>
                </c:pt>
                <c:pt idx="40">
                  <c:v>100.36533333333334</c:v>
                </c:pt>
                <c:pt idx="41">
                  <c:v>99.756666666666661</c:v>
                </c:pt>
                <c:pt idx="42">
                  <c:v>100.21333333333332</c:v>
                </c:pt>
                <c:pt idx="43">
                  <c:v>99.330333333333328</c:v>
                </c:pt>
                <c:pt idx="44">
                  <c:v>99.695666666666668</c:v>
                </c:pt>
                <c:pt idx="45">
                  <c:v>99.725999999999999</c:v>
                </c:pt>
                <c:pt idx="46">
                  <c:v>100.09133333333334</c:v>
                </c:pt>
                <c:pt idx="47">
                  <c:v>99.086666666666659</c:v>
                </c:pt>
                <c:pt idx="48">
                  <c:v>98.477666666666664</c:v>
                </c:pt>
                <c:pt idx="49">
                  <c:v>99.878</c:v>
                </c:pt>
                <c:pt idx="50">
                  <c:v>99.969333333333338</c:v>
                </c:pt>
                <c:pt idx="51">
                  <c:v>100.63933333333334</c:v>
                </c:pt>
                <c:pt idx="52">
                  <c:v>100.36533333333334</c:v>
                </c:pt>
                <c:pt idx="53">
                  <c:v>99.604333333333329</c:v>
                </c:pt>
                <c:pt idx="54">
                  <c:v>98.508333333333326</c:v>
                </c:pt>
                <c:pt idx="55">
                  <c:v>97.473333333333343</c:v>
                </c:pt>
                <c:pt idx="56">
                  <c:v>96.194666666666663</c:v>
                </c:pt>
                <c:pt idx="57">
                  <c:v>93.911666666666676</c:v>
                </c:pt>
                <c:pt idx="58">
                  <c:v>92.663666666666657</c:v>
                </c:pt>
                <c:pt idx="59">
                  <c:v>92.420333333333346</c:v>
                </c:pt>
                <c:pt idx="60">
                  <c:v>92.968000000000004</c:v>
                </c:pt>
                <c:pt idx="61">
                  <c:v>94.581333333333319</c:v>
                </c:pt>
                <c:pt idx="62">
                  <c:v>96.77300000000001</c:v>
                </c:pt>
                <c:pt idx="63">
                  <c:v>99.695666666666668</c:v>
                </c:pt>
                <c:pt idx="64">
                  <c:v>100.51766666666667</c:v>
                </c:pt>
                <c:pt idx="65">
                  <c:v>100.60899999999999</c:v>
                </c:pt>
                <c:pt idx="66">
                  <c:v>100.15233333333333</c:v>
                </c:pt>
                <c:pt idx="67">
                  <c:v>99.817333333333337</c:v>
                </c:pt>
                <c:pt idx="68">
                  <c:v>100.24366666666667</c:v>
                </c:pt>
                <c:pt idx="69">
                  <c:v>100.21300000000001</c:v>
                </c:pt>
                <c:pt idx="70">
                  <c:v>99.3</c:v>
                </c:pt>
                <c:pt idx="71">
                  <c:v>97.838666666666654</c:v>
                </c:pt>
                <c:pt idx="72">
                  <c:v>96.894999999999996</c:v>
                </c:pt>
                <c:pt idx="73">
                  <c:v>98.63</c:v>
                </c:pt>
                <c:pt idx="74">
                  <c:v>98.995333333333335</c:v>
                </c:pt>
                <c:pt idx="75">
                  <c:v>100.79133333333334</c:v>
                </c:pt>
                <c:pt idx="76">
                  <c:v>101.79600000000001</c:v>
                </c:pt>
                <c:pt idx="77">
                  <c:v>103.16566666666665</c:v>
                </c:pt>
                <c:pt idx="78">
                  <c:v>101.76533333333333</c:v>
                </c:pt>
                <c:pt idx="79">
                  <c:v>100.33466666666668</c:v>
                </c:pt>
                <c:pt idx="80">
                  <c:v>100.274</c:v>
                </c:pt>
                <c:pt idx="81">
                  <c:v>100.09166666666665</c:v>
                </c:pt>
                <c:pt idx="82">
                  <c:v>100.67</c:v>
                </c:pt>
                <c:pt idx="83">
                  <c:v>100.21333333333332</c:v>
                </c:pt>
                <c:pt idx="84">
                  <c:v>101.67433333333334</c:v>
                </c:pt>
                <c:pt idx="85">
                  <c:v>101.30900000000001</c:v>
                </c:pt>
                <c:pt idx="86">
                  <c:v>100.36533333333334</c:v>
                </c:pt>
                <c:pt idx="87">
                  <c:v>98.386666666666656</c:v>
                </c:pt>
                <c:pt idx="88">
                  <c:v>96.25566666666667</c:v>
                </c:pt>
                <c:pt idx="89">
                  <c:v>95.586000000000013</c:v>
                </c:pt>
                <c:pt idx="90">
                  <c:v>95.524999999999991</c:v>
                </c:pt>
                <c:pt idx="91">
                  <c:v>95.494666666666674</c:v>
                </c:pt>
                <c:pt idx="92">
                  <c:v>96.316333333333333</c:v>
                </c:pt>
                <c:pt idx="93">
                  <c:v>96.012</c:v>
                </c:pt>
                <c:pt idx="94">
                  <c:v>98.751666666666665</c:v>
                </c:pt>
                <c:pt idx="95">
                  <c:v>99.665000000000006</c:v>
                </c:pt>
                <c:pt idx="96">
                  <c:v>101.36966666666666</c:v>
                </c:pt>
                <c:pt idx="97">
                  <c:v>101.06533333333334</c:v>
                </c:pt>
                <c:pt idx="98">
                  <c:v>101.46100000000001</c:v>
                </c:pt>
                <c:pt idx="99">
                  <c:v>101.43066666666668</c:v>
                </c:pt>
                <c:pt idx="100">
                  <c:v>99.939000000000007</c:v>
                </c:pt>
                <c:pt idx="101">
                  <c:v>97.899666666666647</c:v>
                </c:pt>
                <c:pt idx="102">
                  <c:v>97.899666666666675</c:v>
                </c:pt>
                <c:pt idx="103">
                  <c:v>99.451999999999998</c:v>
                </c:pt>
                <c:pt idx="104">
                  <c:v>101.30866666666667</c:v>
                </c:pt>
                <c:pt idx="105">
                  <c:v>101.64366666666666</c:v>
                </c:pt>
                <c:pt idx="106">
                  <c:v>101.61333333333333</c:v>
                </c:pt>
                <c:pt idx="107">
                  <c:v>101.27866666666667</c:v>
                </c:pt>
                <c:pt idx="108">
                  <c:v>102.16133333333335</c:v>
                </c:pt>
                <c:pt idx="109">
                  <c:v>103.19633333333336</c:v>
                </c:pt>
                <c:pt idx="110">
                  <c:v>104.04866666666668</c:v>
                </c:pt>
                <c:pt idx="111">
                  <c:v>103.65300000000001</c:v>
                </c:pt>
                <c:pt idx="112">
                  <c:v>102.46600000000001</c:v>
                </c:pt>
                <c:pt idx="113">
                  <c:v>101.157</c:v>
                </c:pt>
                <c:pt idx="114">
                  <c:v>100.09133333333334</c:v>
                </c:pt>
                <c:pt idx="115">
                  <c:v>100.88266666666668</c:v>
                </c:pt>
                <c:pt idx="116">
                  <c:v>102.58733333333335</c:v>
                </c:pt>
                <c:pt idx="117">
                  <c:v>103.379</c:v>
                </c:pt>
                <c:pt idx="118">
                  <c:v>102.67900000000002</c:v>
                </c:pt>
                <c:pt idx="119">
                  <c:v>101.82666666666667</c:v>
                </c:pt>
                <c:pt idx="120">
                  <c:v>101.58300000000001</c:v>
                </c:pt>
                <c:pt idx="121">
                  <c:v>101.43066666666668</c:v>
                </c:pt>
                <c:pt idx="122">
                  <c:v>102.03966666666668</c:v>
                </c:pt>
                <c:pt idx="123">
                  <c:v>102.16166666666668</c:v>
                </c:pt>
                <c:pt idx="124">
                  <c:v>101.979</c:v>
                </c:pt>
                <c:pt idx="125">
                  <c:v>101.79633333333334</c:v>
                </c:pt>
                <c:pt idx="126">
                  <c:v>101.79633333333334</c:v>
                </c:pt>
                <c:pt idx="127">
                  <c:v>101.431</c:v>
                </c:pt>
                <c:pt idx="128">
                  <c:v>101.79633333333334</c:v>
                </c:pt>
                <c:pt idx="129">
                  <c:v>101.40033333333334</c:v>
                </c:pt>
                <c:pt idx="130">
                  <c:v>101.73533333333334</c:v>
                </c:pt>
                <c:pt idx="131">
                  <c:v>99.177999999999997</c:v>
                </c:pt>
                <c:pt idx="132">
                  <c:v>99.451999999999998</c:v>
                </c:pt>
                <c:pt idx="133">
                  <c:v>100.27366666666667</c:v>
                </c:pt>
                <c:pt idx="134">
                  <c:v>102.13066666666667</c:v>
                </c:pt>
                <c:pt idx="135">
                  <c:v>102.61766666666665</c:v>
                </c:pt>
                <c:pt idx="136">
                  <c:v>101.30866666666667</c:v>
                </c:pt>
                <c:pt idx="137">
                  <c:v>101.39999999999999</c:v>
                </c:pt>
                <c:pt idx="138">
                  <c:v>101.61333333333334</c:v>
                </c:pt>
                <c:pt idx="139">
                  <c:v>103.95733333333334</c:v>
                </c:pt>
                <c:pt idx="140">
                  <c:v>104.20100000000001</c:v>
                </c:pt>
                <c:pt idx="141">
                  <c:v>104.627</c:v>
                </c:pt>
                <c:pt idx="142">
                  <c:v>104.262</c:v>
                </c:pt>
                <c:pt idx="143">
                  <c:v>103.92700000000001</c:v>
                </c:pt>
                <c:pt idx="144">
                  <c:v>102.77033333333334</c:v>
                </c:pt>
                <c:pt idx="145">
                  <c:v>102.07000000000001</c:v>
                </c:pt>
                <c:pt idx="146">
                  <c:v>102.00900000000001</c:v>
                </c:pt>
                <c:pt idx="147">
                  <c:v>103.28766666666667</c:v>
                </c:pt>
                <c:pt idx="148">
                  <c:v>103.59199999999998</c:v>
                </c:pt>
                <c:pt idx="149">
                  <c:v>102.46566666666666</c:v>
                </c:pt>
                <c:pt idx="150">
                  <c:v>101.18700000000001</c:v>
                </c:pt>
                <c:pt idx="151">
                  <c:v>100.60866666666668</c:v>
                </c:pt>
                <c:pt idx="152">
                  <c:v>100.06099999999999</c:v>
                </c:pt>
                <c:pt idx="153">
                  <c:v>99.786999999999992</c:v>
                </c:pt>
                <c:pt idx="154">
                  <c:v>99.36099999999999</c:v>
                </c:pt>
                <c:pt idx="155">
                  <c:v>101.46133333333334</c:v>
                </c:pt>
                <c:pt idx="156">
                  <c:v>101.67433333333334</c:v>
                </c:pt>
                <c:pt idx="157">
                  <c:v>102.16133333333333</c:v>
                </c:pt>
                <c:pt idx="158">
                  <c:v>101.18733333333334</c:v>
                </c:pt>
                <c:pt idx="159">
                  <c:v>102.00933333333334</c:v>
                </c:pt>
                <c:pt idx="160">
                  <c:v>102.00933333333334</c:v>
                </c:pt>
                <c:pt idx="161">
                  <c:v>103.31833333333333</c:v>
                </c:pt>
                <c:pt idx="162">
                  <c:v>102.49633333333333</c:v>
                </c:pt>
                <c:pt idx="163">
                  <c:v>102.31366666666668</c:v>
                </c:pt>
                <c:pt idx="164">
                  <c:v>101.40033333333334</c:v>
                </c:pt>
                <c:pt idx="165">
                  <c:v>101.37</c:v>
                </c:pt>
                <c:pt idx="166">
                  <c:v>101.97866666666668</c:v>
                </c:pt>
                <c:pt idx="167">
                  <c:v>102.13066666666667</c:v>
                </c:pt>
                <c:pt idx="168">
                  <c:v>102.89166666666667</c:v>
                </c:pt>
                <c:pt idx="169">
                  <c:v>102.10033333333332</c:v>
                </c:pt>
                <c:pt idx="170">
                  <c:v>102.37433333333335</c:v>
                </c:pt>
                <c:pt idx="171">
                  <c:v>101.67433333333334</c:v>
                </c:pt>
                <c:pt idx="172">
                  <c:v>101.43066666666665</c:v>
                </c:pt>
                <c:pt idx="173">
                  <c:v>99.36066666666666</c:v>
                </c:pt>
                <c:pt idx="174">
                  <c:v>99.208333333333329</c:v>
                </c:pt>
                <c:pt idx="175">
                  <c:v>98.690999999999988</c:v>
                </c:pt>
                <c:pt idx="176">
                  <c:v>99.87833333333333</c:v>
                </c:pt>
                <c:pt idx="177">
                  <c:v>99.177999999999997</c:v>
                </c:pt>
                <c:pt idx="178">
                  <c:v>98.903999999999996</c:v>
                </c:pt>
                <c:pt idx="179">
                  <c:v>96.803666666666672</c:v>
                </c:pt>
                <c:pt idx="180">
                  <c:v>95.525333333333336</c:v>
                </c:pt>
                <c:pt idx="181">
                  <c:v>94.520666666666671</c:v>
                </c:pt>
                <c:pt idx="182">
                  <c:v>95.647000000000006</c:v>
                </c:pt>
                <c:pt idx="183">
                  <c:v>96.712333333333333</c:v>
                </c:pt>
                <c:pt idx="184">
                  <c:v>98.021333333333345</c:v>
                </c:pt>
                <c:pt idx="185">
                  <c:v>98.660333333333327</c:v>
                </c:pt>
                <c:pt idx="186">
                  <c:v>98.903999999999996</c:v>
                </c:pt>
                <c:pt idx="187">
                  <c:v>99.512999999999991</c:v>
                </c:pt>
                <c:pt idx="188">
                  <c:v>97.869333333333316</c:v>
                </c:pt>
                <c:pt idx="189">
                  <c:v>97.290999999999997</c:v>
                </c:pt>
                <c:pt idx="190">
                  <c:v>96.529666666666671</c:v>
                </c:pt>
                <c:pt idx="191">
                  <c:v>98.173333333333332</c:v>
                </c:pt>
                <c:pt idx="192">
                  <c:v>99.603999999999999</c:v>
                </c:pt>
                <c:pt idx="193">
                  <c:v>100</c:v>
                </c:pt>
                <c:pt idx="194">
                  <c:v>101.97866666666665</c:v>
                </c:pt>
                <c:pt idx="195">
                  <c:v>102.73966666666666</c:v>
                </c:pt>
                <c:pt idx="196">
                  <c:v>102.983</c:v>
                </c:pt>
                <c:pt idx="197">
                  <c:v>101.82633333333332</c:v>
                </c:pt>
                <c:pt idx="198">
                  <c:v>100.21300000000001</c:v>
                </c:pt>
                <c:pt idx="199">
                  <c:v>100.03033333333333</c:v>
                </c:pt>
                <c:pt idx="200">
                  <c:v>100.152</c:v>
                </c:pt>
                <c:pt idx="201">
                  <c:v>100.12133333333333</c:v>
                </c:pt>
                <c:pt idx="202">
                  <c:v>100.30399999999999</c:v>
                </c:pt>
                <c:pt idx="203">
                  <c:v>99.817000000000007</c:v>
                </c:pt>
                <c:pt idx="204">
                  <c:v>100.06066666666668</c:v>
                </c:pt>
                <c:pt idx="205">
                  <c:v>98.355999999999995</c:v>
                </c:pt>
                <c:pt idx="206">
                  <c:v>97.047000000000011</c:v>
                </c:pt>
                <c:pt idx="207">
                  <c:v>97.442666666666682</c:v>
                </c:pt>
                <c:pt idx="208">
                  <c:v>98.781999999999996</c:v>
                </c:pt>
                <c:pt idx="209">
                  <c:v>100.45633333333335</c:v>
                </c:pt>
                <c:pt idx="210">
                  <c:v>100.57833333333333</c:v>
                </c:pt>
                <c:pt idx="211">
                  <c:v>103.166</c:v>
                </c:pt>
                <c:pt idx="212">
                  <c:v>102.83133333333332</c:v>
                </c:pt>
                <c:pt idx="213">
                  <c:v>103.44</c:v>
                </c:pt>
                <c:pt idx="214">
                  <c:v>103.01366666666667</c:v>
                </c:pt>
                <c:pt idx="215">
                  <c:v>104.93133333333333</c:v>
                </c:pt>
                <c:pt idx="216">
                  <c:v>105.54033333333332</c:v>
                </c:pt>
                <c:pt idx="217">
                  <c:v>104.90133333333334</c:v>
                </c:pt>
                <c:pt idx="218">
                  <c:v>102.98366666666668</c:v>
                </c:pt>
                <c:pt idx="219">
                  <c:v>102.55733333333335</c:v>
                </c:pt>
                <c:pt idx="220">
                  <c:v>102.25266666666668</c:v>
                </c:pt>
                <c:pt idx="221">
                  <c:v>102.95266666666667</c:v>
                </c:pt>
                <c:pt idx="222">
                  <c:v>104.41399999999999</c:v>
                </c:pt>
                <c:pt idx="223">
                  <c:v>103.86633333333333</c:v>
                </c:pt>
                <c:pt idx="224">
                  <c:v>102.95299999999999</c:v>
                </c:pt>
                <c:pt idx="225">
                  <c:v>101.248</c:v>
                </c:pt>
                <c:pt idx="226">
                  <c:v>102.80033333333331</c:v>
                </c:pt>
                <c:pt idx="227">
                  <c:v>103.50066666666667</c:v>
                </c:pt>
                <c:pt idx="228">
                  <c:v>103.19633333333333</c:v>
                </c:pt>
                <c:pt idx="229">
                  <c:v>102.46566666666666</c:v>
                </c:pt>
                <c:pt idx="230">
                  <c:v>101.70466666666665</c:v>
                </c:pt>
                <c:pt idx="231">
                  <c:v>100.274</c:v>
                </c:pt>
                <c:pt idx="232">
                  <c:v>98.173666666666676</c:v>
                </c:pt>
                <c:pt idx="233">
                  <c:v>98.112666666666655</c:v>
                </c:pt>
                <c:pt idx="234">
                  <c:v>98.477999999999994</c:v>
                </c:pt>
                <c:pt idx="235">
                  <c:v>98.964999999999989</c:v>
                </c:pt>
                <c:pt idx="236">
                  <c:v>98.051666666666662</c:v>
                </c:pt>
                <c:pt idx="237">
                  <c:v>98.782333333333327</c:v>
                </c:pt>
                <c:pt idx="238">
                  <c:v>99.451999999999998</c:v>
                </c:pt>
                <c:pt idx="239">
                  <c:v>100.18266666666666</c:v>
                </c:pt>
                <c:pt idx="240">
                  <c:v>99.299666666666667</c:v>
                </c:pt>
                <c:pt idx="241">
                  <c:v>97.960333333333324</c:v>
                </c:pt>
                <c:pt idx="242">
                  <c:v>95.707666666666668</c:v>
                </c:pt>
                <c:pt idx="243">
                  <c:v>94.581333333333347</c:v>
                </c:pt>
                <c:pt idx="244">
                  <c:v>94.672666666666657</c:v>
                </c:pt>
                <c:pt idx="245">
                  <c:v>94.52033333333334</c:v>
                </c:pt>
                <c:pt idx="246">
                  <c:v>94.88566666666668</c:v>
                </c:pt>
                <c:pt idx="247">
                  <c:v>93.515666666666675</c:v>
                </c:pt>
                <c:pt idx="248">
                  <c:v>94.550666666666658</c:v>
                </c:pt>
                <c:pt idx="249">
                  <c:v>95.342333333333343</c:v>
                </c:pt>
                <c:pt idx="250">
                  <c:v>95.555666666666681</c:v>
                </c:pt>
                <c:pt idx="251">
                  <c:v>94.581666666666663</c:v>
                </c:pt>
                <c:pt idx="252">
                  <c:v>93.242000000000004</c:v>
                </c:pt>
                <c:pt idx="253">
                  <c:v>92.968000000000004</c:v>
                </c:pt>
                <c:pt idx="254">
                  <c:v>93.698666666666668</c:v>
                </c:pt>
                <c:pt idx="255">
                  <c:v>93.394333333333336</c:v>
                </c:pt>
                <c:pt idx="256">
                  <c:v>93.211666666666659</c:v>
                </c:pt>
                <c:pt idx="257">
                  <c:v>93.302999999999997</c:v>
                </c:pt>
                <c:pt idx="258">
                  <c:v>93.942333333333337</c:v>
                </c:pt>
                <c:pt idx="259">
                  <c:v>94.85533333333332</c:v>
                </c:pt>
                <c:pt idx="260">
                  <c:v>94.611666666666679</c:v>
                </c:pt>
                <c:pt idx="261">
                  <c:v>94.337666666666678</c:v>
                </c:pt>
                <c:pt idx="262">
                  <c:v>93.028999999999996</c:v>
                </c:pt>
                <c:pt idx="263">
                  <c:v>92.207333333333324</c:v>
                </c:pt>
                <c:pt idx="264">
                  <c:v>90.471999999999994</c:v>
                </c:pt>
                <c:pt idx="265">
                  <c:v>90.471999999999994</c:v>
                </c:pt>
                <c:pt idx="266">
                  <c:v>90.015333333333331</c:v>
                </c:pt>
                <c:pt idx="267">
                  <c:v>90.289333333333332</c:v>
                </c:pt>
                <c:pt idx="268">
                  <c:v>89.163000000000011</c:v>
                </c:pt>
                <c:pt idx="269">
                  <c:v>89.071666666666673</c:v>
                </c:pt>
                <c:pt idx="270">
                  <c:v>88.76733333333334</c:v>
                </c:pt>
                <c:pt idx="271">
                  <c:v>89.863</c:v>
                </c:pt>
                <c:pt idx="272">
                  <c:v>90.775999999999996</c:v>
                </c:pt>
                <c:pt idx="273">
                  <c:v>90.410666666666657</c:v>
                </c:pt>
                <c:pt idx="274">
                  <c:v>87.792666666666676</c:v>
                </c:pt>
                <c:pt idx="275">
                  <c:v>85.175000000000011</c:v>
                </c:pt>
                <c:pt idx="276">
                  <c:v>83.835666666666668</c:v>
                </c:pt>
                <c:pt idx="277">
                  <c:v>83.105333333333334</c:v>
                </c:pt>
                <c:pt idx="278">
                  <c:v>82.283333333333346</c:v>
                </c:pt>
                <c:pt idx="279">
                  <c:v>82.891999999999996</c:v>
                </c:pt>
                <c:pt idx="280">
                  <c:v>86.423000000000002</c:v>
                </c:pt>
                <c:pt idx="281">
                  <c:v>88.036333333333332</c:v>
                </c:pt>
                <c:pt idx="282">
                  <c:v>88.615000000000009</c:v>
                </c:pt>
                <c:pt idx="283">
                  <c:v>86.940666666666672</c:v>
                </c:pt>
                <c:pt idx="284">
                  <c:v>86.910333333333327</c:v>
                </c:pt>
                <c:pt idx="285">
                  <c:v>87.549333333333337</c:v>
                </c:pt>
                <c:pt idx="286">
                  <c:v>88.37133333333334</c:v>
                </c:pt>
                <c:pt idx="287">
                  <c:v>88.614666666666665</c:v>
                </c:pt>
                <c:pt idx="288">
                  <c:v>88.036333333333332</c:v>
                </c:pt>
                <c:pt idx="289">
                  <c:v>88.066666666666677</c:v>
                </c:pt>
                <c:pt idx="290">
                  <c:v>88.370999999999995</c:v>
                </c:pt>
                <c:pt idx="291">
                  <c:v>89.132000000000005</c:v>
                </c:pt>
                <c:pt idx="292">
                  <c:v>90.471666666666678</c:v>
                </c:pt>
                <c:pt idx="293">
                  <c:v>90.867666666666665</c:v>
                </c:pt>
                <c:pt idx="294">
                  <c:v>91.02</c:v>
                </c:pt>
                <c:pt idx="295">
                  <c:v>89.832666666666668</c:v>
                </c:pt>
                <c:pt idx="296">
                  <c:v>89.984666666666669</c:v>
                </c:pt>
                <c:pt idx="297">
                  <c:v>91.01966666666668</c:v>
                </c:pt>
                <c:pt idx="298">
                  <c:v>93.059333333333328</c:v>
                </c:pt>
                <c:pt idx="299">
                  <c:v>94.216333333333338</c:v>
                </c:pt>
                <c:pt idx="300">
                  <c:v>95.221000000000004</c:v>
                </c:pt>
                <c:pt idx="301">
                  <c:v>94.46</c:v>
                </c:pt>
                <c:pt idx="302">
                  <c:v>94.125</c:v>
                </c:pt>
                <c:pt idx="303">
                  <c:v>92.450666666666663</c:v>
                </c:pt>
                <c:pt idx="304">
                  <c:v>91.507000000000005</c:v>
                </c:pt>
                <c:pt idx="305">
                  <c:v>92.207333333333338</c:v>
                </c:pt>
                <c:pt idx="306">
                  <c:v>92.39</c:v>
                </c:pt>
                <c:pt idx="307">
                  <c:v>92.116</c:v>
                </c:pt>
                <c:pt idx="308">
                  <c:v>91.111333333333334</c:v>
                </c:pt>
                <c:pt idx="309">
                  <c:v>90.959000000000003</c:v>
                </c:pt>
                <c:pt idx="310">
                  <c:v>91.933000000000007</c:v>
                </c:pt>
                <c:pt idx="311">
                  <c:v>92.511333333333326</c:v>
                </c:pt>
                <c:pt idx="312">
                  <c:v>93.272333333333336</c:v>
                </c:pt>
                <c:pt idx="313">
                  <c:v>94.916333333333341</c:v>
                </c:pt>
                <c:pt idx="314">
                  <c:v>95.220666666666673</c:v>
                </c:pt>
                <c:pt idx="315">
                  <c:v>95.738333333333344</c:v>
                </c:pt>
                <c:pt idx="316">
                  <c:v>95.677333333333323</c:v>
                </c:pt>
                <c:pt idx="317">
                  <c:v>95.555666666666681</c:v>
                </c:pt>
                <c:pt idx="318">
                  <c:v>94.612000000000009</c:v>
                </c:pt>
                <c:pt idx="319">
                  <c:v>93.820333333333323</c:v>
                </c:pt>
                <c:pt idx="320">
                  <c:v>92.754999999999995</c:v>
                </c:pt>
                <c:pt idx="321">
                  <c:v>93.302999999999997</c:v>
                </c:pt>
                <c:pt idx="322">
                  <c:v>89.863333333333344</c:v>
                </c:pt>
                <c:pt idx="323">
                  <c:v>88.675999999999988</c:v>
                </c:pt>
                <c:pt idx="324">
                  <c:v>87.336333333333343</c:v>
                </c:pt>
                <c:pt idx="325">
                  <c:v>88.98</c:v>
                </c:pt>
                <c:pt idx="326">
                  <c:v>89.436666666666667</c:v>
                </c:pt>
                <c:pt idx="327">
                  <c:v>90.441333333333333</c:v>
                </c:pt>
                <c:pt idx="328">
                  <c:v>91.720000000000013</c:v>
                </c:pt>
                <c:pt idx="329">
                  <c:v>92.968000000000004</c:v>
                </c:pt>
                <c:pt idx="330">
                  <c:v>93.576999999999998</c:v>
                </c:pt>
                <c:pt idx="331">
                  <c:v>93.911999999999992</c:v>
                </c:pt>
                <c:pt idx="332">
                  <c:v>94.185999999999993</c:v>
                </c:pt>
                <c:pt idx="333">
                  <c:v>93.242000000000004</c:v>
                </c:pt>
                <c:pt idx="334">
                  <c:v>93.089666666666673</c:v>
                </c:pt>
                <c:pt idx="335">
                  <c:v>93.820333333333338</c:v>
                </c:pt>
                <c:pt idx="336">
                  <c:v>94.490333333333339</c:v>
                </c:pt>
                <c:pt idx="337">
                  <c:v>93.302999999999997</c:v>
                </c:pt>
                <c:pt idx="338">
                  <c:v>93.911666666666676</c:v>
                </c:pt>
                <c:pt idx="339">
                  <c:v>94.641999999999996</c:v>
                </c:pt>
                <c:pt idx="340">
                  <c:v>97.716666666666654</c:v>
                </c:pt>
                <c:pt idx="341">
                  <c:v>96.833999999999989</c:v>
                </c:pt>
                <c:pt idx="342">
                  <c:v>96.894999999999996</c:v>
                </c:pt>
                <c:pt idx="343">
                  <c:v>94.459666666666678</c:v>
                </c:pt>
                <c:pt idx="344">
                  <c:v>94.672666666666672</c:v>
                </c:pt>
                <c:pt idx="345">
                  <c:v>95.129333333333321</c:v>
                </c:pt>
                <c:pt idx="346">
                  <c:v>97.168999999999997</c:v>
                </c:pt>
                <c:pt idx="347">
                  <c:v>99.208666666666659</c:v>
                </c:pt>
                <c:pt idx="348">
                  <c:v>99.3</c:v>
                </c:pt>
                <c:pt idx="349">
                  <c:v>98.995666666666651</c:v>
                </c:pt>
                <c:pt idx="350">
                  <c:v>97.047333333333356</c:v>
                </c:pt>
                <c:pt idx="351">
                  <c:v>96.651666666666685</c:v>
                </c:pt>
                <c:pt idx="352">
                  <c:v>97.047333333333327</c:v>
                </c:pt>
                <c:pt idx="353">
                  <c:v>97.899666666666675</c:v>
                </c:pt>
                <c:pt idx="354">
                  <c:v>97.168999999999983</c:v>
                </c:pt>
                <c:pt idx="355">
                  <c:v>95.677333333333323</c:v>
                </c:pt>
                <c:pt idx="356">
                  <c:v>94.399000000000001</c:v>
                </c:pt>
                <c:pt idx="357">
                  <c:v>94.612000000000009</c:v>
                </c:pt>
                <c:pt idx="358">
                  <c:v>94.76433333333334</c:v>
                </c:pt>
                <c:pt idx="359">
                  <c:v>95.555666666666653</c:v>
                </c:pt>
                <c:pt idx="360">
                  <c:v>95.251333333333335</c:v>
                </c:pt>
                <c:pt idx="361">
                  <c:v>94.24666666666667</c:v>
                </c:pt>
                <c:pt idx="362">
                  <c:v>92.602666666666664</c:v>
                </c:pt>
                <c:pt idx="363">
                  <c:v>92.389666666666656</c:v>
                </c:pt>
                <c:pt idx="364">
                  <c:v>93.150666666666666</c:v>
                </c:pt>
                <c:pt idx="365">
                  <c:v>94.490333333333339</c:v>
                </c:pt>
                <c:pt idx="366">
                  <c:v>95.037999999999997</c:v>
                </c:pt>
                <c:pt idx="367">
                  <c:v>95.555333333333337</c:v>
                </c:pt>
                <c:pt idx="368">
                  <c:v>95.89</c:v>
                </c:pt>
                <c:pt idx="369">
                  <c:v>95.463999999999999</c:v>
                </c:pt>
                <c:pt idx="370">
                  <c:v>96.620999999999995</c:v>
                </c:pt>
                <c:pt idx="371">
                  <c:v>100.06099999999999</c:v>
                </c:pt>
                <c:pt idx="372">
                  <c:v>103.62266666666666</c:v>
                </c:pt>
                <c:pt idx="373">
                  <c:v>106.11866666666667</c:v>
                </c:pt>
                <c:pt idx="374">
                  <c:v>105.57066666666667</c:v>
                </c:pt>
                <c:pt idx="375">
                  <c:v>105.90533333333333</c:v>
                </c:pt>
                <c:pt idx="376">
                  <c:v>105.63133333333333</c:v>
                </c:pt>
                <c:pt idx="377">
                  <c:v>104.26166666666666</c:v>
                </c:pt>
                <c:pt idx="378">
                  <c:v>103.47033333333333</c:v>
                </c:pt>
                <c:pt idx="379">
                  <c:v>103.34866666666669</c:v>
                </c:pt>
                <c:pt idx="380">
                  <c:v>103.98766666666666</c:v>
                </c:pt>
                <c:pt idx="381">
                  <c:v>104.65733333333333</c:v>
                </c:pt>
                <c:pt idx="382">
                  <c:v>105.449</c:v>
                </c:pt>
                <c:pt idx="383">
                  <c:v>106.72766666666666</c:v>
                </c:pt>
                <c:pt idx="384">
                  <c:v>107.61066666666666</c:v>
                </c:pt>
                <c:pt idx="385">
                  <c:v>107.093</c:v>
                </c:pt>
                <c:pt idx="386">
                  <c:v>106.30166666666668</c:v>
                </c:pt>
                <c:pt idx="387">
                  <c:v>105.14466666666665</c:v>
                </c:pt>
                <c:pt idx="388">
                  <c:v>105.29699999999998</c:v>
                </c:pt>
                <c:pt idx="389">
                  <c:v>106.30133333333333</c:v>
                </c:pt>
                <c:pt idx="390">
                  <c:v>107.032</c:v>
                </c:pt>
                <c:pt idx="391">
                  <c:v>108.15833333333335</c:v>
                </c:pt>
                <c:pt idx="392">
                  <c:v>108.15833333333335</c:v>
                </c:pt>
                <c:pt idx="393">
                  <c:v>108.46266666666668</c:v>
                </c:pt>
                <c:pt idx="394">
                  <c:v>106.30133333333333</c:v>
                </c:pt>
                <c:pt idx="395">
                  <c:v>104.627</c:v>
                </c:pt>
                <c:pt idx="396">
                  <c:v>102.49633333333333</c:v>
                </c:pt>
                <c:pt idx="397">
                  <c:v>101.79599999999999</c:v>
                </c:pt>
                <c:pt idx="398">
                  <c:v>101.21766666666667</c:v>
                </c:pt>
                <c:pt idx="399">
                  <c:v>101.52199999999999</c:v>
                </c:pt>
                <c:pt idx="400">
                  <c:v>101.94833333333332</c:v>
                </c:pt>
                <c:pt idx="401">
                  <c:v>103.10533333333332</c:v>
                </c:pt>
                <c:pt idx="402">
                  <c:v>103.40966666666667</c:v>
                </c:pt>
                <c:pt idx="403">
                  <c:v>103.714</c:v>
                </c:pt>
                <c:pt idx="404">
                  <c:v>101.97866666666668</c:v>
                </c:pt>
                <c:pt idx="405">
                  <c:v>102.19166666666668</c:v>
                </c:pt>
                <c:pt idx="406">
                  <c:v>102.46566666666666</c:v>
                </c:pt>
                <c:pt idx="407">
                  <c:v>103.592</c:v>
                </c:pt>
                <c:pt idx="408">
                  <c:v>103.68333333333332</c:v>
                </c:pt>
                <c:pt idx="409">
                  <c:v>103.53099999999999</c:v>
                </c:pt>
                <c:pt idx="410">
                  <c:v>102.10033333333332</c:v>
                </c:pt>
                <c:pt idx="411">
                  <c:v>97.93</c:v>
                </c:pt>
                <c:pt idx="412">
                  <c:v>94.307666666666663</c:v>
                </c:pt>
                <c:pt idx="413">
                  <c:v>94.825000000000003</c:v>
                </c:pt>
                <c:pt idx="414">
                  <c:v>97.22966666666666</c:v>
                </c:pt>
                <c:pt idx="415">
                  <c:v>99.847666666666669</c:v>
                </c:pt>
                <c:pt idx="416">
                  <c:v>101.21766666666667</c:v>
                </c:pt>
                <c:pt idx="417">
                  <c:v>102.77033333333334</c:v>
                </c:pt>
                <c:pt idx="418">
                  <c:v>102.22233333333334</c:v>
                </c:pt>
                <c:pt idx="419">
                  <c:v>100.122</c:v>
                </c:pt>
              </c:numCache>
            </c:numRef>
          </c:val>
          <c:smooth val="0"/>
          <c:extLst>
            <c:ext xmlns:c16="http://schemas.microsoft.com/office/drawing/2014/chart" uri="{C3380CC4-5D6E-409C-BE32-E72D297353CC}">
              <c16:uniqueId val="{00000000-E798-43F1-B1C7-635DE72FD1DA}"/>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Lakes'!$H$1</c:f>
              <c:strCache>
                <c:ptCount val="1"/>
                <c:pt idx="0">
                  <c:v>SBO Great Lakes - 3mma YoY</c:v>
                </c:pt>
              </c:strCache>
            </c:strRef>
          </c:tx>
          <c:spPr>
            <a:ln w="19050" cap="rnd">
              <a:solidFill>
                <a:schemeClr val="bg1"/>
              </a:solidFill>
              <a:round/>
            </a:ln>
            <a:effectLst/>
          </c:spPr>
          <c:marker>
            <c:symbol val="none"/>
          </c:marker>
          <c:cat>
            <c:numRef>
              <c:f>'Great Lakes'!$A$2:$A$2999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Lakes'!$H$2:$H$2999</c:f>
              <c:numCache>
                <c:formatCode>0.000</c:formatCode>
                <c:ptCount val="2998"/>
                <c:pt idx="14">
                  <c:v>3.0333333333317114E-2</c:v>
                </c:pt>
                <c:pt idx="15">
                  <c:v>-0.39600000000001501</c:v>
                </c:pt>
                <c:pt idx="16">
                  <c:v>-1.035333333333341</c:v>
                </c:pt>
                <c:pt idx="17">
                  <c:v>-1.5833333333333428</c:v>
                </c:pt>
                <c:pt idx="18">
                  <c:v>-1.2483333333333348</c:v>
                </c:pt>
                <c:pt idx="19">
                  <c:v>3.1963333333333424</c:v>
                </c:pt>
                <c:pt idx="20">
                  <c:v>5.7533333333333303</c:v>
                </c:pt>
                <c:pt idx="21">
                  <c:v>5.5403333333333222</c:v>
                </c:pt>
                <c:pt idx="22">
                  <c:v>1.1263333333333208</c:v>
                </c:pt>
                <c:pt idx="23">
                  <c:v>-0.85233333333333405</c:v>
                </c:pt>
                <c:pt idx="24">
                  <c:v>-0.30433333333333223</c:v>
                </c:pt>
                <c:pt idx="25">
                  <c:v>-0.70000000000001705</c:v>
                </c:pt>
                <c:pt idx="26">
                  <c:v>-0.88266666666665117</c:v>
                </c:pt>
                <c:pt idx="27">
                  <c:v>-1.2479999999999905</c:v>
                </c:pt>
                <c:pt idx="28">
                  <c:v>1.0960000000000036</c:v>
                </c:pt>
                <c:pt idx="29">
                  <c:v>1.187333333333342</c:v>
                </c:pt>
                <c:pt idx="30">
                  <c:v>0.63933333333334019</c:v>
                </c:pt>
                <c:pt idx="31">
                  <c:v>-2.0093333333333305</c:v>
                </c:pt>
                <c:pt idx="32">
                  <c:v>-0.7916666666666714</c:v>
                </c:pt>
                <c:pt idx="33">
                  <c:v>0.36499999999999488</c:v>
                </c:pt>
                <c:pt idx="34">
                  <c:v>2.6786666666666576</c:v>
                </c:pt>
                <c:pt idx="35">
                  <c:v>2.769999999999996</c:v>
                </c:pt>
                <c:pt idx="36">
                  <c:v>2.1003333333333387</c:v>
                </c:pt>
                <c:pt idx="37">
                  <c:v>2.1916666666666629</c:v>
                </c:pt>
                <c:pt idx="38">
                  <c:v>1.2783333333333218</c:v>
                </c:pt>
                <c:pt idx="39">
                  <c:v>0.82200000000000273</c:v>
                </c:pt>
                <c:pt idx="40">
                  <c:v>-2.0699999999999932</c:v>
                </c:pt>
                <c:pt idx="41">
                  <c:v>-1.1870000000000118</c:v>
                </c:pt>
                <c:pt idx="42">
                  <c:v>-0.33466666666667777</c:v>
                </c:pt>
                <c:pt idx="43">
                  <c:v>-1.3696666666666744</c:v>
                </c:pt>
                <c:pt idx="44">
                  <c:v>-2.769999999999996</c:v>
                </c:pt>
                <c:pt idx="45">
                  <c:v>-3.7136666666666542</c:v>
                </c:pt>
                <c:pt idx="46">
                  <c:v>-2.4353333333333183</c:v>
                </c:pt>
                <c:pt idx="47">
                  <c:v>-2.617999999999995</c:v>
                </c:pt>
                <c:pt idx="48">
                  <c:v>-3.0443333333333413</c:v>
                </c:pt>
                <c:pt idx="49">
                  <c:v>-1.9483333333333235</c:v>
                </c:pt>
                <c:pt idx="50">
                  <c:v>-2.5266666666666566</c:v>
                </c:pt>
                <c:pt idx="51">
                  <c:v>-1.0349999999999966</c:v>
                </c:pt>
                <c:pt idx="52">
                  <c:v>0</c:v>
                </c:pt>
                <c:pt idx="53">
                  <c:v>-0.15233333333333121</c:v>
                </c:pt>
                <c:pt idx="54">
                  <c:v>-1.7049999999999983</c:v>
                </c:pt>
                <c:pt idx="55">
                  <c:v>-1.8569999999999851</c:v>
                </c:pt>
                <c:pt idx="56">
                  <c:v>-3.5010000000000048</c:v>
                </c:pt>
                <c:pt idx="57">
                  <c:v>-5.8143333333333231</c:v>
                </c:pt>
                <c:pt idx="58">
                  <c:v>-7.4276666666666813</c:v>
                </c:pt>
                <c:pt idx="59">
                  <c:v>-6.6663333333333128</c:v>
                </c:pt>
                <c:pt idx="60">
                  <c:v>-5.5096666666666607</c:v>
                </c:pt>
                <c:pt idx="61">
                  <c:v>-5.2966666666666811</c:v>
                </c:pt>
                <c:pt idx="62">
                  <c:v>-3.1963333333333281</c:v>
                </c:pt>
                <c:pt idx="63">
                  <c:v>-0.94366666666667243</c:v>
                </c:pt>
                <c:pt idx="64">
                  <c:v>0.15233333333333121</c:v>
                </c:pt>
                <c:pt idx="65">
                  <c:v>1.0046666666666653</c:v>
                </c:pt>
                <c:pt idx="66">
                  <c:v>1.6440000000000055</c:v>
                </c:pt>
                <c:pt idx="67">
                  <c:v>2.3439999999999941</c:v>
                </c:pt>
                <c:pt idx="68">
                  <c:v>4.0490000000000066</c:v>
                </c:pt>
                <c:pt idx="69">
                  <c:v>6.3013333333333321</c:v>
                </c:pt>
                <c:pt idx="70">
                  <c:v>6.6363333333333401</c:v>
                </c:pt>
                <c:pt idx="71">
                  <c:v>5.4183333333333081</c:v>
                </c:pt>
                <c:pt idx="72">
                  <c:v>3.9269999999999925</c:v>
                </c:pt>
                <c:pt idx="73">
                  <c:v>4.0486666666666764</c:v>
                </c:pt>
                <c:pt idx="74">
                  <c:v>2.2223333333333244</c:v>
                </c:pt>
                <c:pt idx="75">
                  <c:v>1.0956666666666734</c:v>
                </c:pt>
                <c:pt idx="76">
                  <c:v>1.278333333333336</c:v>
                </c:pt>
                <c:pt idx="77">
                  <c:v>2.5566666666666578</c:v>
                </c:pt>
                <c:pt idx="78">
                  <c:v>1.6129999999999995</c:v>
                </c:pt>
                <c:pt idx="79">
                  <c:v>0.51733333333334031</c:v>
                </c:pt>
                <c:pt idx="80">
                  <c:v>3.0333333333331325E-2</c:v>
                </c:pt>
                <c:pt idx="81">
                  <c:v>-0.12133333333335372</c:v>
                </c:pt>
                <c:pt idx="82">
                  <c:v>1.3700000000000045</c:v>
                </c:pt>
                <c:pt idx="83">
                  <c:v>2.3746666666666698</c:v>
                </c:pt>
                <c:pt idx="84">
                  <c:v>4.7793333333333408</c:v>
                </c:pt>
                <c:pt idx="85">
                  <c:v>2.6790000000000163</c:v>
                </c:pt>
                <c:pt idx="86">
                  <c:v>1.3700000000000045</c:v>
                </c:pt>
                <c:pt idx="87">
                  <c:v>-2.4046666666666852</c:v>
                </c:pt>
                <c:pt idx="88">
                  <c:v>-5.5403333333333364</c:v>
                </c:pt>
                <c:pt idx="89">
                  <c:v>-7.5796666666666397</c:v>
                </c:pt>
                <c:pt idx="90">
                  <c:v>-6.2403333333333393</c:v>
                </c:pt>
                <c:pt idx="91">
                  <c:v>-4.8400000000000034</c:v>
                </c:pt>
                <c:pt idx="92">
                  <c:v>-3.9576666666666682</c:v>
                </c:pt>
                <c:pt idx="93">
                  <c:v>-4.0796666666666539</c:v>
                </c:pt>
                <c:pt idx="94">
                  <c:v>-1.9183333333333366</c:v>
                </c:pt>
                <c:pt idx="95">
                  <c:v>-0.5483333333333178</c:v>
                </c:pt>
                <c:pt idx="96">
                  <c:v>-0.30466666666667663</c:v>
                </c:pt>
                <c:pt idx="97">
                  <c:v>-0.24366666666666958</c:v>
                </c:pt>
                <c:pt idx="98">
                  <c:v>1.0956666666666734</c:v>
                </c:pt>
                <c:pt idx="99">
                  <c:v>3.0440000000000254</c:v>
                </c:pt>
                <c:pt idx="100">
                  <c:v>3.6833333333333371</c:v>
                </c:pt>
                <c:pt idx="101">
                  <c:v>2.3136666666666343</c:v>
                </c:pt>
                <c:pt idx="102">
                  <c:v>2.374666666666684</c:v>
                </c:pt>
                <c:pt idx="103">
                  <c:v>3.9573333333333238</c:v>
                </c:pt>
                <c:pt idx="104">
                  <c:v>4.9923333333333346</c:v>
                </c:pt>
                <c:pt idx="105">
                  <c:v>5.6316666666666606</c:v>
                </c:pt>
                <c:pt idx="106">
                  <c:v>2.8616666666666646</c:v>
                </c:pt>
                <c:pt idx="107">
                  <c:v>1.6136666666666599</c:v>
                </c:pt>
                <c:pt idx="108">
                  <c:v>0.79166666666668561</c:v>
                </c:pt>
                <c:pt idx="109">
                  <c:v>2.1310000000000144</c:v>
                </c:pt>
                <c:pt idx="110">
                  <c:v>2.5876666666666637</c:v>
                </c:pt>
                <c:pt idx="111">
                  <c:v>2.2223333333333244</c:v>
                </c:pt>
                <c:pt idx="112">
                  <c:v>2.527000000000001</c:v>
                </c:pt>
                <c:pt idx="113">
                  <c:v>3.2573333333333494</c:v>
                </c:pt>
                <c:pt idx="114">
                  <c:v>2.1916666666666629</c:v>
                </c:pt>
                <c:pt idx="115">
                  <c:v>1.4306666666666814</c:v>
                </c:pt>
                <c:pt idx="116">
                  <c:v>1.2786666666666804</c:v>
                </c:pt>
                <c:pt idx="117">
                  <c:v>1.7353333333333438</c:v>
                </c:pt>
                <c:pt idx="118">
                  <c:v>1.0656666666666865</c:v>
                </c:pt>
                <c:pt idx="119">
                  <c:v>0.54800000000000182</c:v>
                </c:pt>
                <c:pt idx="120">
                  <c:v>-0.57833333333333314</c:v>
                </c:pt>
                <c:pt idx="121">
                  <c:v>-1.7656666666666752</c:v>
                </c:pt>
                <c:pt idx="122">
                  <c:v>-2.0090000000000003</c:v>
                </c:pt>
                <c:pt idx="123">
                  <c:v>-1.4913333333333298</c:v>
                </c:pt>
                <c:pt idx="124">
                  <c:v>-0.48700000000000898</c:v>
                </c:pt>
                <c:pt idx="125">
                  <c:v>0.63933333333334019</c:v>
                </c:pt>
                <c:pt idx="126">
                  <c:v>1.7049999999999983</c:v>
                </c:pt>
                <c:pt idx="127">
                  <c:v>0.5483333333333178</c:v>
                </c:pt>
                <c:pt idx="128">
                  <c:v>-0.79100000000001103</c:v>
                </c:pt>
                <c:pt idx="129">
                  <c:v>-1.978666666666669</c:v>
                </c:pt>
                <c:pt idx="130">
                  <c:v>-0.94366666666667243</c:v>
                </c:pt>
                <c:pt idx="131">
                  <c:v>-2.6486666666666707</c:v>
                </c:pt>
                <c:pt idx="132">
                  <c:v>-2.1310000000000144</c:v>
                </c:pt>
                <c:pt idx="133">
                  <c:v>-1.1570000000000107</c:v>
                </c:pt>
                <c:pt idx="134">
                  <c:v>9.0999999999993975E-2</c:v>
                </c:pt>
                <c:pt idx="135">
                  <c:v>0.45599999999997465</c:v>
                </c:pt>
                <c:pt idx="136">
                  <c:v>-0.67033333333333189</c:v>
                </c:pt>
                <c:pt idx="137">
                  <c:v>-0.39633333333334519</c:v>
                </c:pt>
                <c:pt idx="138">
                  <c:v>-0.18299999999999272</c:v>
                </c:pt>
                <c:pt idx="139">
                  <c:v>2.5263333333333406</c:v>
                </c:pt>
                <c:pt idx="140">
                  <c:v>2.4046666666666709</c:v>
                </c:pt>
                <c:pt idx="141">
                  <c:v>3.2266666666666595</c:v>
                </c:pt>
                <c:pt idx="142">
                  <c:v>2.5266666666666566</c:v>
                </c:pt>
                <c:pt idx="143">
                  <c:v>4.7490000000000094</c:v>
                </c:pt>
                <c:pt idx="144">
                  <c:v>3.3183333333333422</c:v>
                </c:pt>
                <c:pt idx="145">
                  <c:v>1.7963333333333367</c:v>
                </c:pt>
                <c:pt idx="146">
                  <c:v>-0.12166666666665549</c:v>
                </c:pt>
                <c:pt idx="147">
                  <c:v>0.67000000000001592</c:v>
                </c:pt>
                <c:pt idx="148">
                  <c:v>2.2833333333333172</c:v>
                </c:pt>
                <c:pt idx="149">
                  <c:v>1.0656666666666723</c:v>
                </c:pt>
                <c:pt idx="150">
                  <c:v>-0.42633333333333212</c:v>
                </c:pt>
                <c:pt idx="151">
                  <c:v>-3.3486666666666594</c:v>
                </c:pt>
                <c:pt idx="152">
                  <c:v>-4.1400000000000148</c:v>
                </c:pt>
                <c:pt idx="153">
                  <c:v>-4.8400000000000034</c:v>
                </c:pt>
                <c:pt idx="154">
                  <c:v>-4.9010000000000105</c:v>
                </c:pt>
                <c:pt idx="155">
                  <c:v>-2.4656666666666638</c:v>
                </c:pt>
                <c:pt idx="156">
                  <c:v>-1.0960000000000036</c:v>
                </c:pt>
                <c:pt idx="157">
                  <c:v>9.1333333333324163E-2</c:v>
                </c:pt>
                <c:pt idx="158">
                  <c:v>-0.82166666666667254</c:v>
                </c:pt>
                <c:pt idx="159">
                  <c:v>-1.2783333333333218</c:v>
                </c:pt>
                <c:pt idx="160">
                  <c:v>-1.5826666666666398</c:v>
                </c:pt>
                <c:pt idx="161">
                  <c:v>0.85266666666666424</c:v>
                </c:pt>
                <c:pt idx="162">
                  <c:v>1.3093333333333135</c:v>
                </c:pt>
                <c:pt idx="163">
                  <c:v>1.7049999999999983</c:v>
                </c:pt>
                <c:pt idx="164">
                  <c:v>1.339333333333343</c:v>
                </c:pt>
                <c:pt idx="165">
                  <c:v>1.5830000000000126</c:v>
                </c:pt>
                <c:pt idx="166">
                  <c:v>2.6176666666666932</c:v>
                </c:pt>
                <c:pt idx="167">
                  <c:v>0.66933333333332712</c:v>
                </c:pt>
                <c:pt idx="168">
                  <c:v>1.2173333333333289</c:v>
                </c:pt>
                <c:pt idx="169">
                  <c:v>-6.1000000000007049E-2</c:v>
                </c:pt>
                <c:pt idx="170">
                  <c:v>1.1870000000000118</c:v>
                </c:pt>
                <c:pt idx="171">
                  <c:v>-0.33500000000000796</c:v>
                </c:pt>
                <c:pt idx="172">
                  <c:v>-0.57866666666669175</c:v>
                </c:pt>
                <c:pt idx="173">
                  <c:v>-3.9576666666666682</c:v>
                </c:pt>
                <c:pt idx="174">
                  <c:v>-3.2879999999999967</c:v>
                </c:pt>
                <c:pt idx="175">
                  <c:v>-3.6226666666666887</c:v>
                </c:pt>
                <c:pt idx="176">
                  <c:v>-1.5220000000000056</c:v>
                </c:pt>
                <c:pt idx="177">
                  <c:v>-2.1920000000000073</c:v>
                </c:pt>
                <c:pt idx="178">
                  <c:v>-3.0746666666666869</c:v>
                </c:pt>
                <c:pt idx="179">
                  <c:v>-5.3269999999999982</c:v>
                </c:pt>
                <c:pt idx="180">
                  <c:v>-7.3663333333333298</c:v>
                </c:pt>
                <c:pt idx="181">
                  <c:v>-7.5796666666666539</c:v>
                </c:pt>
                <c:pt idx="182">
                  <c:v>-6.7273333333333483</c:v>
                </c:pt>
                <c:pt idx="183">
                  <c:v>-4.9620000000000033</c:v>
                </c:pt>
                <c:pt idx="184">
                  <c:v>-3.4093333333333078</c:v>
                </c:pt>
                <c:pt idx="185">
                  <c:v>-0.70033333333333303</c:v>
                </c:pt>
                <c:pt idx="186">
                  <c:v>-0.30433333333333223</c:v>
                </c:pt>
                <c:pt idx="187">
                  <c:v>0.82200000000000273</c:v>
                </c:pt>
                <c:pt idx="188">
                  <c:v>-2.0090000000000146</c:v>
                </c:pt>
                <c:pt idx="189">
                  <c:v>-1.8870000000000005</c:v>
                </c:pt>
                <c:pt idx="190">
                  <c:v>-2.3743333333333254</c:v>
                </c:pt>
                <c:pt idx="191">
                  <c:v>1.3696666666666601</c:v>
                </c:pt>
                <c:pt idx="192">
                  <c:v>4.0786666666666633</c:v>
                </c:pt>
                <c:pt idx="193">
                  <c:v>5.4793333333333294</c:v>
                </c:pt>
                <c:pt idx="194">
                  <c:v>6.3316666666666492</c:v>
                </c:pt>
                <c:pt idx="195">
                  <c:v>6.0273333333333312</c:v>
                </c:pt>
                <c:pt idx="196">
                  <c:v>4.9616666666666589</c:v>
                </c:pt>
                <c:pt idx="197">
                  <c:v>3.1659999999999968</c:v>
                </c:pt>
                <c:pt idx="198">
                  <c:v>1.3090000000000117</c:v>
                </c:pt>
                <c:pt idx="199">
                  <c:v>0.51733333333334031</c:v>
                </c:pt>
                <c:pt idx="200">
                  <c:v>2.2826666666666853</c:v>
                </c:pt>
                <c:pt idx="201">
                  <c:v>2.8303333333333285</c:v>
                </c:pt>
                <c:pt idx="202">
                  <c:v>3.7743333333333169</c:v>
                </c:pt>
                <c:pt idx="203">
                  <c:v>1.6436666666666753</c:v>
                </c:pt>
                <c:pt idx="204">
                  <c:v>0.45666666666667766</c:v>
                </c:pt>
                <c:pt idx="205">
                  <c:v>-1.6440000000000055</c:v>
                </c:pt>
                <c:pt idx="206">
                  <c:v>-4.9316666666666436</c:v>
                </c:pt>
                <c:pt idx="207">
                  <c:v>-5.2969999999999828</c:v>
                </c:pt>
                <c:pt idx="208">
                  <c:v>-4.2010000000000076</c:v>
                </c:pt>
                <c:pt idx="209">
                  <c:v>-1.3699999999999761</c:v>
                </c:pt>
                <c:pt idx="210">
                  <c:v>0.36533333333332507</c:v>
                </c:pt>
                <c:pt idx="211">
                  <c:v>3.1356666666666655</c:v>
                </c:pt>
                <c:pt idx="212">
                  <c:v>2.679333333333318</c:v>
                </c:pt>
                <c:pt idx="213">
                  <c:v>3.3186666666666724</c:v>
                </c:pt>
                <c:pt idx="214">
                  <c:v>2.7096666666666778</c:v>
                </c:pt>
                <c:pt idx="215">
                  <c:v>5.1143333333333203</c:v>
                </c:pt>
                <c:pt idx="216">
                  <c:v>5.4796666666666454</c:v>
                </c:pt>
                <c:pt idx="217">
                  <c:v>6.5453333333333461</c:v>
                </c:pt>
                <c:pt idx="218">
                  <c:v>5.9366666666666674</c:v>
                </c:pt>
                <c:pt idx="219">
                  <c:v>5.1146666666666647</c:v>
                </c:pt>
                <c:pt idx="220">
                  <c:v>3.4706666666666877</c:v>
                </c:pt>
                <c:pt idx="221">
                  <c:v>2.4963333333333253</c:v>
                </c:pt>
                <c:pt idx="222">
                  <c:v>3.8356666666666541</c:v>
                </c:pt>
                <c:pt idx="223">
                  <c:v>0.70033333333333303</c:v>
                </c:pt>
                <c:pt idx="224">
                  <c:v>0.1216666666666697</c:v>
                </c:pt>
                <c:pt idx="225">
                  <c:v>-2.1919999999999931</c:v>
                </c:pt>
                <c:pt idx="226">
                  <c:v>-0.21333333333335247</c:v>
                </c:pt>
                <c:pt idx="227">
                  <c:v>-1.430666666666653</c:v>
                </c:pt>
                <c:pt idx="228">
                  <c:v>-2.3439999999999941</c:v>
                </c:pt>
                <c:pt idx="229">
                  <c:v>-2.4356666666666769</c:v>
                </c:pt>
                <c:pt idx="230">
                  <c:v>-1.2790000000000248</c:v>
                </c:pt>
                <c:pt idx="231">
                  <c:v>-2.2833333333333456</c:v>
                </c:pt>
                <c:pt idx="232">
                  <c:v>-4.0790000000000077</c:v>
                </c:pt>
                <c:pt idx="233">
                  <c:v>-4.8400000000000176</c:v>
                </c:pt>
                <c:pt idx="234">
                  <c:v>-5.9359999999999928</c:v>
                </c:pt>
                <c:pt idx="235">
                  <c:v>-4.9013333333333406</c:v>
                </c:pt>
                <c:pt idx="236">
                  <c:v>-4.9013333333333264</c:v>
                </c:pt>
                <c:pt idx="237">
                  <c:v>-2.465666666666678</c:v>
                </c:pt>
                <c:pt idx="238">
                  <c:v>-3.348333333333315</c:v>
                </c:pt>
                <c:pt idx="239">
                  <c:v>-3.3180000000000121</c:v>
                </c:pt>
                <c:pt idx="240">
                  <c:v>-3.8966666666666612</c:v>
                </c:pt>
                <c:pt idx="241">
                  <c:v>-4.5053333333333399</c:v>
                </c:pt>
                <c:pt idx="242">
                  <c:v>-5.9969999999999857</c:v>
                </c:pt>
                <c:pt idx="243">
                  <c:v>-5.6926666666666534</c:v>
                </c:pt>
                <c:pt idx="244">
                  <c:v>-3.501000000000019</c:v>
                </c:pt>
                <c:pt idx="245">
                  <c:v>-3.5923333333333147</c:v>
                </c:pt>
                <c:pt idx="246">
                  <c:v>-3.5923333333333147</c:v>
                </c:pt>
                <c:pt idx="247">
                  <c:v>-5.449333333333314</c:v>
                </c:pt>
                <c:pt idx="248">
                  <c:v>-3.5010000000000048</c:v>
                </c:pt>
                <c:pt idx="249">
                  <c:v>-3.4399999999999835</c:v>
                </c:pt>
                <c:pt idx="250">
                  <c:v>-3.8963333333333168</c:v>
                </c:pt>
                <c:pt idx="251">
                  <c:v>-5.6009999999999991</c:v>
                </c:pt>
                <c:pt idx="252">
                  <c:v>-6.0576666666666625</c:v>
                </c:pt>
                <c:pt idx="253">
                  <c:v>-4.9923333333333204</c:v>
                </c:pt>
                <c:pt idx="254">
                  <c:v>-2.0090000000000003</c:v>
                </c:pt>
                <c:pt idx="255">
                  <c:v>-1.1870000000000118</c:v>
                </c:pt>
                <c:pt idx="256">
                  <c:v>-1.4609999999999985</c:v>
                </c:pt>
                <c:pt idx="257">
                  <c:v>-1.2173333333333431</c:v>
                </c:pt>
                <c:pt idx="258">
                  <c:v>-0.94333333333334224</c:v>
                </c:pt>
                <c:pt idx="259">
                  <c:v>1.3396666666666448</c:v>
                </c:pt>
                <c:pt idx="260">
                  <c:v>6.1000000000021259E-2</c:v>
                </c:pt>
                <c:pt idx="261">
                  <c:v>-1.0046666666666653</c:v>
                </c:pt>
                <c:pt idx="262">
                  <c:v>-2.526666666666685</c:v>
                </c:pt>
                <c:pt idx="263">
                  <c:v>-2.3743333333333396</c:v>
                </c:pt>
                <c:pt idx="264">
                  <c:v>-2.7700000000000102</c:v>
                </c:pt>
                <c:pt idx="265">
                  <c:v>-2.4960000000000093</c:v>
                </c:pt>
                <c:pt idx="266">
                  <c:v>-3.6833333333333371</c:v>
                </c:pt>
                <c:pt idx="267">
                  <c:v>-3.105000000000004</c:v>
                </c:pt>
                <c:pt idx="268">
                  <c:v>-4.048666666666648</c:v>
                </c:pt>
                <c:pt idx="269">
                  <c:v>-4.2313333333333247</c:v>
                </c:pt>
                <c:pt idx="270">
                  <c:v>-5.1749999999999972</c:v>
                </c:pt>
                <c:pt idx="271">
                  <c:v>-4.9923333333333204</c:v>
                </c:pt>
                <c:pt idx="272">
                  <c:v>-3.8356666666666825</c:v>
                </c:pt>
                <c:pt idx="273">
                  <c:v>-3.9270000000000209</c:v>
                </c:pt>
                <c:pt idx="274">
                  <c:v>-5.2363333333333202</c:v>
                </c:pt>
                <c:pt idx="275">
                  <c:v>-7.0323333333333125</c:v>
                </c:pt>
                <c:pt idx="276">
                  <c:v>-6.6363333333333259</c:v>
                </c:pt>
                <c:pt idx="277">
                  <c:v>-7.36666666666666</c:v>
                </c:pt>
                <c:pt idx="278">
                  <c:v>-7.7319999999999851</c:v>
                </c:pt>
                <c:pt idx="279">
                  <c:v>-7.3973333333333358</c:v>
                </c:pt>
                <c:pt idx="280">
                  <c:v>-2.7400000000000091</c:v>
                </c:pt>
                <c:pt idx="281">
                  <c:v>-1.035333333333341</c:v>
                </c:pt>
                <c:pt idx="282">
                  <c:v>-0.15233333333333121</c:v>
                </c:pt>
                <c:pt idx="283">
                  <c:v>-2.9223333333333272</c:v>
                </c:pt>
                <c:pt idx="284">
                  <c:v>-3.8656666666666695</c:v>
                </c:pt>
                <c:pt idx="285">
                  <c:v>-2.8613333333333202</c:v>
                </c:pt>
                <c:pt idx="286">
                  <c:v>0.57866666666666333</c:v>
                </c:pt>
                <c:pt idx="287">
                  <c:v>3.4396666666666533</c:v>
                </c:pt>
                <c:pt idx="288">
                  <c:v>4.2006666666666632</c:v>
                </c:pt>
                <c:pt idx="289">
                  <c:v>4.9613333333333429</c:v>
                </c:pt>
                <c:pt idx="290">
                  <c:v>6.0876666666666495</c:v>
                </c:pt>
                <c:pt idx="291">
                  <c:v>6.2400000000000091</c:v>
                </c:pt>
                <c:pt idx="292">
                  <c:v>4.0486666666666764</c:v>
                </c:pt>
                <c:pt idx="293">
                  <c:v>2.8313333333333333</c:v>
                </c:pt>
                <c:pt idx="294">
                  <c:v>2.4049999999999869</c:v>
                </c:pt>
                <c:pt idx="295">
                  <c:v>2.8919999999999959</c:v>
                </c:pt>
                <c:pt idx="296">
                  <c:v>3.0743333333333425</c:v>
                </c:pt>
                <c:pt idx="297">
                  <c:v>3.4703333333333433</c:v>
                </c:pt>
                <c:pt idx="298">
                  <c:v>4.6879999999999882</c:v>
                </c:pt>
                <c:pt idx="299">
                  <c:v>5.6016666666666737</c:v>
                </c:pt>
                <c:pt idx="300">
                  <c:v>7.1846666666666721</c:v>
                </c:pt>
                <c:pt idx="301">
                  <c:v>6.3933333333333167</c:v>
                </c:pt>
                <c:pt idx="302">
                  <c:v>5.7540000000000049</c:v>
                </c:pt>
                <c:pt idx="303">
                  <c:v>3.3186666666666582</c:v>
                </c:pt>
                <c:pt idx="304">
                  <c:v>1.0353333333333268</c:v>
                </c:pt>
                <c:pt idx="305">
                  <c:v>1.3396666666666732</c:v>
                </c:pt>
                <c:pt idx="306">
                  <c:v>1.3700000000000045</c:v>
                </c:pt>
                <c:pt idx="307">
                  <c:v>2.2833333333333314</c:v>
                </c:pt>
                <c:pt idx="308">
                  <c:v>1.1266666666666652</c:v>
                </c:pt>
                <c:pt idx="309">
                  <c:v>-6.0666666666676861E-2</c:v>
                </c:pt>
                <c:pt idx="310">
                  <c:v>-1.1263333333333208</c:v>
                </c:pt>
                <c:pt idx="311">
                  <c:v>-1.7050000000000125</c:v>
                </c:pt>
                <c:pt idx="312">
                  <c:v>-1.9486666666666679</c:v>
                </c:pt>
                <c:pt idx="313">
                  <c:v>0.45633333333334747</c:v>
                </c:pt>
                <c:pt idx="314">
                  <c:v>1.0956666666666734</c:v>
                </c:pt>
                <c:pt idx="315">
                  <c:v>3.2876666666666807</c:v>
                </c:pt>
                <c:pt idx="316">
                  <c:v>4.1703333333333177</c:v>
                </c:pt>
                <c:pt idx="317">
                  <c:v>3.3483333333333434</c:v>
                </c:pt>
                <c:pt idx="318">
                  <c:v>2.2220000000000084</c:v>
                </c:pt>
                <c:pt idx="319">
                  <c:v>1.7043333333333237</c:v>
                </c:pt>
                <c:pt idx="320">
                  <c:v>1.6436666666666611</c:v>
                </c:pt>
                <c:pt idx="321">
                  <c:v>2.3439999999999941</c:v>
                </c:pt>
                <c:pt idx="322">
                  <c:v>-2.069666666666663</c:v>
                </c:pt>
                <c:pt idx="323">
                  <c:v>-3.8353333333333381</c:v>
                </c:pt>
                <c:pt idx="324">
                  <c:v>-5.9359999999999928</c:v>
                </c:pt>
                <c:pt idx="325">
                  <c:v>-5.9363333333333372</c:v>
                </c:pt>
                <c:pt idx="326">
                  <c:v>-5.784000000000006</c:v>
                </c:pt>
                <c:pt idx="327">
                  <c:v>-5.2970000000000113</c:v>
                </c:pt>
                <c:pt idx="328">
                  <c:v>-3.9573333333333096</c:v>
                </c:pt>
                <c:pt idx="329">
                  <c:v>-2.5876666666666779</c:v>
                </c:pt>
                <c:pt idx="330">
                  <c:v>-1.0350000000000108</c:v>
                </c:pt>
                <c:pt idx="331">
                  <c:v>9.1666666666668561E-2</c:v>
                </c:pt>
                <c:pt idx="332">
                  <c:v>1.4309999999999974</c:v>
                </c:pt>
                <c:pt idx="333">
                  <c:v>-6.0999999999992838E-2</c:v>
                </c:pt>
                <c:pt idx="334">
                  <c:v>3.2263333333333293</c:v>
                </c:pt>
                <c:pt idx="335">
                  <c:v>5.1443333333333499</c:v>
                </c:pt>
                <c:pt idx="336">
                  <c:v>7.1539999999999964</c:v>
                </c:pt>
                <c:pt idx="337">
                  <c:v>4.3229999999999933</c:v>
                </c:pt>
                <c:pt idx="338">
                  <c:v>4.4750000000000085</c:v>
                </c:pt>
                <c:pt idx="339">
                  <c:v>4.2006666666666632</c:v>
                </c:pt>
                <c:pt idx="340">
                  <c:v>5.9966666666666413</c:v>
                </c:pt>
                <c:pt idx="341">
                  <c:v>3.8659999999999854</c:v>
                </c:pt>
                <c:pt idx="342">
                  <c:v>3.3179999999999978</c:v>
                </c:pt>
                <c:pt idx="343">
                  <c:v>0.54766666666668584</c:v>
                </c:pt>
                <c:pt idx="344">
                  <c:v>0.48666666666667879</c:v>
                </c:pt>
                <c:pt idx="345">
                  <c:v>1.8873333333333164</c:v>
                </c:pt>
                <c:pt idx="346">
                  <c:v>4.0793333333333237</c:v>
                </c:pt>
                <c:pt idx="347">
                  <c:v>5.3883333333333212</c:v>
                </c:pt>
                <c:pt idx="348">
                  <c:v>4.8096666666666579</c:v>
                </c:pt>
                <c:pt idx="349">
                  <c:v>5.6926666666666534</c:v>
                </c:pt>
                <c:pt idx="350">
                  <c:v>3.1356666666666797</c:v>
                </c:pt>
                <c:pt idx="351">
                  <c:v>2.0096666666666891</c:v>
                </c:pt>
                <c:pt idx="352">
                  <c:v>-0.66933333333332712</c:v>
                </c:pt>
                <c:pt idx="353">
                  <c:v>1.0656666666666865</c:v>
                </c:pt>
                <c:pt idx="354">
                  <c:v>0.2739999999999867</c:v>
                </c:pt>
                <c:pt idx="355">
                  <c:v>1.2176666666666449</c:v>
                </c:pt>
                <c:pt idx="356">
                  <c:v>-0.27366666666667072</c:v>
                </c:pt>
                <c:pt idx="357">
                  <c:v>-0.51733333333331188</c:v>
                </c:pt>
                <c:pt idx="358">
                  <c:v>-2.4046666666666567</c:v>
                </c:pt>
                <c:pt idx="359">
                  <c:v>-3.6530000000000058</c:v>
                </c:pt>
                <c:pt idx="360">
                  <c:v>-4.0486666666666622</c:v>
                </c:pt>
                <c:pt idx="361">
                  <c:v>-4.748999999999981</c:v>
                </c:pt>
                <c:pt idx="362">
                  <c:v>-4.4446666666666914</c:v>
                </c:pt>
                <c:pt idx="363">
                  <c:v>-4.2620000000000289</c:v>
                </c:pt>
                <c:pt idx="364">
                  <c:v>-3.8966666666666612</c:v>
                </c:pt>
                <c:pt idx="365">
                  <c:v>-3.4093333333333362</c:v>
                </c:pt>
                <c:pt idx="366">
                  <c:v>-2.130999999999986</c:v>
                </c:pt>
                <c:pt idx="367">
                  <c:v>-0.12199999999998568</c:v>
                </c:pt>
                <c:pt idx="368">
                  <c:v>1.4909999999999997</c:v>
                </c:pt>
                <c:pt idx="369">
                  <c:v>0.85199999999998965</c:v>
                </c:pt>
                <c:pt idx="370">
                  <c:v>1.8566666666666549</c:v>
                </c:pt>
                <c:pt idx="371">
                  <c:v>4.5053333333333399</c:v>
                </c:pt>
                <c:pt idx="372">
                  <c:v>8.3713333333333253</c:v>
                </c:pt>
                <c:pt idx="373">
                  <c:v>11.872</c:v>
                </c:pt>
                <c:pt idx="374">
                  <c:v>12.968000000000004</c:v>
                </c:pt>
                <c:pt idx="375">
                  <c:v>13.515666666666675</c:v>
                </c:pt>
                <c:pt idx="376">
                  <c:v>12.480666666666664</c:v>
                </c:pt>
                <c:pt idx="377">
                  <c:v>9.7713333333333168</c:v>
                </c:pt>
                <c:pt idx="378">
                  <c:v>8.4323333333333323</c:v>
                </c:pt>
                <c:pt idx="379">
                  <c:v>7.7933333333333508</c:v>
                </c:pt>
                <c:pt idx="380">
                  <c:v>8.0976666666666546</c:v>
                </c:pt>
                <c:pt idx="381">
                  <c:v>9.193333333333328</c:v>
                </c:pt>
                <c:pt idx="382">
                  <c:v>8.828000000000003</c:v>
                </c:pt>
                <c:pt idx="383">
                  <c:v>6.6666666666666714</c:v>
                </c:pt>
                <c:pt idx="384">
                  <c:v>3.9879999999999995</c:v>
                </c:pt>
                <c:pt idx="385">
                  <c:v>0.97433333333333394</c:v>
                </c:pt>
                <c:pt idx="386">
                  <c:v>0.73100000000000875</c:v>
                </c:pt>
                <c:pt idx="387">
                  <c:v>-0.7606666666666797</c:v>
                </c:pt>
                <c:pt idx="388">
                  <c:v>-0.33433333333334758</c:v>
                </c:pt>
                <c:pt idx="389">
                  <c:v>2.0396666666666761</c:v>
                </c:pt>
                <c:pt idx="390">
                  <c:v>3.5616666666666674</c:v>
                </c:pt>
                <c:pt idx="391">
                  <c:v>4.8096666666666579</c:v>
                </c:pt>
                <c:pt idx="392">
                  <c:v>4.1706666666666905</c:v>
                </c:pt>
                <c:pt idx="393">
                  <c:v>3.8053333333333512</c:v>
                </c:pt>
                <c:pt idx="394">
                  <c:v>0.85233333333333405</c:v>
                </c:pt>
                <c:pt idx="395">
                  <c:v>-2.1006666666666689</c:v>
                </c:pt>
                <c:pt idx="396">
                  <c:v>-5.1143333333333345</c:v>
                </c:pt>
                <c:pt idx="397">
                  <c:v>-5.2970000000000113</c:v>
                </c:pt>
                <c:pt idx="398">
                  <c:v>-5.0840000000000032</c:v>
                </c:pt>
                <c:pt idx="399">
                  <c:v>-3.6226666666666603</c:v>
                </c:pt>
                <c:pt idx="400">
                  <c:v>-3.3486666666666594</c:v>
                </c:pt>
                <c:pt idx="401">
                  <c:v>-3.1960000000000122</c:v>
                </c:pt>
                <c:pt idx="402">
                  <c:v>-3.6223333333333301</c:v>
                </c:pt>
                <c:pt idx="403">
                  <c:v>-4.444333333333347</c:v>
                </c:pt>
                <c:pt idx="404">
                  <c:v>-6.1796666666666624</c:v>
                </c:pt>
                <c:pt idx="405">
                  <c:v>-6.2710000000000008</c:v>
                </c:pt>
                <c:pt idx="406">
                  <c:v>-3.8356666666666683</c:v>
                </c:pt>
                <c:pt idx="407">
                  <c:v>-1.0349999999999966</c:v>
                </c:pt>
                <c:pt idx="408">
                  <c:v>1.1869999999999976</c:v>
                </c:pt>
                <c:pt idx="409">
                  <c:v>1.7349999999999994</c:v>
                </c:pt>
                <c:pt idx="410">
                  <c:v>0.88266666666665117</c:v>
                </c:pt>
                <c:pt idx="411">
                  <c:v>-3.5919999999999845</c:v>
                </c:pt>
                <c:pt idx="412">
                  <c:v>-7.6406666666666609</c:v>
                </c:pt>
                <c:pt idx="413">
                  <c:v>-8.2803333333333171</c:v>
                </c:pt>
                <c:pt idx="414">
                  <c:v>-6.1800000000000068</c:v>
                </c:pt>
                <c:pt idx="415">
                  <c:v>-3.8663333333333298</c:v>
                </c:pt>
                <c:pt idx="416">
                  <c:v>-0.76100000000000989</c:v>
                </c:pt>
                <c:pt idx="417">
                  <c:v>0.57866666666666333</c:v>
                </c:pt>
                <c:pt idx="418">
                  <c:v>-0.24333333333332519</c:v>
                </c:pt>
                <c:pt idx="419">
                  <c:v>-3.4699999999999989</c:v>
                </c:pt>
              </c:numCache>
            </c:numRef>
          </c:val>
          <c:smooth val="0"/>
          <c:extLst>
            <c:ext xmlns:c16="http://schemas.microsoft.com/office/drawing/2014/chart" uri="{C3380CC4-5D6E-409C-BE32-E72D297353CC}">
              <c16:uniqueId val="{00000000-0260-473D-8BDE-6993BE3CC32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Lakes'!$D$1</c:f>
              <c:strCache>
                <c:ptCount val="1"/>
                <c:pt idx="0">
                  <c:v>SBO National - SBO Great Lakes Spread</c:v>
                </c:pt>
              </c:strCache>
            </c:strRef>
          </c:tx>
          <c:spPr>
            <a:ln w="19050" cap="rnd">
              <a:solidFill>
                <a:schemeClr val="accent4">
                  <a:lumMod val="40000"/>
                  <a:lumOff val="60000"/>
                </a:schemeClr>
              </a:solidFill>
              <a:round/>
            </a:ln>
            <a:effectLst/>
          </c:spPr>
          <c:marker>
            <c:symbol val="none"/>
          </c:marker>
          <c:cat>
            <c:numRef>
              <c:f>'Great Lakes'!$A$2:$A$2999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Lakes'!$D$2:$D$2999</c:f>
              <c:numCache>
                <c:formatCode>0.000</c:formatCode>
                <c:ptCount val="2998"/>
                <c:pt idx="0">
                  <c:v>0.36499999999999488</c:v>
                </c:pt>
                <c:pt idx="1">
                  <c:v>-1.4609999999999985</c:v>
                </c:pt>
                <c:pt idx="2">
                  <c:v>-3.561000000000007</c:v>
                </c:pt>
                <c:pt idx="3">
                  <c:v>0.18200000000000216</c:v>
                </c:pt>
                <c:pt idx="4">
                  <c:v>1.5520000000000067</c:v>
                </c:pt>
                <c:pt idx="5">
                  <c:v>-0.9129999999999967</c:v>
                </c:pt>
                <c:pt idx="6">
                  <c:v>-0.64000000000000057</c:v>
                </c:pt>
                <c:pt idx="7">
                  <c:v>1.2789999999999964</c:v>
                </c:pt>
                <c:pt idx="8">
                  <c:v>1.4609999999999985</c:v>
                </c:pt>
                <c:pt idx="9">
                  <c:v>-0.9129999999999967</c:v>
                </c:pt>
                <c:pt idx="10">
                  <c:v>-1.7349999999999994</c:v>
                </c:pt>
                <c:pt idx="11">
                  <c:v>1.2789999999999964</c:v>
                </c:pt>
                <c:pt idx="12">
                  <c:v>-0.82200000000000273</c:v>
                </c:pt>
                <c:pt idx="13">
                  <c:v>-0.9129999999999967</c:v>
                </c:pt>
                <c:pt idx="14">
                  <c:v>-3.2879999999999967</c:v>
                </c:pt>
                <c:pt idx="15">
                  <c:v>-9.0999999999993975E-2</c:v>
                </c:pt>
                <c:pt idx="16">
                  <c:v>1.0050000000000097</c:v>
                </c:pt>
                <c:pt idx="17">
                  <c:v>2.0090000000000003</c:v>
                </c:pt>
                <c:pt idx="18">
                  <c:v>1.0039999999999907</c:v>
                </c:pt>
                <c:pt idx="19">
                  <c:v>-3.4699999999999989</c:v>
                </c:pt>
                <c:pt idx="20">
                  <c:v>1.0039999999999907</c:v>
                </c:pt>
                <c:pt idx="21">
                  <c:v>0.9129999999999967</c:v>
                </c:pt>
                <c:pt idx="22">
                  <c:v>1.0949999999999989</c:v>
                </c:pt>
                <c:pt idx="23">
                  <c:v>1.0960000000000036</c:v>
                </c:pt>
                <c:pt idx="24">
                  <c:v>-1.5520000000000067</c:v>
                </c:pt>
                <c:pt idx="25">
                  <c:v>0.54800000000000182</c:v>
                </c:pt>
                <c:pt idx="26">
                  <c:v>-1.6440000000000055</c:v>
                </c:pt>
                <c:pt idx="27">
                  <c:v>0.36599999999999966</c:v>
                </c:pt>
                <c:pt idx="28">
                  <c:v>-2.1009999999999991</c:v>
                </c:pt>
                <c:pt idx="29">
                  <c:v>2.375</c:v>
                </c:pt>
                <c:pt idx="30">
                  <c:v>0.27400000000000091</c:v>
                </c:pt>
                <c:pt idx="31">
                  <c:v>-1.7349999999999994</c:v>
                </c:pt>
                <c:pt idx="32">
                  <c:v>-3.5619999999999976</c:v>
                </c:pt>
                <c:pt idx="33">
                  <c:v>-0.45600000000000307</c:v>
                </c:pt>
                <c:pt idx="34">
                  <c:v>0.82200000000000273</c:v>
                </c:pt>
                <c:pt idx="35">
                  <c:v>-1.4609999999999985</c:v>
                </c:pt>
                <c:pt idx="36">
                  <c:v>-0.82099999999999795</c:v>
                </c:pt>
                <c:pt idx="37">
                  <c:v>0</c:v>
                </c:pt>
                <c:pt idx="38">
                  <c:v>-2.3739999999999952</c:v>
                </c:pt>
                <c:pt idx="39">
                  <c:v>-1.1880000000000024</c:v>
                </c:pt>
                <c:pt idx="40">
                  <c:v>-9.0999999999993975E-2</c:v>
                </c:pt>
                <c:pt idx="41">
                  <c:v>-2.8310000000000031</c:v>
                </c:pt>
                <c:pt idx="42">
                  <c:v>-1.73599999999999</c:v>
                </c:pt>
                <c:pt idx="43">
                  <c:v>4.7489999999999952</c:v>
                </c:pt>
                <c:pt idx="44">
                  <c:v>-1.1880000000000024</c:v>
                </c:pt>
                <c:pt idx="45">
                  <c:v>0.27400000000000091</c:v>
                </c:pt>
                <c:pt idx="46">
                  <c:v>3.5619999999999976</c:v>
                </c:pt>
                <c:pt idx="47">
                  <c:v>0</c:v>
                </c:pt>
                <c:pt idx="48">
                  <c:v>0</c:v>
                </c:pt>
                <c:pt idx="49">
                  <c:v>-1.3699999999999903</c:v>
                </c:pt>
                <c:pt idx="50">
                  <c:v>0.18299999999999272</c:v>
                </c:pt>
                <c:pt idx="51">
                  <c:v>-1.73599999999999</c:v>
                </c:pt>
                <c:pt idx="52">
                  <c:v>-9.1000000000008185E-2</c:v>
                </c:pt>
                <c:pt idx="53">
                  <c:v>0.45600000000000307</c:v>
                </c:pt>
                <c:pt idx="54">
                  <c:v>-0.18299999999999272</c:v>
                </c:pt>
                <c:pt idx="55">
                  <c:v>-1.2780000000000058</c:v>
                </c:pt>
                <c:pt idx="56">
                  <c:v>-1.1869999999999976</c:v>
                </c:pt>
                <c:pt idx="57">
                  <c:v>0.18200000000000216</c:v>
                </c:pt>
                <c:pt idx="58">
                  <c:v>-1.0960000000000036</c:v>
                </c:pt>
                <c:pt idx="59">
                  <c:v>-2.0090000000000003</c:v>
                </c:pt>
                <c:pt idx="60">
                  <c:v>-1.5519999999999925</c:v>
                </c:pt>
                <c:pt idx="61">
                  <c:v>-2.3740000000000094</c:v>
                </c:pt>
                <c:pt idx="62">
                  <c:v>0.27400000000000091</c:v>
                </c:pt>
                <c:pt idx="63">
                  <c:v>-1.0049999999999955</c:v>
                </c:pt>
                <c:pt idx="64">
                  <c:v>-0.45699999999999363</c:v>
                </c:pt>
                <c:pt idx="65">
                  <c:v>-0.82200000000000273</c:v>
                </c:pt>
                <c:pt idx="66">
                  <c:v>0.36499999999999488</c:v>
                </c:pt>
                <c:pt idx="67">
                  <c:v>-0.27400000000000091</c:v>
                </c:pt>
                <c:pt idx="68">
                  <c:v>-2.375</c:v>
                </c:pt>
                <c:pt idx="69">
                  <c:v>-2.3739999999999952</c:v>
                </c:pt>
                <c:pt idx="70">
                  <c:v>-1.0049999999999955</c:v>
                </c:pt>
                <c:pt idx="71">
                  <c:v>-1.5529999999999973</c:v>
                </c:pt>
                <c:pt idx="72">
                  <c:v>-0.54800000000000182</c:v>
                </c:pt>
                <c:pt idx="73">
                  <c:v>-3.2869999999999919</c:v>
                </c:pt>
                <c:pt idx="74">
                  <c:v>1.8259999999999934</c:v>
                </c:pt>
                <c:pt idx="75">
                  <c:v>-1.7349999999999994</c:v>
                </c:pt>
                <c:pt idx="76">
                  <c:v>-3.4699999999999989</c:v>
                </c:pt>
                <c:pt idx="77">
                  <c:v>-1.1869999999999976</c:v>
                </c:pt>
                <c:pt idx="78">
                  <c:v>0.64000000000000057</c:v>
                </c:pt>
                <c:pt idx="79">
                  <c:v>-0.18300000000000693</c:v>
                </c:pt>
                <c:pt idx="80">
                  <c:v>-3.6529999999999916</c:v>
                </c:pt>
                <c:pt idx="81">
                  <c:v>9.0999999999993975E-2</c:v>
                </c:pt>
                <c:pt idx="82">
                  <c:v>-1.6440000000000055</c:v>
                </c:pt>
                <c:pt idx="83">
                  <c:v>-0.45700000000000784</c:v>
                </c:pt>
                <c:pt idx="84">
                  <c:v>-1.6440000000000055</c:v>
                </c:pt>
                <c:pt idx="85">
                  <c:v>-2.6479999999999961</c:v>
                </c:pt>
                <c:pt idx="86">
                  <c:v>-0.45699999999999363</c:v>
                </c:pt>
                <c:pt idx="87">
                  <c:v>-0.45699999999999363</c:v>
                </c:pt>
                <c:pt idx="88">
                  <c:v>-0.73000000000000398</c:v>
                </c:pt>
                <c:pt idx="89">
                  <c:v>-3.0139999999999958</c:v>
                </c:pt>
                <c:pt idx="90">
                  <c:v>-2.2830000000000013</c:v>
                </c:pt>
                <c:pt idx="91">
                  <c:v>-1.7349999999999994</c:v>
                </c:pt>
                <c:pt idx="92">
                  <c:v>-4.7480000000000047</c:v>
                </c:pt>
                <c:pt idx="93">
                  <c:v>-0.63900000000001</c:v>
                </c:pt>
                <c:pt idx="94">
                  <c:v>-4.0180000000000007</c:v>
                </c:pt>
                <c:pt idx="95">
                  <c:v>-3.4699999999999989</c:v>
                </c:pt>
                <c:pt idx="96">
                  <c:v>-0.9129999999999967</c:v>
                </c:pt>
                <c:pt idx="97">
                  <c:v>-1.9180000000000064</c:v>
                </c:pt>
                <c:pt idx="98">
                  <c:v>-2.1909999999999883</c:v>
                </c:pt>
                <c:pt idx="99">
                  <c:v>-1.9180000000000064</c:v>
                </c:pt>
                <c:pt idx="100">
                  <c:v>1.3700000000000045</c:v>
                </c:pt>
                <c:pt idx="101">
                  <c:v>2.3739999999999952</c:v>
                </c:pt>
                <c:pt idx="102">
                  <c:v>-1.6440000000000055</c:v>
                </c:pt>
                <c:pt idx="103">
                  <c:v>-2.7389999999999901</c:v>
                </c:pt>
                <c:pt idx="104">
                  <c:v>-3.1049999999999898</c:v>
                </c:pt>
                <c:pt idx="105">
                  <c:v>-1.3699999999999903</c:v>
                </c:pt>
                <c:pt idx="106">
                  <c:v>1.7349999999999994</c:v>
                </c:pt>
                <c:pt idx="107">
                  <c:v>-9.1000000000008185E-2</c:v>
                </c:pt>
                <c:pt idx="108">
                  <c:v>-2.1010000000000133</c:v>
                </c:pt>
                <c:pt idx="109">
                  <c:v>-3.561000000000007</c:v>
                </c:pt>
                <c:pt idx="110">
                  <c:v>-1.7349999999999994</c:v>
                </c:pt>
                <c:pt idx="111">
                  <c:v>-2.375</c:v>
                </c:pt>
                <c:pt idx="112">
                  <c:v>-1.6439999999999912</c:v>
                </c:pt>
                <c:pt idx="113">
                  <c:v>0</c:v>
                </c:pt>
                <c:pt idx="114">
                  <c:v>0.45699999999999363</c:v>
                </c:pt>
                <c:pt idx="115">
                  <c:v>-3.1960000000000122</c:v>
                </c:pt>
                <c:pt idx="116">
                  <c:v>-3.0130000000000052</c:v>
                </c:pt>
                <c:pt idx="117">
                  <c:v>-0.63900000000001</c:v>
                </c:pt>
                <c:pt idx="118">
                  <c:v>0.18200000000000216</c:v>
                </c:pt>
                <c:pt idx="119">
                  <c:v>-1.9180000000000064</c:v>
                </c:pt>
                <c:pt idx="120">
                  <c:v>-1.6439999999999912</c:v>
                </c:pt>
                <c:pt idx="121">
                  <c:v>-1.0960000000000036</c:v>
                </c:pt>
                <c:pt idx="122">
                  <c:v>-2.9230000000000018</c:v>
                </c:pt>
                <c:pt idx="123">
                  <c:v>-1.5529999999999973</c:v>
                </c:pt>
                <c:pt idx="124">
                  <c:v>-1.7349999999999994</c:v>
                </c:pt>
                <c:pt idx="125">
                  <c:v>-2.0090000000000003</c:v>
                </c:pt>
                <c:pt idx="126">
                  <c:v>-1.7360000000000042</c:v>
                </c:pt>
                <c:pt idx="127">
                  <c:v>0.82200000000000273</c:v>
                </c:pt>
                <c:pt idx="128">
                  <c:v>-3.9270000000000067</c:v>
                </c:pt>
                <c:pt idx="129">
                  <c:v>0.82200000000000273</c:v>
                </c:pt>
                <c:pt idx="130">
                  <c:v>-1.6439999999999912</c:v>
                </c:pt>
                <c:pt idx="131">
                  <c:v>2.8310000000000031</c:v>
                </c:pt>
                <c:pt idx="132">
                  <c:v>-0.27400000000000091</c:v>
                </c:pt>
                <c:pt idx="133">
                  <c:v>-1.1869999999999976</c:v>
                </c:pt>
                <c:pt idx="134">
                  <c:v>-1.6440000000000055</c:v>
                </c:pt>
                <c:pt idx="135">
                  <c:v>-1.8259999999999934</c:v>
                </c:pt>
                <c:pt idx="136">
                  <c:v>1.73599999999999</c:v>
                </c:pt>
                <c:pt idx="137">
                  <c:v>0</c:v>
                </c:pt>
                <c:pt idx="138">
                  <c:v>0.45600000000000307</c:v>
                </c:pt>
                <c:pt idx="139">
                  <c:v>-2.0090000000000003</c:v>
                </c:pt>
                <c:pt idx="140">
                  <c:v>-0.64000000000000057</c:v>
                </c:pt>
                <c:pt idx="141">
                  <c:v>-0.73000000000000398</c:v>
                </c:pt>
                <c:pt idx="142">
                  <c:v>-1.7360000000000042</c:v>
                </c:pt>
                <c:pt idx="143">
                  <c:v>-0.18300000000000693</c:v>
                </c:pt>
                <c:pt idx="144">
                  <c:v>1.0039999999999907</c:v>
                </c:pt>
                <c:pt idx="145">
                  <c:v>-1.0960000000000036</c:v>
                </c:pt>
                <c:pt idx="146">
                  <c:v>-0.27400000000000091</c:v>
                </c:pt>
                <c:pt idx="147">
                  <c:v>-1.7360000000000042</c:v>
                </c:pt>
                <c:pt idx="148">
                  <c:v>-2.0999999999999943</c:v>
                </c:pt>
                <c:pt idx="149">
                  <c:v>1.9179999999999922</c:v>
                </c:pt>
                <c:pt idx="150">
                  <c:v>0.36499999999999488</c:v>
                </c:pt>
                <c:pt idx="151">
                  <c:v>0.27400000000000091</c:v>
                </c:pt>
                <c:pt idx="152">
                  <c:v>2.3739999999999952</c:v>
                </c:pt>
                <c:pt idx="153">
                  <c:v>-0.36499999999999488</c:v>
                </c:pt>
                <c:pt idx="154">
                  <c:v>-9.1999999999998749E-2</c:v>
                </c:pt>
                <c:pt idx="155">
                  <c:v>-2.1000000000000085</c:v>
                </c:pt>
                <c:pt idx="156">
                  <c:v>-0.45600000000000307</c:v>
                </c:pt>
                <c:pt idx="157">
                  <c:v>-1.6439999999999912</c:v>
                </c:pt>
                <c:pt idx="158">
                  <c:v>0.54800000000000182</c:v>
                </c:pt>
                <c:pt idx="159">
                  <c:v>-2.0090000000000003</c:v>
                </c:pt>
                <c:pt idx="160">
                  <c:v>-2.5569999999999879</c:v>
                </c:pt>
                <c:pt idx="161">
                  <c:v>-3.9270000000000067</c:v>
                </c:pt>
                <c:pt idx="162">
                  <c:v>0</c:v>
                </c:pt>
                <c:pt idx="163">
                  <c:v>-0.91300000000001091</c:v>
                </c:pt>
                <c:pt idx="164">
                  <c:v>0.63899999999999579</c:v>
                </c:pt>
                <c:pt idx="165">
                  <c:v>0.45699999999999363</c:v>
                </c:pt>
                <c:pt idx="166">
                  <c:v>-0.63899999999999579</c:v>
                </c:pt>
                <c:pt idx="167">
                  <c:v>0.64000000000000057</c:v>
                </c:pt>
                <c:pt idx="168">
                  <c:v>0.27400000000000091</c:v>
                </c:pt>
                <c:pt idx="169">
                  <c:v>-0.27400000000000091</c:v>
                </c:pt>
                <c:pt idx="170">
                  <c:v>-1.0960000000000036</c:v>
                </c:pt>
                <c:pt idx="171">
                  <c:v>-0.54800000000000182</c:v>
                </c:pt>
                <c:pt idx="172">
                  <c:v>-0.27400000000000091</c:v>
                </c:pt>
                <c:pt idx="173">
                  <c:v>1.5529999999999973</c:v>
                </c:pt>
                <c:pt idx="174">
                  <c:v>0.82200000000000273</c:v>
                </c:pt>
                <c:pt idx="175">
                  <c:v>3.105000000000004</c:v>
                </c:pt>
                <c:pt idx="176">
                  <c:v>0.73099999999999454</c:v>
                </c:pt>
                <c:pt idx="177">
                  <c:v>0.82200000000000273</c:v>
                </c:pt>
                <c:pt idx="178">
                  <c:v>1.1869999999999976</c:v>
                </c:pt>
                <c:pt idx="179">
                  <c:v>2.4650000000000034</c:v>
                </c:pt>
                <c:pt idx="180">
                  <c:v>1.7349999999999994</c:v>
                </c:pt>
                <c:pt idx="181">
                  <c:v>3.3789999999999907</c:v>
                </c:pt>
                <c:pt idx="182">
                  <c:v>1.0949999999999989</c:v>
                </c:pt>
                <c:pt idx="183">
                  <c:v>0.63899999999999579</c:v>
                </c:pt>
                <c:pt idx="184">
                  <c:v>0.27400000000000091</c:v>
                </c:pt>
                <c:pt idx="185">
                  <c:v>-1.7349999999999994</c:v>
                </c:pt>
                <c:pt idx="186">
                  <c:v>0.27400000000000091</c:v>
                </c:pt>
                <c:pt idx="187">
                  <c:v>0.73000000000000398</c:v>
                </c:pt>
                <c:pt idx="188">
                  <c:v>1.8260000000000076</c:v>
                </c:pt>
                <c:pt idx="189">
                  <c:v>-0.64000000000000057</c:v>
                </c:pt>
                <c:pt idx="190">
                  <c:v>0.54800000000000182</c:v>
                </c:pt>
                <c:pt idx="191">
                  <c:v>0.82199999999998852</c:v>
                </c:pt>
                <c:pt idx="192">
                  <c:v>-0.45700000000000784</c:v>
                </c:pt>
                <c:pt idx="193">
                  <c:v>0.63899999999999579</c:v>
                </c:pt>
                <c:pt idx="194">
                  <c:v>-0.9129999999999967</c:v>
                </c:pt>
                <c:pt idx="195">
                  <c:v>-1.1870000000000118</c:v>
                </c:pt>
                <c:pt idx="196">
                  <c:v>1.5530000000000115</c:v>
                </c:pt>
                <c:pt idx="197">
                  <c:v>0.73099999999999454</c:v>
                </c:pt>
                <c:pt idx="198">
                  <c:v>1.2779999999999916</c:v>
                </c:pt>
                <c:pt idx="199">
                  <c:v>1.7360000000000042</c:v>
                </c:pt>
                <c:pt idx="200">
                  <c:v>-1.1869999999999976</c:v>
                </c:pt>
                <c:pt idx="201">
                  <c:v>1.8269999999999982</c:v>
                </c:pt>
                <c:pt idx="202">
                  <c:v>1.1880000000000024</c:v>
                </c:pt>
                <c:pt idx="203">
                  <c:v>-2.3739999999999952</c:v>
                </c:pt>
                <c:pt idx="204">
                  <c:v>-0.18299999999999272</c:v>
                </c:pt>
                <c:pt idx="205">
                  <c:v>1.0049999999999955</c:v>
                </c:pt>
                <c:pt idx="206">
                  <c:v>-1.3700000000000045</c:v>
                </c:pt>
                <c:pt idx="207">
                  <c:v>-0.36499999999999488</c:v>
                </c:pt>
                <c:pt idx="208">
                  <c:v>0.64000000000000057</c:v>
                </c:pt>
                <c:pt idx="209">
                  <c:v>0</c:v>
                </c:pt>
                <c:pt idx="210">
                  <c:v>0.18200000000000216</c:v>
                </c:pt>
                <c:pt idx="211">
                  <c:v>-2.465999999999994</c:v>
                </c:pt>
                <c:pt idx="212">
                  <c:v>1.0040000000000049</c:v>
                </c:pt>
                <c:pt idx="213">
                  <c:v>1.2789999999999964</c:v>
                </c:pt>
                <c:pt idx="214">
                  <c:v>-0.63899999999999579</c:v>
                </c:pt>
                <c:pt idx="215">
                  <c:v>0.18300000000000693</c:v>
                </c:pt>
                <c:pt idx="216">
                  <c:v>1.2780000000000058</c:v>
                </c:pt>
                <c:pt idx="217">
                  <c:v>-1.1880000000000024</c:v>
                </c:pt>
                <c:pt idx="218">
                  <c:v>2.4650000000000034</c:v>
                </c:pt>
                <c:pt idx="219">
                  <c:v>2.2830000000000013</c:v>
                </c:pt>
                <c:pt idx="220">
                  <c:v>1.1880000000000024</c:v>
                </c:pt>
                <c:pt idx="221">
                  <c:v>0.54800000000000182</c:v>
                </c:pt>
                <c:pt idx="222">
                  <c:v>-1.2790000000000106</c:v>
                </c:pt>
                <c:pt idx="223">
                  <c:v>1.6430000000000007</c:v>
                </c:pt>
                <c:pt idx="224">
                  <c:v>4.2930000000000064</c:v>
                </c:pt>
                <c:pt idx="225">
                  <c:v>1.4620000000000033</c:v>
                </c:pt>
                <c:pt idx="226">
                  <c:v>1.3699999999999903</c:v>
                </c:pt>
                <c:pt idx="227">
                  <c:v>3.6530000000000058</c:v>
                </c:pt>
                <c:pt idx="228">
                  <c:v>2.0090000000000003</c:v>
                </c:pt>
                <c:pt idx="229">
                  <c:v>-9.0999999999993975E-2</c:v>
                </c:pt>
                <c:pt idx="230">
                  <c:v>3.195999999999998</c:v>
                </c:pt>
                <c:pt idx="231">
                  <c:v>2.6479999999999961</c:v>
                </c:pt>
                <c:pt idx="232">
                  <c:v>3.0139999999999958</c:v>
                </c:pt>
                <c:pt idx="233">
                  <c:v>1.4609999999999985</c:v>
                </c:pt>
                <c:pt idx="234">
                  <c:v>3.105000000000004</c:v>
                </c:pt>
                <c:pt idx="235">
                  <c:v>2.0090000000000003</c:v>
                </c:pt>
                <c:pt idx="236">
                  <c:v>2.9230000000000018</c:v>
                </c:pt>
                <c:pt idx="237">
                  <c:v>3.1960000000000122</c:v>
                </c:pt>
                <c:pt idx="238">
                  <c:v>-9.0999999999993975E-2</c:v>
                </c:pt>
                <c:pt idx="239">
                  <c:v>1.9180000000000064</c:v>
                </c:pt>
                <c:pt idx="240">
                  <c:v>3.1049999999999898</c:v>
                </c:pt>
                <c:pt idx="241">
                  <c:v>4.5660000000000025</c:v>
                </c:pt>
                <c:pt idx="242">
                  <c:v>6.2099999999999937</c:v>
                </c:pt>
                <c:pt idx="243">
                  <c:v>5.6619999999999919</c:v>
                </c:pt>
                <c:pt idx="244">
                  <c:v>1.0050000000000097</c:v>
                </c:pt>
                <c:pt idx="245">
                  <c:v>5.1150000000000091</c:v>
                </c:pt>
                <c:pt idx="246">
                  <c:v>2.8309999999999889</c:v>
                </c:pt>
                <c:pt idx="247">
                  <c:v>2.8310000000000031</c:v>
                </c:pt>
                <c:pt idx="248">
                  <c:v>4.2930000000000064</c:v>
                </c:pt>
                <c:pt idx="249">
                  <c:v>2.7389999999999901</c:v>
                </c:pt>
                <c:pt idx="250">
                  <c:v>5.6620000000000061</c:v>
                </c:pt>
                <c:pt idx="251">
                  <c:v>4.1099999999999994</c:v>
                </c:pt>
                <c:pt idx="252">
                  <c:v>4.8400000000000034</c:v>
                </c:pt>
                <c:pt idx="253">
                  <c:v>5.2970000000000113</c:v>
                </c:pt>
                <c:pt idx="254">
                  <c:v>3.5620000000000118</c:v>
                </c:pt>
                <c:pt idx="255">
                  <c:v>3.8359999999999985</c:v>
                </c:pt>
                <c:pt idx="256">
                  <c:v>4.4750000000000085</c:v>
                </c:pt>
                <c:pt idx="257">
                  <c:v>1.7349999999999994</c:v>
                </c:pt>
                <c:pt idx="258">
                  <c:v>3.01400000000001</c:v>
                </c:pt>
                <c:pt idx="259">
                  <c:v>1.2789999999999964</c:v>
                </c:pt>
                <c:pt idx="260">
                  <c:v>3.2879999999999967</c:v>
                </c:pt>
                <c:pt idx="261">
                  <c:v>2.0090000000000003</c:v>
                </c:pt>
                <c:pt idx="262">
                  <c:v>2.8310000000000031</c:v>
                </c:pt>
                <c:pt idx="263">
                  <c:v>2.921999999999997</c:v>
                </c:pt>
                <c:pt idx="264">
                  <c:v>2.7399999999999949</c:v>
                </c:pt>
                <c:pt idx="265">
                  <c:v>1.7349999999999994</c:v>
                </c:pt>
                <c:pt idx="266">
                  <c:v>0.18199999999998795</c:v>
                </c:pt>
                <c:pt idx="267">
                  <c:v>1.8269999999999982</c:v>
                </c:pt>
                <c:pt idx="268">
                  <c:v>1.1869999999999976</c:v>
                </c:pt>
                <c:pt idx="269">
                  <c:v>-0.18300000000000693</c:v>
                </c:pt>
                <c:pt idx="270">
                  <c:v>-0.27400000000000091</c:v>
                </c:pt>
                <c:pt idx="271">
                  <c:v>9.1999999999998749E-2</c:v>
                </c:pt>
                <c:pt idx="272">
                  <c:v>0.27400000000000091</c:v>
                </c:pt>
                <c:pt idx="273">
                  <c:v>-0.27400000000000091</c:v>
                </c:pt>
                <c:pt idx="274">
                  <c:v>4.2010000000000076</c:v>
                </c:pt>
                <c:pt idx="275">
                  <c:v>0.27400000000000091</c:v>
                </c:pt>
                <c:pt idx="276">
                  <c:v>0.27400000000000091</c:v>
                </c:pt>
                <c:pt idx="277">
                  <c:v>1.5520000000000067</c:v>
                </c:pt>
                <c:pt idx="278">
                  <c:v>-0.54799999999998761</c:v>
                </c:pt>
                <c:pt idx="279">
                  <c:v>1.3700000000000045</c:v>
                </c:pt>
                <c:pt idx="280">
                  <c:v>-3.105000000000004</c:v>
                </c:pt>
                <c:pt idx="281">
                  <c:v>1.1869999999999976</c:v>
                </c:pt>
                <c:pt idx="282">
                  <c:v>-0.45700000000000784</c:v>
                </c:pt>
                <c:pt idx="283">
                  <c:v>2.0090000000000003</c:v>
                </c:pt>
                <c:pt idx="284">
                  <c:v>1.6430000000000007</c:v>
                </c:pt>
                <c:pt idx="285">
                  <c:v>-9.1000000000008185E-2</c:v>
                </c:pt>
                <c:pt idx="286">
                  <c:v>-1.0960000000000036</c:v>
                </c:pt>
                <c:pt idx="287">
                  <c:v>0</c:v>
                </c:pt>
                <c:pt idx="288">
                  <c:v>1.7349999999999994</c:v>
                </c:pt>
                <c:pt idx="289">
                  <c:v>-1.0949999999999989</c:v>
                </c:pt>
                <c:pt idx="290">
                  <c:v>-1.1869999999999976</c:v>
                </c:pt>
                <c:pt idx="291">
                  <c:v>0.91399999999998727</c:v>
                </c:pt>
                <c:pt idx="292">
                  <c:v>-1.2789999999999964</c:v>
                </c:pt>
                <c:pt idx="293">
                  <c:v>-0.36599999999999966</c:v>
                </c:pt>
                <c:pt idx="294">
                  <c:v>-1.7349999999999994</c:v>
                </c:pt>
                <c:pt idx="295">
                  <c:v>-0.82200000000000273</c:v>
                </c:pt>
                <c:pt idx="296">
                  <c:v>-1.2779999999999916</c:v>
                </c:pt>
                <c:pt idx="297">
                  <c:v>-1.6440000000000055</c:v>
                </c:pt>
                <c:pt idx="298">
                  <c:v>-2.8310000000000031</c:v>
                </c:pt>
                <c:pt idx="299">
                  <c:v>-1.3700000000000045</c:v>
                </c:pt>
                <c:pt idx="300">
                  <c:v>-2.375</c:v>
                </c:pt>
                <c:pt idx="301">
                  <c:v>1.0960000000000036</c:v>
                </c:pt>
                <c:pt idx="302">
                  <c:v>-0.18300000000000693</c:v>
                </c:pt>
                <c:pt idx="303">
                  <c:v>0</c:v>
                </c:pt>
                <c:pt idx="304">
                  <c:v>-9.1999999999998749E-2</c:v>
                </c:pt>
                <c:pt idx="305">
                  <c:v>-3.6530000000000058</c:v>
                </c:pt>
                <c:pt idx="306">
                  <c:v>-1.5530000000000115</c:v>
                </c:pt>
                <c:pt idx="307">
                  <c:v>-1.6440000000000055</c:v>
                </c:pt>
                <c:pt idx="308">
                  <c:v>-2.9230000000000018</c:v>
                </c:pt>
                <c:pt idx="309">
                  <c:v>-1.1869999999999976</c:v>
                </c:pt>
                <c:pt idx="310">
                  <c:v>-1.0050000000000097</c:v>
                </c:pt>
                <c:pt idx="311">
                  <c:v>0</c:v>
                </c:pt>
                <c:pt idx="312">
                  <c:v>9.1999999999998749E-2</c:v>
                </c:pt>
                <c:pt idx="313">
                  <c:v>-3.2880000000000109</c:v>
                </c:pt>
                <c:pt idx="314">
                  <c:v>-1.2780000000000058</c:v>
                </c:pt>
                <c:pt idx="315">
                  <c:v>-0.63899999999999579</c:v>
                </c:pt>
                <c:pt idx="316">
                  <c:v>-3.3790000000000049</c:v>
                </c:pt>
                <c:pt idx="317">
                  <c:v>-2.282999999999987</c:v>
                </c:pt>
                <c:pt idx="318">
                  <c:v>-0.82199999999998852</c:v>
                </c:pt>
                <c:pt idx="319">
                  <c:v>-2.1910000000000025</c:v>
                </c:pt>
                <c:pt idx="320">
                  <c:v>1.8260000000000076</c:v>
                </c:pt>
                <c:pt idx="321">
                  <c:v>-1.0049999999999955</c:v>
                </c:pt>
                <c:pt idx="322">
                  <c:v>2.3740000000000094</c:v>
                </c:pt>
                <c:pt idx="323">
                  <c:v>0.45700000000000784</c:v>
                </c:pt>
                <c:pt idx="324">
                  <c:v>-1.1869999999999976</c:v>
                </c:pt>
                <c:pt idx="325">
                  <c:v>1.0959999999999894</c:v>
                </c:pt>
                <c:pt idx="326">
                  <c:v>1.4609999999999985</c:v>
                </c:pt>
                <c:pt idx="327">
                  <c:v>-0.9129999999999967</c:v>
                </c:pt>
                <c:pt idx="328">
                  <c:v>0.54799999999998761</c:v>
                </c:pt>
                <c:pt idx="329">
                  <c:v>1.4609999999999985</c:v>
                </c:pt>
                <c:pt idx="330">
                  <c:v>-0.45700000000000784</c:v>
                </c:pt>
                <c:pt idx="331">
                  <c:v>-0.36599999999999966</c:v>
                </c:pt>
                <c:pt idx="332">
                  <c:v>0.54800000000000182</c:v>
                </c:pt>
                <c:pt idx="333">
                  <c:v>-0.45599999999998886</c:v>
                </c:pt>
                <c:pt idx="334">
                  <c:v>-1.9179999999999922</c:v>
                </c:pt>
                <c:pt idx="335">
                  <c:v>-1.8269999999999982</c:v>
                </c:pt>
                <c:pt idx="336">
                  <c:v>0</c:v>
                </c:pt>
                <c:pt idx="337">
                  <c:v>0.91400000000000148</c:v>
                </c:pt>
                <c:pt idx="338">
                  <c:v>-3.1960000000000122</c:v>
                </c:pt>
                <c:pt idx="339">
                  <c:v>-1.0960000000000036</c:v>
                </c:pt>
                <c:pt idx="340">
                  <c:v>-3.4699999999999989</c:v>
                </c:pt>
                <c:pt idx="341">
                  <c:v>0.73000000000000398</c:v>
                </c:pt>
                <c:pt idx="342">
                  <c:v>-0.36499999999999488</c:v>
                </c:pt>
                <c:pt idx="343">
                  <c:v>3.5619999999999976</c:v>
                </c:pt>
                <c:pt idx="344">
                  <c:v>0</c:v>
                </c:pt>
                <c:pt idx="345">
                  <c:v>-1.7349999999999994</c:v>
                </c:pt>
                <c:pt idx="346">
                  <c:v>-0.82200000000000273</c:v>
                </c:pt>
                <c:pt idx="347">
                  <c:v>-1.2790000000000106</c:v>
                </c:pt>
                <c:pt idx="348">
                  <c:v>-0.27400000000000091</c:v>
                </c:pt>
                <c:pt idx="349">
                  <c:v>0.36499999999999488</c:v>
                </c:pt>
                <c:pt idx="350">
                  <c:v>0.27400000000000091</c:v>
                </c:pt>
                <c:pt idx="351">
                  <c:v>9.0999999999993975E-2</c:v>
                </c:pt>
                <c:pt idx="352">
                  <c:v>-0.82200000000000273</c:v>
                </c:pt>
                <c:pt idx="353">
                  <c:v>-3.5609999999999928</c:v>
                </c:pt>
                <c:pt idx="354">
                  <c:v>1.0960000000000036</c:v>
                </c:pt>
                <c:pt idx="355">
                  <c:v>1.5520000000000067</c:v>
                </c:pt>
                <c:pt idx="356">
                  <c:v>1.7349999999999994</c:v>
                </c:pt>
                <c:pt idx="357">
                  <c:v>0.73099999999999454</c:v>
                </c:pt>
                <c:pt idx="358">
                  <c:v>-0.36599999999999966</c:v>
                </c:pt>
                <c:pt idx="359">
                  <c:v>-1.6439999999999912</c:v>
                </c:pt>
                <c:pt idx="360">
                  <c:v>-0.45699999999999363</c:v>
                </c:pt>
                <c:pt idx="361">
                  <c:v>1.0039999999999907</c:v>
                </c:pt>
                <c:pt idx="362">
                  <c:v>1.0050000000000097</c:v>
                </c:pt>
                <c:pt idx="363">
                  <c:v>0.27400000000000091</c:v>
                </c:pt>
                <c:pt idx="364">
                  <c:v>-0.18299999999999272</c:v>
                </c:pt>
                <c:pt idx="365">
                  <c:v>-1.2789999999999964</c:v>
                </c:pt>
                <c:pt idx="366">
                  <c:v>-0.73000000000000398</c:v>
                </c:pt>
                <c:pt idx="367">
                  <c:v>-1.0040000000000049</c:v>
                </c:pt>
                <c:pt idx="368">
                  <c:v>-2.6480000000000103</c:v>
                </c:pt>
                <c:pt idx="369">
                  <c:v>0.82200000000000273</c:v>
                </c:pt>
                <c:pt idx="370">
                  <c:v>-0.73100000000000875</c:v>
                </c:pt>
                <c:pt idx="371">
                  <c:v>-1.4609999999999985</c:v>
                </c:pt>
                <c:pt idx="372">
                  <c:v>1.0960000000000036</c:v>
                </c:pt>
                <c:pt idx="373">
                  <c:v>-1.4609999999999985</c:v>
                </c:pt>
                <c:pt idx="374">
                  <c:v>-0.63900000000001</c:v>
                </c:pt>
                <c:pt idx="375">
                  <c:v>-0.9129999999999967</c:v>
                </c:pt>
                <c:pt idx="376">
                  <c:v>-1.1869999999999976</c:v>
                </c:pt>
                <c:pt idx="377">
                  <c:v>2.1910000000000025</c:v>
                </c:pt>
                <c:pt idx="378">
                  <c:v>1.8259999999999934</c:v>
                </c:pt>
                <c:pt idx="379">
                  <c:v>9.0999999999993975E-2</c:v>
                </c:pt>
                <c:pt idx="380">
                  <c:v>-0.27400000000000091</c:v>
                </c:pt>
                <c:pt idx="381">
                  <c:v>-1.6440000000000055</c:v>
                </c:pt>
                <c:pt idx="382">
                  <c:v>-0.45700000000000784</c:v>
                </c:pt>
                <c:pt idx="383">
                  <c:v>-2.3739999999999952</c:v>
                </c:pt>
                <c:pt idx="384">
                  <c:v>-1.2790000000000106</c:v>
                </c:pt>
                <c:pt idx="385">
                  <c:v>1.2790000000000106</c:v>
                </c:pt>
                <c:pt idx="386">
                  <c:v>0</c:v>
                </c:pt>
                <c:pt idx="387">
                  <c:v>0.54800000000000182</c:v>
                </c:pt>
                <c:pt idx="388">
                  <c:v>1.0960000000000036</c:v>
                </c:pt>
                <c:pt idx="389">
                  <c:v>-0.54800000000000182</c:v>
                </c:pt>
                <c:pt idx="390">
                  <c:v>1.0960000000000036</c:v>
                </c:pt>
                <c:pt idx="391">
                  <c:v>-1.2790000000000106</c:v>
                </c:pt>
                <c:pt idx="392">
                  <c:v>0.18299999999999272</c:v>
                </c:pt>
                <c:pt idx="393">
                  <c:v>-0.27400000000000091</c:v>
                </c:pt>
                <c:pt idx="394">
                  <c:v>1.0960000000000036</c:v>
                </c:pt>
                <c:pt idx="395">
                  <c:v>1.5529999999999973</c:v>
                </c:pt>
                <c:pt idx="396">
                  <c:v>0</c:v>
                </c:pt>
                <c:pt idx="397">
                  <c:v>9.1999999999998749E-2</c:v>
                </c:pt>
                <c:pt idx="398">
                  <c:v>1.0050000000000097</c:v>
                </c:pt>
                <c:pt idx="399">
                  <c:v>1.6440000000000055</c:v>
                </c:pt>
                <c:pt idx="400">
                  <c:v>2.2830000000000013</c:v>
                </c:pt>
                <c:pt idx="401">
                  <c:v>-1.1880000000000024</c:v>
                </c:pt>
                <c:pt idx="402">
                  <c:v>1.5529999999999973</c:v>
                </c:pt>
                <c:pt idx="403">
                  <c:v>-0.36500000000000909</c:v>
                </c:pt>
                <c:pt idx="404">
                  <c:v>2.5570000000000022</c:v>
                </c:pt>
                <c:pt idx="405">
                  <c:v>-1.3700000000000045</c:v>
                </c:pt>
                <c:pt idx="406">
                  <c:v>9.1000000000008185E-2</c:v>
                </c:pt>
                <c:pt idx="407">
                  <c:v>-9.1000000000008185E-2</c:v>
                </c:pt>
                <c:pt idx="408">
                  <c:v>9.1999999999998749E-2</c:v>
                </c:pt>
                <c:pt idx="409">
                  <c:v>0.36599999999999966</c:v>
                </c:pt>
                <c:pt idx="410">
                  <c:v>-1.7349999999999994</c:v>
                </c:pt>
                <c:pt idx="411">
                  <c:v>-0.27400000000000091</c:v>
                </c:pt>
                <c:pt idx="412">
                  <c:v>1.2780000000000058</c:v>
                </c:pt>
                <c:pt idx="413">
                  <c:v>0.73100000000000875</c:v>
                </c:pt>
                <c:pt idx="414">
                  <c:v>9.1999999999998749E-2</c:v>
                </c:pt>
                <c:pt idx="415">
                  <c:v>-0.64000000000000057</c:v>
                </c:pt>
                <c:pt idx="416">
                  <c:v>0</c:v>
                </c:pt>
                <c:pt idx="417">
                  <c:v>0.54800000000000182</c:v>
                </c:pt>
                <c:pt idx="418">
                  <c:v>1.9179999999999922</c:v>
                </c:pt>
                <c:pt idx="419">
                  <c:v>-1.9180000000000064</c:v>
                </c:pt>
              </c:numCache>
            </c:numRef>
          </c:val>
          <c:smooth val="0"/>
          <c:extLst>
            <c:ext xmlns:c16="http://schemas.microsoft.com/office/drawing/2014/chart" uri="{C3380CC4-5D6E-409C-BE32-E72D297353CC}">
              <c16:uniqueId val="{00000000-5394-45DC-AD68-B960268C431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'Great Lakes'!$E$1</c:f>
              <c:strCache>
                <c:ptCount val="1"/>
                <c:pt idx="0">
                  <c:v>SBO National - SBO Great Lakes Spread 3mma</c:v>
                </c:pt>
              </c:strCache>
            </c:strRef>
          </c:tx>
          <c:spPr>
            <a:ln w="19050" cap="rnd">
              <a:solidFill>
                <a:schemeClr val="bg1"/>
              </a:solidFill>
              <a:round/>
            </a:ln>
            <a:effectLst/>
          </c:spPr>
          <c:marker>
            <c:symbol val="none"/>
          </c:marker>
          <c:cat>
            <c:numRef>
              <c:f>'Great Lakes'!$A$2:$A$2999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'Great Lakes'!$E$2:$E$2999</c:f>
              <c:numCache>
                <c:formatCode>0.000</c:formatCode>
                <c:ptCount val="2998"/>
                <c:pt idx="2">
                  <c:v>-1.5523333333333369</c:v>
                </c:pt>
                <c:pt idx="3">
                  <c:v>-1.6133333333333344</c:v>
                </c:pt>
                <c:pt idx="4">
                  <c:v>-0.60899999999999943</c:v>
                </c:pt>
                <c:pt idx="5">
                  <c:v>0.27366666666667072</c:v>
                </c:pt>
                <c:pt idx="6">
                  <c:v>-3.33333333330188E-4</c:v>
                </c:pt>
                <c:pt idx="7">
                  <c:v>-9.1333333333333641E-2</c:v>
                </c:pt>
                <c:pt idx="8">
                  <c:v>0.69999999999999807</c:v>
                </c:pt>
                <c:pt idx="9">
                  <c:v>0.60899999999999943</c:v>
                </c:pt>
                <c:pt idx="10">
                  <c:v>-0.39566666666666589</c:v>
                </c:pt>
                <c:pt idx="11">
                  <c:v>-0.45633333333333326</c:v>
                </c:pt>
                <c:pt idx="12">
                  <c:v>-0.42600000000000193</c:v>
                </c:pt>
                <c:pt idx="13">
                  <c:v>-0.15200000000000102</c:v>
                </c:pt>
                <c:pt idx="14">
                  <c:v>-1.6743333333333321</c:v>
                </c:pt>
                <c:pt idx="15">
                  <c:v>-1.4306666666666625</c:v>
                </c:pt>
                <c:pt idx="16">
                  <c:v>-0.791333333333327</c:v>
                </c:pt>
                <c:pt idx="17">
                  <c:v>0.97433333333333871</c:v>
                </c:pt>
                <c:pt idx="18">
                  <c:v>1.3393333333333335</c:v>
                </c:pt>
                <c:pt idx="19">
                  <c:v>-0.15233333333333596</c:v>
                </c:pt>
                <c:pt idx="20">
                  <c:v>-0.48733333333333917</c:v>
                </c:pt>
                <c:pt idx="21">
                  <c:v>-0.51766666666667049</c:v>
                </c:pt>
                <c:pt idx="22">
                  <c:v>1.0039999999999953</c:v>
                </c:pt>
                <c:pt idx="23">
                  <c:v>1.0346666666666664</c:v>
                </c:pt>
                <c:pt idx="24">
                  <c:v>0.21299999999999861</c:v>
                </c:pt>
                <c:pt idx="25">
                  <c:v>3.0666666666666249E-2</c:v>
                </c:pt>
                <c:pt idx="26">
                  <c:v>-0.88266666666667015</c:v>
                </c:pt>
                <c:pt idx="27">
                  <c:v>-0.24333333333333465</c:v>
                </c:pt>
                <c:pt idx="28">
                  <c:v>-1.126333333333335</c:v>
                </c:pt>
                <c:pt idx="29">
                  <c:v>0.21333333333333351</c:v>
                </c:pt>
                <c:pt idx="30">
                  <c:v>0.18266666666666728</c:v>
                </c:pt>
                <c:pt idx="31">
                  <c:v>0.30466666666666714</c:v>
                </c:pt>
                <c:pt idx="32">
                  <c:v>-1.6743333333333321</c:v>
                </c:pt>
                <c:pt idx="33">
                  <c:v>-1.9176666666666666</c:v>
                </c:pt>
                <c:pt idx="34">
                  <c:v>-1.0653333333333326</c:v>
                </c:pt>
                <c:pt idx="35">
                  <c:v>-0.3649999999999996</c:v>
                </c:pt>
                <c:pt idx="36">
                  <c:v>-0.48666666666666458</c:v>
                </c:pt>
                <c:pt idx="37">
                  <c:v>-0.76066666666666549</c:v>
                </c:pt>
                <c:pt idx="38">
                  <c:v>-1.0649999999999977</c:v>
                </c:pt>
                <c:pt idx="39">
                  <c:v>-1.1873333333333325</c:v>
                </c:pt>
                <c:pt idx="40">
                  <c:v>-1.2176666666666638</c:v>
                </c:pt>
                <c:pt idx="41">
                  <c:v>-1.3699999999999999</c:v>
                </c:pt>
                <c:pt idx="42">
                  <c:v>-1.5526666666666624</c:v>
                </c:pt>
                <c:pt idx="43">
                  <c:v>6.0666666666667389E-2</c:v>
                </c:pt>
                <c:pt idx="44">
                  <c:v>0.60833333333333428</c:v>
                </c:pt>
                <c:pt idx="45">
                  <c:v>1.2783333333333313</c:v>
                </c:pt>
                <c:pt idx="46">
                  <c:v>0.88266666666666538</c:v>
                </c:pt>
                <c:pt idx="47">
                  <c:v>1.2786666666666662</c:v>
                </c:pt>
                <c:pt idx="48">
                  <c:v>1.1873333333333325</c:v>
                </c:pt>
                <c:pt idx="49">
                  <c:v>-0.45666666666666345</c:v>
                </c:pt>
                <c:pt idx="50">
                  <c:v>-0.39566666666666589</c:v>
                </c:pt>
                <c:pt idx="51">
                  <c:v>-0.97433333333332917</c:v>
                </c:pt>
                <c:pt idx="52">
                  <c:v>-0.54800000000000182</c:v>
                </c:pt>
                <c:pt idx="53">
                  <c:v>-0.45699999999999835</c:v>
                </c:pt>
                <c:pt idx="54">
                  <c:v>6.0666666666667389E-2</c:v>
                </c:pt>
                <c:pt idx="55">
                  <c:v>-0.33499999999999847</c:v>
                </c:pt>
                <c:pt idx="56">
                  <c:v>-0.88266666666666538</c:v>
                </c:pt>
                <c:pt idx="57">
                  <c:v>-0.76100000000000045</c:v>
                </c:pt>
                <c:pt idx="58">
                  <c:v>-0.70033333333333303</c:v>
                </c:pt>
                <c:pt idx="59">
                  <c:v>-0.97433333333333394</c:v>
                </c:pt>
                <c:pt idx="60">
                  <c:v>-1.5523333333333322</c:v>
                </c:pt>
                <c:pt idx="61">
                  <c:v>-1.9783333333333342</c:v>
                </c:pt>
                <c:pt idx="62">
                  <c:v>-1.2173333333333336</c:v>
                </c:pt>
                <c:pt idx="63">
                  <c:v>-1.0350000000000013</c:v>
                </c:pt>
                <c:pt idx="64">
                  <c:v>-0.39599999999999608</c:v>
                </c:pt>
                <c:pt idx="65">
                  <c:v>-0.76133333333333064</c:v>
                </c:pt>
                <c:pt idx="66">
                  <c:v>-0.30466666666666714</c:v>
                </c:pt>
                <c:pt idx="67">
                  <c:v>-0.24366666666666958</c:v>
                </c:pt>
                <c:pt idx="68">
                  <c:v>-0.7613333333333353</c:v>
                </c:pt>
                <c:pt idx="69">
                  <c:v>-1.6743333333333321</c:v>
                </c:pt>
                <c:pt idx="70">
                  <c:v>-1.9179999999999968</c:v>
                </c:pt>
                <c:pt idx="71">
                  <c:v>-1.6439999999999959</c:v>
                </c:pt>
                <c:pt idx="72">
                  <c:v>-1.0353333333333314</c:v>
                </c:pt>
                <c:pt idx="73">
                  <c:v>-1.7959999999999969</c:v>
                </c:pt>
                <c:pt idx="74">
                  <c:v>-0.66966666666666674</c:v>
                </c:pt>
                <c:pt idx="75">
                  <c:v>-1.0653333333333326</c:v>
                </c:pt>
                <c:pt idx="76">
                  <c:v>-1.126333333333335</c:v>
                </c:pt>
                <c:pt idx="77">
                  <c:v>-2.1306666666666652</c:v>
                </c:pt>
                <c:pt idx="78">
                  <c:v>-1.3389999999999986</c:v>
                </c:pt>
                <c:pt idx="79">
                  <c:v>-0.24333333333333465</c:v>
                </c:pt>
                <c:pt idx="80">
                  <c:v>-1.0653333333333326</c:v>
                </c:pt>
                <c:pt idx="81">
                  <c:v>-1.2483333333333348</c:v>
                </c:pt>
                <c:pt idx="82">
                  <c:v>-1.7353333333333343</c:v>
                </c:pt>
                <c:pt idx="83">
                  <c:v>-0.67000000000000648</c:v>
                </c:pt>
                <c:pt idx="84">
                  <c:v>-1.2483333333333395</c:v>
                </c:pt>
                <c:pt idx="85">
                  <c:v>-1.5830000000000031</c:v>
                </c:pt>
                <c:pt idx="86">
                  <c:v>-1.5829999999999984</c:v>
                </c:pt>
                <c:pt idx="87">
                  <c:v>-1.1873333333333278</c:v>
                </c:pt>
                <c:pt idx="88">
                  <c:v>-0.54799999999999705</c:v>
                </c:pt>
                <c:pt idx="89">
                  <c:v>-1.4003333333333312</c:v>
                </c:pt>
                <c:pt idx="90">
                  <c:v>-2.0090000000000003</c:v>
                </c:pt>
                <c:pt idx="91">
                  <c:v>-2.343999999999999</c:v>
                </c:pt>
                <c:pt idx="92">
                  <c:v>-2.9220000000000019</c:v>
                </c:pt>
                <c:pt idx="93">
                  <c:v>-2.3740000000000046</c:v>
                </c:pt>
                <c:pt idx="94">
                  <c:v>-3.1350000000000051</c:v>
                </c:pt>
                <c:pt idx="95">
                  <c:v>-2.7090000000000032</c:v>
                </c:pt>
                <c:pt idx="96">
                  <c:v>-2.8003333333333322</c:v>
                </c:pt>
                <c:pt idx="97">
                  <c:v>-2.1003333333333338</c:v>
                </c:pt>
                <c:pt idx="98">
                  <c:v>-1.673999999999997</c:v>
                </c:pt>
                <c:pt idx="99">
                  <c:v>-2.0090000000000003</c:v>
                </c:pt>
                <c:pt idx="100">
                  <c:v>-0.9129999999999967</c:v>
                </c:pt>
                <c:pt idx="101">
                  <c:v>0.60866666666666447</c:v>
                </c:pt>
                <c:pt idx="102">
                  <c:v>0.69999999999999807</c:v>
                </c:pt>
                <c:pt idx="103">
                  <c:v>-0.66966666666666674</c:v>
                </c:pt>
                <c:pt idx="104">
                  <c:v>-2.4959999999999951</c:v>
                </c:pt>
                <c:pt idx="105">
                  <c:v>-2.4046666666666567</c:v>
                </c:pt>
                <c:pt idx="106">
                  <c:v>-0.91333333333332689</c:v>
                </c:pt>
                <c:pt idx="107">
                  <c:v>9.1333333333333641E-2</c:v>
                </c:pt>
                <c:pt idx="108">
                  <c:v>-0.15233333333334068</c:v>
                </c:pt>
                <c:pt idx="109">
                  <c:v>-1.9176666666666762</c:v>
                </c:pt>
                <c:pt idx="110">
                  <c:v>-2.4656666666666731</c:v>
                </c:pt>
                <c:pt idx="111">
                  <c:v>-2.5570000000000022</c:v>
                </c:pt>
                <c:pt idx="112">
                  <c:v>-1.9179999999999968</c:v>
                </c:pt>
                <c:pt idx="113">
                  <c:v>-1.3396666666666637</c:v>
                </c:pt>
                <c:pt idx="114">
                  <c:v>-0.39566666666666589</c:v>
                </c:pt>
                <c:pt idx="115">
                  <c:v>-0.91300000000000614</c:v>
                </c:pt>
                <c:pt idx="116">
                  <c:v>-1.9173333333333413</c:v>
                </c:pt>
                <c:pt idx="117">
                  <c:v>-2.2826666666666759</c:v>
                </c:pt>
                <c:pt idx="118">
                  <c:v>-1.156666666666671</c:v>
                </c:pt>
                <c:pt idx="119">
                  <c:v>-0.7916666666666714</c:v>
                </c:pt>
                <c:pt idx="120">
                  <c:v>-1.1266666666666652</c:v>
                </c:pt>
                <c:pt idx="121">
                  <c:v>-1.5526666666666671</c:v>
                </c:pt>
                <c:pt idx="122">
                  <c:v>-1.8876666666666655</c:v>
                </c:pt>
                <c:pt idx="123">
                  <c:v>-1.8573333333333342</c:v>
                </c:pt>
                <c:pt idx="124">
                  <c:v>-2.0703333333333327</c:v>
                </c:pt>
                <c:pt idx="125">
                  <c:v>-1.7656666666666656</c:v>
                </c:pt>
                <c:pt idx="126">
                  <c:v>-1.826666666666668</c:v>
                </c:pt>
                <c:pt idx="127">
                  <c:v>-0.97433333333333394</c:v>
                </c:pt>
                <c:pt idx="128">
                  <c:v>-1.6136666666666695</c:v>
                </c:pt>
                <c:pt idx="129">
                  <c:v>-0.76100000000000045</c:v>
                </c:pt>
                <c:pt idx="130">
                  <c:v>-1.5829999999999984</c:v>
                </c:pt>
                <c:pt idx="131">
                  <c:v>0.66966666666667152</c:v>
                </c:pt>
                <c:pt idx="132">
                  <c:v>0.30433333333333695</c:v>
                </c:pt>
                <c:pt idx="133">
                  <c:v>0.45666666666666816</c:v>
                </c:pt>
                <c:pt idx="134">
                  <c:v>-1.0350000000000013</c:v>
                </c:pt>
                <c:pt idx="135">
                  <c:v>-1.5523333333333322</c:v>
                </c:pt>
                <c:pt idx="136">
                  <c:v>-0.57800000000000296</c:v>
                </c:pt>
                <c:pt idx="137">
                  <c:v>-3.0000000000001137E-2</c:v>
                </c:pt>
                <c:pt idx="138">
                  <c:v>0.73066666666666436</c:v>
                </c:pt>
                <c:pt idx="139">
                  <c:v>-0.51766666666666572</c:v>
                </c:pt>
                <c:pt idx="140">
                  <c:v>-0.73099999999999932</c:v>
                </c:pt>
                <c:pt idx="141">
                  <c:v>-1.126333333333335</c:v>
                </c:pt>
                <c:pt idx="142">
                  <c:v>-1.0353333333333363</c:v>
                </c:pt>
                <c:pt idx="143">
                  <c:v>-0.883000000000005</c:v>
                </c:pt>
                <c:pt idx="144">
                  <c:v>-0.30500000000000682</c:v>
                </c:pt>
                <c:pt idx="145">
                  <c:v>-9.1666666666673294E-2</c:v>
                </c:pt>
                <c:pt idx="146">
                  <c:v>-0.12200000000000462</c:v>
                </c:pt>
                <c:pt idx="147">
                  <c:v>-1.0353333333333363</c:v>
                </c:pt>
                <c:pt idx="148">
                  <c:v>-1.3699999999999999</c:v>
                </c:pt>
                <c:pt idx="149">
                  <c:v>-0.63933333333333542</c:v>
                </c:pt>
                <c:pt idx="150">
                  <c:v>6.0999999999997577E-2</c:v>
                </c:pt>
                <c:pt idx="151">
                  <c:v>0.85233333333332928</c:v>
                </c:pt>
                <c:pt idx="152">
                  <c:v>1.0043333333333304</c:v>
                </c:pt>
                <c:pt idx="153">
                  <c:v>0.76100000000000045</c:v>
                </c:pt>
                <c:pt idx="154">
                  <c:v>0.63900000000000057</c:v>
                </c:pt>
                <c:pt idx="155">
                  <c:v>-0.85233333333333405</c:v>
                </c:pt>
                <c:pt idx="156">
                  <c:v>-0.88266666666667015</c:v>
                </c:pt>
                <c:pt idx="157">
                  <c:v>-1.400000000000001</c:v>
                </c:pt>
                <c:pt idx="158">
                  <c:v>-0.51733333333333087</c:v>
                </c:pt>
                <c:pt idx="159">
                  <c:v>-1.0349999999999966</c:v>
                </c:pt>
                <c:pt idx="160">
                  <c:v>-1.3393333333333288</c:v>
                </c:pt>
                <c:pt idx="161">
                  <c:v>-2.8309999999999982</c:v>
                </c:pt>
                <c:pt idx="162">
                  <c:v>-2.1613333333333316</c:v>
                </c:pt>
                <c:pt idx="163">
                  <c:v>-1.6133333333333393</c:v>
                </c:pt>
                <c:pt idx="164">
                  <c:v>-9.1333333333338373E-2</c:v>
                </c:pt>
                <c:pt idx="165">
                  <c:v>6.0999999999992838E-2</c:v>
                </c:pt>
                <c:pt idx="166">
                  <c:v>0.15233333333333121</c:v>
                </c:pt>
                <c:pt idx="167">
                  <c:v>0.15266666666666615</c:v>
                </c:pt>
                <c:pt idx="168">
                  <c:v>9.1666666666668561E-2</c:v>
                </c:pt>
                <c:pt idx="169">
                  <c:v>0.21333333333333351</c:v>
                </c:pt>
                <c:pt idx="170">
                  <c:v>-0.36533333333333456</c:v>
                </c:pt>
                <c:pt idx="171">
                  <c:v>-0.63933333333333542</c:v>
                </c:pt>
                <c:pt idx="172">
                  <c:v>-0.63933333333333542</c:v>
                </c:pt>
                <c:pt idx="173">
                  <c:v>0.24366666666666484</c:v>
                </c:pt>
                <c:pt idx="174">
                  <c:v>0.70033333333333303</c:v>
                </c:pt>
                <c:pt idx="175">
                  <c:v>1.826666666666668</c:v>
                </c:pt>
                <c:pt idx="176">
                  <c:v>1.5526666666666671</c:v>
                </c:pt>
                <c:pt idx="177">
                  <c:v>1.5526666666666671</c:v>
                </c:pt>
                <c:pt idx="178">
                  <c:v>0.91333333333333167</c:v>
                </c:pt>
                <c:pt idx="179">
                  <c:v>1.4913333333333345</c:v>
                </c:pt>
                <c:pt idx="180">
                  <c:v>1.7956666666666667</c:v>
                </c:pt>
                <c:pt idx="181">
                  <c:v>2.5263333333333313</c:v>
                </c:pt>
                <c:pt idx="182">
                  <c:v>2.069666666666663</c:v>
                </c:pt>
                <c:pt idx="183">
                  <c:v>1.7043333333333284</c:v>
                </c:pt>
                <c:pt idx="184">
                  <c:v>0.66933333333333189</c:v>
                </c:pt>
                <c:pt idx="185">
                  <c:v>-0.27400000000000091</c:v>
                </c:pt>
                <c:pt idx="186">
                  <c:v>-0.39566666666666589</c:v>
                </c:pt>
                <c:pt idx="187">
                  <c:v>-0.24366666666666484</c:v>
                </c:pt>
                <c:pt idx="188">
                  <c:v>0.94333333333333746</c:v>
                </c:pt>
                <c:pt idx="189">
                  <c:v>0.63866666666667038</c:v>
                </c:pt>
                <c:pt idx="190">
                  <c:v>0.57800000000000296</c:v>
                </c:pt>
                <c:pt idx="191">
                  <c:v>0.24333333333332993</c:v>
                </c:pt>
                <c:pt idx="192">
                  <c:v>0.30433333333332752</c:v>
                </c:pt>
                <c:pt idx="193">
                  <c:v>0.33466666666665884</c:v>
                </c:pt>
                <c:pt idx="194">
                  <c:v>-0.24366666666666958</c:v>
                </c:pt>
                <c:pt idx="195">
                  <c:v>-0.48700000000000426</c:v>
                </c:pt>
                <c:pt idx="196">
                  <c:v>-0.18233333333333235</c:v>
                </c:pt>
                <c:pt idx="197">
                  <c:v>0.36566666666666475</c:v>
                </c:pt>
                <c:pt idx="198">
                  <c:v>1.1873333333333325</c:v>
                </c:pt>
                <c:pt idx="199">
                  <c:v>1.2483333333333302</c:v>
                </c:pt>
                <c:pt idx="200">
                  <c:v>0.60899999999999943</c:v>
                </c:pt>
                <c:pt idx="201">
                  <c:v>0.79200000000000159</c:v>
                </c:pt>
                <c:pt idx="202">
                  <c:v>0.60933333333333428</c:v>
                </c:pt>
                <c:pt idx="203">
                  <c:v>0.21366666666666845</c:v>
                </c:pt>
                <c:pt idx="204">
                  <c:v>-0.45633333333332854</c:v>
                </c:pt>
                <c:pt idx="205">
                  <c:v>-0.51733333333333087</c:v>
                </c:pt>
                <c:pt idx="206">
                  <c:v>-0.18266666666666728</c:v>
                </c:pt>
                <c:pt idx="207">
                  <c:v>-0.24333333333333465</c:v>
                </c:pt>
                <c:pt idx="208">
                  <c:v>-0.3649999999999996</c:v>
                </c:pt>
                <c:pt idx="209">
                  <c:v>9.1666666666668561E-2</c:v>
                </c:pt>
                <c:pt idx="210">
                  <c:v>0.27400000000000091</c:v>
                </c:pt>
                <c:pt idx="211">
                  <c:v>-0.76133333333333064</c:v>
                </c:pt>
                <c:pt idx="212">
                  <c:v>-0.42666666666666231</c:v>
                </c:pt>
                <c:pt idx="213">
                  <c:v>-6.0999999999997577E-2</c:v>
                </c:pt>
                <c:pt idx="214">
                  <c:v>0.54800000000000182</c:v>
                </c:pt>
                <c:pt idx="215">
                  <c:v>0.27433333333333582</c:v>
                </c:pt>
                <c:pt idx="216">
                  <c:v>0.27400000000000563</c:v>
                </c:pt>
                <c:pt idx="217">
                  <c:v>9.1000000000003453E-2</c:v>
                </c:pt>
                <c:pt idx="218">
                  <c:v>0.8516666666666689</c:v>
                </c:pt>
                <c:pt idx="219">
                  <c:v>1.1866666666666674</c:v>
                </c:pt>
                <c:pt idx="220">
                  <c:v>1.978666666666669</c:v>
                </c:pt>
                <c:pt idx="221">
                  <c:v>1.3396666666666686</c:v>
                </c:pt>
                <c:pt idx="222">
                  <c:v>0.15233333333333121</c:v>
                </c:pt>
                <c:pt idx="223">
                  <c:v>0.30399999999999733</c:v>
                </c:pt>
                <c:pt idx="224">
                  <c:v>1.5523333333333322</c:v>
                </c:pt>
                <c:pt idx="225">
                  <c:v>2.4660000000000033</c:v>
                </c:pt>
                <c:pt idx="226">
                  <c:v>2.375</c:v>
                </c:pt>
                <c:pt idx="227">
                  <c:v>2.1616666666666666</c:v>
                </c:pt>
                <c:pt idx="228">
                  <c:v>2.343999999999999</c:v>
                </c:pt>
                <c:pt idx="229">
                  <c:v>1.857000000000004</c:v>
                </c:pt>
                <c:pt idx="230">
                  <c:v>1.7046666666666681</c:v>
                </c:pt>
                <c:pt idx="231">
                  <c:v>1.9176666666666666</c:v>
                </c:pt>
                <c:pt idx="232">
                  <c:v>2.9526666666666634</c:v>
                </c:pt>
                <c:pt idx="233">
                  <c:v>2.3743333333333303</c:v>
                </c:pt>
                <c:pt idx="234">
                  <c:v>2.526666666666666</c:v>
                </c:pt>
                <c:pt idx="235">
                  <c:v>2.1916666666666678</c:v>
                </c:pt>
                <c:pt idx="236">
                  <c:v>2.679000000000002</c:v>
                </c:pt>
                <c:pt idx="237">
                  <c:v>2.7093333333333383</c:v>
                </c:pt>
                <c:pt idx="238">
                  <c:v>2.0093333333333399</c:v>
                </c:pt>
                <c:pt idx="239">
                  <c:v>1.6743333333333414</c:v>
                </c:pt>
                <c:pt idx="240">
                  <c:v>1.6440000000000008</c:v>
                </c:pt>
                <c:pt idx="241">
                  <c:v>3.196333333333333</c:v>
                </c:pt>
                <c:pt idx="242">
                  <c:v>4.6269999999999953</c:v>
                </c:pt>
                <c:pt idx="243">
                  <c:v>5.4793333333333294</c:v>
                </c:pt>
                <c:pt idx="244">
                  <c:v>4.2923333333333318</c:v>
                </c:pt>
                <c:pt idx="245">
                  <c:v>3.9273333333333369</c:v>
                </c:pt>
                <c:pt idx="246">
                  <c:v>2.9836666666666694</c:v>
                </c:pt>
                <c:pt idx="247">
                  <c:v>3.5923333333333338</c:v>
                </c:pt>
                <c:pt idx="248">
                  <c:v>3.3183333333333329</c:v>
                </c:pt>
                <c:pt idx="249">
                  <c:v>3.2876666666666665</c:v>
                </c:pt>
                <c:pt idx="250">
                  <c:v>4.2313333333333345</c:v>
                </c:pt>
                <c:pt idx="251">
                  <c:v>4.1703333333333319</c:v>
                </c:pt>
                <c:pt idx="252">
                  <c:v>4.8706666666666694</c:v>
                </c:pt>
                <c:pt idx="253">
                  <c:v>4.749000000000005</c:v>
                </c:pt>
                <c:pt idx="254">
                  <c:v>4.5663333333333425</c:v>
                </c:pt>
                <c:pt idx="255">
                  <c:v>4.2316666666666736</c:v>
                </c:pt>
                <c:pt idx="256">
                  <c:v>3.9576666666666731</c:v>
                </c:pt>
                <c:pt idx="257">
                  <c:v>3.3486666666666687</c:v>
                </c:pt>
                <c:pt idx="258">
                  <c:v>3.0746666666666727</c:v>
                </c:pt>
                <c:pt idx="259">
                  <c:v>2.0093333333333354</c:v>
                </c:pt>
                <c:pt idx="260">
                  <c:v>2.527000000000001</c:v>
                </c:pt>
                <c:pt idx="261">
                  <c:v>2.191999999999998</c:v>
                </c:pt>
                <c:pt idx="262">
                  <c:v>2.7093333333333334</c:v>
                </c:pt>
                <c:pt idx="263">
                  <c:v>2.5873333333333335</c:v>
                </c:pt>
                <c:pt idx="264">
                  <c:v>2.8309999999999982</c:v>
                </c:pt>
                <c:pt idx="265">
                  <c:v>2.4656666666666638</c:v>
                </c:pt>
                <c:pt idx="266">
                  <c:v>1.5523333333333273</c:v>
                </c:pt>
                <c:pt idx="267">
                  <c:v>1.2479999999999951</c:v>
                </c:pt>
                <c:pt idx="268">
                  <c:v>1.0653333333333279</c:v>
                </c:pt>
                <c:pt idx="269">
                  <c:v>0.94366666666666299</c:v>
                </c:pt>
                <c:pt idx="270">
                  <c:v>0.24333333333332993</c:v>
                </c:pt>
                <c:pt idx="271">
                  <c:v>-0.1216666666666697</c:v>
                </c:pt>
                <c:pt idx="272">
                  <c:v>3.0666666666666249E-2</c:v>
                </c:pt>
                <c:pt idx="273">
                  <c:v>3.0666666666666249E-2</c:v>
                </c:pt>
                <c:pt idx="274">
                  <c:v>1.4003333333333359</c:v>
                </c:pt>
                <c:pt idx="275">
                  <c:v>1.4003333333333359</c:v>
                </c:pt>
                <c:pt idx="276">
                  <c:v>1.5830000000000031</c:v>
                </c:pt>
                <c:pt idx="277">
                  <c:v>0.70000000000000284</c:v>
                </c:pt>
                <c:pt idx="278">
                  <c:v>0.42600000000000665</c:v>
                </c:pt>
                <c:pt idx="279">
                  <c:v>0.79133333333334122</c:v>
                </c:pt>
                <c:pt idx="280">
                  <c:v>-0.76099999999999568</c:v>
                </c:pt>
                <c:pt idx="281">
                  <c:v>-0.18266666666666728</c:v>
                </c:pt>
                <c:pt idx="282">
                  <c:v>-0.7916666666666714</c:v>
                </c:pt>
                <c:pt idx="283">
                  <c:v>0.9129999999999967</c:v>
                </c:pt>
                <c:pt idx="284">
                  <c:v>1.0649999999999977</c:v>
                </c:pt>
                <c:pt idx="285">
                  <c:v>1.1869999999999976</c:v>
                </c:pt>
                <c:pt idx="286">
                  <c:v>0.15199999999999628</c:v>
                </c:pt>
                <c:pt idx="287">
                  <c:v>-0.39566666666667061</c:v>
                </c:pt>
                <c:pt idx="288">
                  <c:v>0.21299999999999861</c:v>
                </c:pt>
                <c:pt idx="289">
                  <c:v>0.21333333333333351</c:v>
                </c:pt>
                <c:pt idx="290">
                  <c:v>-0.18233333333333235</c:v>
                </c:pt>
                <c:pt idx="291">
                  <c:v>-0.45600000000000307</c:v>
                </c:pt>
                <c:pt idx="292">
                  <c:v>-0.51733333333333553</c:v>
                </c:pt>
                <c:pt idx="293">
                  <c:v>-0.24366666666666958</c:v>
                </c:pt>
                <c:pt idx="294">
                  <c:v>-1.1266666666666652</c:v>
                </c:pt>
                <c:pt idx="295">
                  <c:v>-0.97433333333333394</c:v>
                </c:pt>
                <c:pt idx="296">
                  <c:v>-1.2783333333333313</c:v>
                </c:pt>
                <c:pt idx="297">
                  <c:v>-1.248</c:v>
                </c:pt>
                <c:pt idx="298">
                  <c:v>-1.9176666666666666</c:v>
                </c:pt>
                <c:pt idx="299">
                  <c:v>-1.9483333333333377</c:v>
                </c:pt>
                <c:pt idx="300">
                  <c:v>-2.1920000000000024</c:v>
                </c:pt>
                <c:pt idx="301">
                  <c:v>-0.88300000000000034</c:v>
                </c:pt>
                <c:pt idx="302">
                  <c:v>-0.48733333333333445</c:v>
                </c:pt>
                <c:pt idx="303">
                  <c:v>0.30433333333333223</c:v>
                </c:pt>
                <c:pt idx="304">
                  <c:v>-9.1666666666668561E-2</c:v>
                </c:pt>
                <c:pt idx="305">
                  <c:v>-1.2483333333333348</c:v>
                </c:pt>
                <c:pt idx="306">
                  <c:v>-1.7660000000000053</c:v>
                </c:pt>
                <c:pt idx="307">
                  <c:v>-2.2833333333333408</c:v>
                </c:pt>
                <c:pt idx="308">
                  <c:v>-2.0400000000000063</c:v>
                </c:pt>
                <c:pt idx="309">
                  <c:v>-1.9180000000000017</c:v>
                </c:pt>
                <c:pt idx="310">
                  <c:v>-1.705000000000003</c:v>
                </c:pt>
                <c:pt idx="311">
                  <c:v>-0.73066666666666913</c:v>
                </c:pt>
                <c:pt idx="312">
                  <c:v>-0.30433333333333695</c:v>
                </c:pt>
                <c:pt idx="313">
                  <c:v>-1.0653333333333375</c:v>
                </c:pt>
                <c:pt idx="314">
                  <c:v>-1.4913333333333394</c:v>
                </c:pt>
                <c:pt idx="315">
                  <c:v>-1.7350000000000041</c:v>
                </c:pt>
                <c:pt idx="316">
                  <c:v>-1.7653333333333354</c:v>
                </c:pt>
                <c:pt idx="317">
                  <c:v>-2.1003333333333294</c:v>
                </c:pt>
                <c:pt idx="318">
                  <c:v>-2.1613333333333267</c:v>
                </c:pt>
                <c:pt idx="319">
                  <c:v>-1.7653333333333261</c:v>
                </c:pt>
                <c:pt idx="320">
                  <c:v>-0.39566666666666112</c:v>
                </c:pt>
                <c:pt idx="321">
                  <c:v>-0.45666666666666345</c:v>
                </c:pt>
                <c:pt idx="322">
                  <c:v>1.0650000000000073</c:v>
                </c:pt>
                <c:pt idx="323">
                  <c:v>0.60866666666667391</c:v>
                </c:pt>
                <c:pt idx="324">
                  <c:v>0.54800000000000659</c:v>
                </c:pt>
                <c:pt idx="325">
                  <c:v>0.12199999999999989</c:v>
                </c:pt>
                <c:pt idx="326">
                  <c:v>0.45666666666666345</c:v>
                </c:pt>
                <c:pt idx="327">
                  <c:v>0.54799999999999705</c:v>
                </c:pt>
                <c:pt idx="328">
                  <c:v>0.36533333333332979</c:v>
                </c:pt>
                <c:pt idx="329">
                  <c:v>0.36533333333332979</c:v>
                </c:pt>
                <c:pt idx="330">
                  <c:v>0.5173333333333261</c:v>
                </c:pt>
                <c:pt idx="331">
                  <c:v>0.21266666666666367</c:v>
                </c:pt>
                <c:pt idx="332">
                  <c:v>-9.1666666666668561E-2</c:v>
                </c:pt>
                <c:pt idx="333">
                  <c:v>-9.1333333333328895E-2</c:v>
                </c:pt>
                <c:pt idx="334">
                  <c:v>-0.60866666666665969</c:v>
                </c:pt>
                <c:pt idx="335">
                  <c:v>-1.4003333333333263</c:v>
                </c:pt>
                <c:pt idx="336">
                  <c:v>-1.2483333333333302</c:v>
                </c:pt>
                <c:pt idx="337">
                  <c:v>-0.30433333333333223</c:v>
                </c:pt>
                <c:pt idx="338">
                  <c:v>-0.76066666666667027</c:v>
                </c:pt>
                <c:pt idx="339">
                  <c:v>-1.1260000000000048</c:v>
                </c:pt>
                <c:pt idx="340">
                  <c:v>-2.5873333333333384</c:v>
                </c:pt>
                <c:pt idx="341">
                  <c:v>-1.2786666666666662</c:v>
                </c:pt>
                <c:pt idx="342">
                  <c:v>-1.0349999999999966</c:v>
                </c:pt>
                <c:pt idx="343">
                  <c:v>1.3090000000000022</c:v>
                </c:pt>
                <c:pt idx="344">
                  <c:v>1.0656666666666677</c:v>
                </c:pt>
                <c:pt idx="345">
                  <c:v>0.60899999999999943</c:v>
                </c:pt>
                <c:pt idx="346">
                  <c:v>-0.85233333333333405</c:v>
                </c:pt>
                <c:pt idx="347">
                  <c:v>-1.2786666666666708</c:v>
                </c:pt>
                <c:pt idx="348">
                  <c:v>-0.7916666666666714</c:v>
                </c:pt>
                <c:pt idx="349">
                  <c:v>-0.39600000000000551</c:v>
                </c:pt>
                <c:pt idx="350">
                  <c:v>0.12166666666666497</c:v>
                </c:pt>
                <c:pt idx="351">
                  <c:v>0.24333333333332993</c:v>
                </c:pt>
                <c:pt idx="352">
                  <c:v>-0.15233333333333596</c:v>
                </c:pt>
                <c:pt idx="353">
                  <c:v>-1.4306666666666672</c:v>
                </c:pt>
                <c:pt idx="354">
                  <c:v>-1.0956666666666639</c:v>
                </c:pt>
                <c:pt idx="355">
                  <c:v>-0.30433333333332752</c:v>
                </c:pt>
                <c:pt idx="356">
                  <c:v>1.4610000000000032</c:v>
                </c:pt>
                <c:pt idx="357">
                  <c:v>1.3393333333333335</c:v>
                </c:pt>
                <c:pt idx="358">
                  <c:v>0.69999999999999807</c:v>
                </c:pt>
                <c:pt idx="359">
                  <c:v>-0.42633333333333212</c:v>
                </c:pt>
                <c:pt idx="360">
                  <c:v>-0.82233333333332814</c:v>
                </c:pt>
                <c:pt idx="361">
                  <c:v>-0.36566666666666475</c:v>
                </c:pt>
                <c:pt idx="362">
                  <c:v>0.51733333333333553</c:v>
                </c:pt>
                <c:pt idx="363">
                  <c:v>0.76100000000000045</c:v>
                </c:pt>
                <c:pt idx="364">
                  <c:v>0.36533333333333928</c:v>
                </c:pt>
                <c:pt idx="365">
                  <c:v>-0.39599999999999608</c:v>
                </c:pt>
                <c:pt idx="366">
                  <c:v>-0.73066666666666436</c:v>
                </c:pt>
                <c:pt idx="367">
                  <c:v>-1.0043333333333351</c:v>
                </c:pt>
                <c:pt idx="368">
                  <c:v>-1.460666666666673</c:v>
                </c:pt>
                <c:pt idx="369">
                  <c:v>-0.94333333333333746</c:v>
                </c:pt>
                <c:pt idx="370">
                  <c:v>-0.85233333333333883</c:v>
                </c:pt>
                <c:pt idx="371">
                  <c:v>-0.45666666666666816</c:v>
                </c:pt>
                <c:pt idx="372">
                  <c:v>-0.36533333333333456</c:v>
                </c:pt>
                <c:pt idx="373">
                  <c:v>-0.60866666666666447</c:v>
                </c:pt>
                <c:pt idx="374">
                  <c:v>-0.33466666666666828</c:v>
                </c:pt>
                <c:pt idx="375">
                  <c:v>-1.0043333333333351</c:v>
                </c:pt>
                <c:pt idx="376">
                  <c:v>-0.91300000000000148</c:v>
                </c:pt>
                <c:pt idx="377">
                  <c:v>3.0333333333336061E-2</c:v>
                </c:pt>
                <c:pt idx="378">
                  <c:v>0.9433333333333328</c:v>
                </c:pt>
                <c:pt idx="379">
                  <c:v>1.36933333333333</c:v>
                </c:pt>
                <c:pt idx="380">
                  <c:v>0.54766666666666219</c:v>
                </c:pt>
                <c:pt idx="381">
                  <c:v>-0.60900000000000409</c:v>
                </c:pt>
                <c:pt idx="382">
                  <c:v>-0.7916666666666714</c:v>
                </c:pt>
                <c:pt idx="383">
                  <c:v>-1.4916666666666696</c:v>
                </c:pt>
                <c:pt idx="384">
                  <c:v>-1.3700000000000045</c:v>
                </c:pt>
                <c:pt idx="385">
                  <c:v>-0.79133333333333178</c:v>
                </c:pt>
                <c:pt idx="386">
                  <c:v>0</c:v>
                </c:pt>
                <c:pt idx="387">
                  <c:v>0.60900000000000409</c:v>
                </c:pt>
                <c:pt idx="388">
                  <c:v>0.54800000000000182</c:v>
                </c:pt>
                <c:pt idx="389">
                  <c:v>0.36533333333333456</c:v>
                </c:pt>
                <c:pt idx="390">
                  <c:v>0.54800000000000182</c:v>
                </c:pt>
                <c:pt idx="391">
                  <c:v>-0.24366666666666958</c:v>
                </c:pt>
                <c:pt idx="392">
                  <c:v>-4.736951571734001E-15</c:v>
                </c:pt>
                <c:pt idx="393">
                  <c:v>-0.45666666666667294</c:v>
                </c:pt>
                <c:pt idx="394">
                  <c:v>0.33499999999999847</c:v>
                </c:pt>
                <c:pt idx="395">
                  <c:v>0.79166666666666663</c:v>
                </c:pt>
                <c:pt idx="396">
                  <c:v>0.88300000000000034</c:v>
                </c:pt>
                <c:pt idx="397">
                  <c:v>0.54833333333333201</c:v>
                </c:pt>
                <c:pt idx="398">
                  <c:v>0.36566666666666947</c:v>
                </c:pt>
                <c:pt idx="399">
                  <c:v>0.91366666666667129</c:v>
                </c:pt>
                <c:pt idx="400">
                  <c:v>1.6440000000000055</c:v>
                </c:pt>
                <c:pt idx="401">
                  <c:v>0.91300000000000148</c:v>
                </c:pt>
                <c:pt idx="402">
                  <c:v>0.88266666666666538</c:v>
                </c:pt>
                <c:pt idx="403">
                  <c:v>-4.736951571734001E-15</c:v>
                </c:pt>
                <c:pt idx="404">
                  <c:v>1.2483333333333302</c:v>
                </c:pt>
                <c:pt idx="405">
                  <c:v>0.27399999999999619</c:v>
                </c:pt>
                <c:pt idx="406">
                  <c:v>0.42600000000000193</c:v>
                </c:pt>
                <c:pt idx="407">
                  <c:v>-0.45666666666666816</c:v>
                </c:pt>
                <c:pt idx="408">
                  <c:v>3.0666666666666249E-2</c:v>
                </c:pt>
                <c:pt idx="409">
                  <c:v>0.12233333333333007</c:v>
                </c:pt>
                <c:pt idx="410">
                  <c:v>-0.42566666666666703</c:v>
                </c:pt>
                <c:pt idx="411">
                  <c:v>-0.54766666666666686</c:v>
                </c:pt>
                <c:pt idx="412">
                  <c:v>-0.24366666666666484</c:v>
                </c:pt>
                <c:pt idx="413">
                  <c:v>0.57833333333333792</c:v>
                </c:pt>
                <c:pt idx="414">
                  <c:v>0.7003333333333378</c:v>
                </c:pt>
                <c:pt idx="415">
                  <c:v>6.1000000000002309E-2</c:v>
                </c:pt>
                <c:pt idx="416">
                  <c:v>-0.18266666666666728</c:v>
                </c:pt>
                <c:pt idx="417">
                  <c:v>-3.0666666666666249E-2</c:v>
                </c:pt>
                <c:pt idx="418">
                  <c:v>0.82199999999999795</c:v>
                </c:pt>
                <c:pt idx="419">
                  <c:v>0.18266666666666254</c:v>
                </c:pt>
              </c:numCache>
            </c:numRef>
          </c:val>
          <c:smooth val="0"/>
          <c:extLst>
            <c:ext xmlns:c16="http://schemas.microsoft.com/office/drawing/2014/chart" uri="{C3380CC4-5D6E-409C-BE32-E72D297353CC}">
              <c16:uniqueId val="{00000000-6FFA-4E42-AB75-F9DCA2E779C1}"/>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Plains!$C$1</c:f>
              <c:strCache>
                <c:ptCount val="1"/>
                <c:pt idx="0">
                  <c:v>SBO Plaines</c:v>
                </c:pt>
              </c:strCache>
            </c:strRef>
          </c:tx>
          <c:spPr>
            <a:ln w="19050" cap="rnd">
              <a:solidFill>
                <a:schemeClr val="accent4">
                  <a:lumMod val="40000"/>
                  <a:lumOff val="60000"/>
                </a:schemeClr>
              </a:solidFill>
              <a:round/>
            </a:ln>
            <a:effectLst/>
          </c:spPr>
          <c:marker>
            <c:symbol val="none"/>
          </c:marker>
          <c:cat>
            <c:numRef>
              <c:f>Plains!$A$2:$A$2999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Plains!$C$2:$C$2999</c:f>
              <c:numCache>
                <c:formatCode>0.000</c:formatCode>
                <c:ptCount val="2998"/>
                <c:pt idx="0">
                  <c:v>91.781000000000006</c:v>
                </c:pt>
                <c:pt idx="1">
                  <c:v>91.323999999999998</c:v>
                </c:pt>
                <c:pt idx="2">
                  <c:v>93.516000000000005</c:v>
                </c:pt>
                <c:pt idx="3">
                  <c:v>97.716999999999999</c:v>
                </c:pt>
                <c:pt idx="4">
                  <c:v>93.332999999999998</c:v>
                </c:pt>
                <c:pt idx="5">
                  <c:v>96.072999999999993</c:v>
                </c:pt>
                <c:pt idx="6">
                  <c:v>93.058999999999997</c:v>
                </c:pt>
                <c:pt idx="7">
                  <c:v>89.040999999999997</c:v>
                </c:pt>
                <c:pt idx="8">
                  <c:v>93.79</c:v>
                </c:pt>
                <c:pt idx="9">
                  <c:v>94.521000000000001</c:v>
                </c:pt>
                <c:pt idx="10">
                  <c:v>90.32</c:v>
                </c:pt>
                <c:pt idx="11">
                  <c:v>91.597999999999999</c:v>
                </c:pt>
                <c:pt idx="12">
                  <c:v>96.620999999999995</c:v>
                </c:pt>
                <c:pt idx="13">
                  <c:v>97.9</c:v>
                </c:pt>
                <c:pt idx="14">
                  <c:v>97.626000000000005</c:v>
                </c:pt>
                <c:pt idx="15">
                  <c:v>95.433999999999997</c:v>
                </c:pt>
                <c:pt idx="16">
                  <c:v>97.9</c:v>
                </c:pt>
                <c:pt idx="17">
                  <c:v>95.799000000000007</c:v>
                </c:pt>
                <c:pt idx="18">
                  <c:v>99.909000000000006</c:v>
                </c:pt>
                <c:pt idx="19">
                  <c:v>100</c:v>
                </c:pt>
                <c:pt idx="20">
                  <c:v>101.553</c:v>
                </c:pt>
                <c:pt idx="21">
                  <c:v>98.903999999999996</c:v>
                </c:pt>
                <c:pt idx="22">
                  <c:v>96.894999999999996</c:v>
                </c:pt>
                <c:pt idx="23">
                  <c:v>98.721000000000004</c:v>
                </c:pt>
                <c:pt idx="24">
                  <c:v>98.539000000000001</c:v>
                </c:pt>
                <c:pt idx="25">
                  <c:v>98.081999999999994</c:v>
                </c:pt>
                <c:pt idx="26">
                  <c:v>100</c:v>
                </c:pt>
                <c:pt idx="27">
                  <c:v>97.626000000000005</c:v>
                </c:pt>
                <c:pt idx="28">
                  <c:v>99.635000000000005</c:v>
                </c:pt>
                <c:pt idx="29">
                  <c:v>97.26</c:v>
                </c:pt>
                <c:pt idx="30">
                  <c:v>94.611999999999995</c:v>
                </c:pt>
                <c:pt idx="31">
                  <c:v>97.352000000000004</c:v>
                </c:pt>
                <c:pt idx="32">
                  <c:v>93.058999999999997</c:v>
                </c:pt>
                <c:pt idx="33">
                  <c:v>98.355999999999995</c:v>
                </c:pt>
                <c:pt idx="34">
                  <c:v>96.438000000000002</c:v>
                </c:pt>
                <c:pt idx="35">
                  <c:v>98.081999999999994</c:v>
                </c:pt>
                <c:pt idx="36">
                  <c:v>97.716999999999999</c:v>
                </c:pt>
                <c:pt idx="37">
                  <c:v>98.813000000000002</c:v>
                </c:pt>
                <c:pt idx="38">
                  <c:v>97.808000000000007</c:v>
                </c:pt>
                <c:pt idx="39">
                  <c:v>95.16</c:v>
                </c:pt>
                <c:pt idx="40">
                  <c:v>93.424999999999997</c:v>
                </c:pt>
                <c:pt idx="41">
                  <c:v>92.968000000000004</c:v>
                </c:pt>
                <c:pt idx="42">
                  <c:v>95.16</c:v>
                </c:pt>
                <c:pt idx="43">
                  <c:v>96.620999999999995</c:v>
                </c:pt>
                <c:pt idx="44">
                  <c:v>100.09099999999999</c:v>
                </c:pt>
                <c:pt idx="45">
                  <c:v>97.991</c:v>
                </c:pt>
                <c:pt idx="46">
                  <c:v>96.53</c:v>
                </c:pt>
                <c:pt idx="47">
                  <c:v>98.539000000000001</c:v>
                </c:pt>
                <c:pt idx="48">
                  <c:v>97.078000000000003</c:v>
                </c:pt>
                <c:pt idx="49">
                  <c:v>96.346999999999994</c:v>
                </c:pt>
                <c:pt idx="50">
                  <c:v>98.447000000000003</c:v>
                </c:pt>
                <c:pt idx="51">
                  <c:v>98.355999999999995</c:v>
                </c:pt>
                <c:pt idx="52">
                  <c:v>98.63</c:v>
                </c:pt>
                <c:pt idx="53">
                  <c:v>102.557</c:v>
                </c:pt>
                <c:pt idx="54">
                  <c:v>99.177999999999997</c:v>
                </c:pt>
                <c:pt idx="55">
                  <c:v>97.808000000000007</c:v>
                </c:pt>
                <c:pt idx="56">
                  <c:v>93.150999999999996</c:v>
                </c:pt>
                <c:pt idx="57">
                  <c:v>92.602999999999994</c:v>
                </c:pt>
                <c:pt idx="58">
                  <c:v>94.885999999999996</c:v>
                </c:pt>
                <c:pt idx="59">
                  <c:v>91.05</c:v>
                </c:pt>
                <c:pt idx="60">
                  <c:v>90.411000000000001</c:v>
                </c:pt>
                <c:pt idx="61">
                  <c:v>94.885999999999996</c:v>
                </c:pt>
                <c:pt idx="62">
                  <c:v>97.808000000000007</c:v>
                </c:pt>
                <c:pt idx="63">
                  <c:v>100.09099999999999</c:v>
                </c:pt>
                <c:pt idx="64">
                  <c:v>99.361000000000004</c:v>
                </c:pt>
                <c:pt idx="65">
                  <c:v>96.804000000000002</c:v>
                </c:pt>
                <c:pt idx="66">
                  <c:v>98.813000000000002</c:v>
                </c:pt>
                <c:pt idx="67">
                  <c:v>98.63</c:v>
                </c:pt>
                <c:pt idx="68">
                  <c:v>98.447000000000003</c:v>
                </c:pt>
                <c:pt idx="69">
                  <c:v>96.894999999999996</c:v>
                </c:pt>
                <c:pt idx="70">
                  <c:v>93.881</c:v>
                </c:pt>
                <c:pt idx="71">
                  <c:v>96.438000000000002</c:v>
                </c:pt>
                <c:pt idx="72">
                  <c:v>95.707999999999998</c:v>
                </c:pt>
                <c:pt idx="73">
                  <c:v>97.168999999999997</c:v>
                </c:pt>
                <c:pt idx="74">
                  <c:v>100.274</c:v>
                </c:pt>
                <c:pt idx="75">
                  <c:v>100.548</c:v>
                </c:pt>
                <c:pt idx="76">
                  <c:v>100.639</c:v>
                </c:pt>
                <c:pt idx="77">
                  <c:v>102.283</c:v>
                </c:pt>
                <c:pt idx="78">
                  <c:v>97.626000000000005</c:v>
                </c:pt>
                <c:pt idx="79">
                  <c:v>97.9</c:v>
                </c:pt>
                <c:pt idx="80">
                  <c:v>94.521000000000001</c:v>
                </c:pt>
                <c:pt idx="81">
                  <c:v>96.894999999999996</c:v>
                </c:pt>
                <c:pt idx="82">
                  <c:v>97.991</c:v>
                </c:pt>
                <c:pt idx="83">
                  <c:v>97.352000000000004</c:v>
                </c:pt>
                <c:pt idx="84">
                  <c:v>99.725999999999999</c:v>
                </c:pt>
                <c:pt idx="85">
                  <c:v>97.626000000000005</c:v>
                </c:pt>
                <c:pt idx="86">
                  <c:v>96.346999999999994</c:v>
                </c:pt>
                <c:pt idx="87">
                  <c:v>93.881</c:v>
                </c:pt>
                <c:pt idx="88">
                  <c:v>95.067999999999998</c:v>
                </c:pt>
                <c:pt idx="89">
                  <c:v>89.406000000000006</c:v>
                </c:pt>
                <c:pt idx="90">
                  <c:v>90.411000000000001</c:v>
                </c:pt>
                <c:pt idx="91">
                  <c:v>91.688999999999993</c:v>
                </c:pt>
                <c:pt idx="92">
                  <c:v>94.885999999999996</c:v>
                </c:pt>
                <c:pt idx="93">
                  <c:v>92.694000000000003</c:v>
                </c:pt>
                <c:pt idx="94">
                  <c:v>95.16</c:v>
                </c:pt>
                <c:pt idx="95">
                  <c:v>95.433999999999997</c:v>
                </c:pt>
                <c:pt idx="96">
                  <c:v>98.174000000000007</c:v>
                </c:pt>
                <c:pt idx="97">
                  <c:v>96.894999999999996</c:v>
                </c:pt>
                <c:pt idx="98">
                  <c:v>100.09099999999999</c:v>
                </c:pt>
                <c:pt idx="99">
                  <c:v>95.799000000000007</c:v>
                </c:pt>
                <c:pt idx="100">
                  <c:v>95.067999999999998</c:v>
                </c:pt>
                <c:pt idx="101">
                  <c:v>100.18300000000001</c:v>
                </c:pt>
                <c:pt idx="102">
                  <c:v>96.804000000000002</c:v>
                </c:pt>
                <c:pt idx="103">
                  <c:v>98.265000000000001</c:v>
                </c:pt>
                <c:pt idx="104">
                  <c:v>93.150999999999996</c:v>
                </c:pt>
                <c:pt idx="105">
                  <c:v>99.543000000000006</c:v>
                </c:pt>
                <c:pt idx="106">
                  <c:v>105.38800000000001</c:v>
                </c:pt>
                <c:pt idx="107">
                  <c:v>103.92700000000001</c:v>
                </c:pt>
                <c:pt idx="108">
                  <c:v>97.626000000000005</c:v>
                </c:pt>
                <c:pt idx="109">
                  <c:v>102.1</c:v>
                </c:pt>
                <c:pt idx="110">
                  <c:v>100.09099999999999</c:v>
                </c:pt>
                <c:pt idx="111">
                  <c:v>97.716999999999999</c:v>
                </c:pt>
                <c:pt idx="112">
                  <c:v>98.539000000000001</c:v>
                </c:pt>
                <c:pt idx="113">
                  <c:v>101.005</c:v>
                </c:pt>
                <c:pt idx="114">
                  <c:v>98.174000000000007</c:v>
                </c:pt>
                <c:pt idx="115">
                  <c:v>96.712000000000003</c:v>
                </c:pt>
                <c:pt idx="116">
                  <c:v>102.831</c:v>
                </c:pt>
                <c:pt idx="117">
                  <c:v>101.187</c:v>
                </c:pt>
                <c:pt idx="118">
                  <c:v>99.909000000000006</c:v>
                </c:pt>
                <c:pt idx="119">
                  <c:v>98.813000000000002</c:v>
                </c:pt>
                <c:pt idx="120">
                  <c:v>99.635000000000005</c:v>
                </c:pt>
                <c:pt idx="121">
                  <c:v>97.808000000000007</c:v>
                </c:pt>
                <c:pt idx="122">
                  <c:v>101.005</c:v>
                </c:pt>
                <c:pt idx="123">
                  <c:v>99.087000000000003</c:v>
                </c:pt>
                <c:pt idx="124">
                  <c:v>96.53</c:v>
                </c:pt>
                <c:pt idx="125">
                  <c:v>98.813000000000002</c:v>
                </c:pt>
                <c:pt idx="126">
                  <c:v>99.635000000000005</c:v>
                </c:pt>
                <c:pt idx="127">
                  <c:v>101.82599999999999</c:v>
                </c:pt>
                <c:pt idx="128">
                  <c:v>98.081999999999994</c:v>
                </c:pt>
                <c:pt idx="129">
                  <c:v>100.18300000000001</c:v>
                </c:pt>
                <c:pt idx="130">
                  <c:v>98.995000000000005</c:v>
                </c:pt>
                <c:pt idx="131">
                  <c:v>104.566</c:v>
                </c:pt>
                <c:pt idx="132">
                  <c:v>99.361000000000004</c:v>
                </c:pt>
                <c:pt idx="133">
                  <c:v>100.36499999999999</c:v>
                </c:pt>
                <c:pt idx="134">
                  <c:v>98.539000000000001</c:v>
                </c:pt>
                <c:pt idx="135">
                  <c:v>101.187</c:v>
                </c:pt>
                <c:pt idx="136">
                  <c:v>100.274</c:v>
                </c:pt>
                <c:pt idx="137">
                  <c:v>105.753</c:v>
                </c:pt>
                <c:pt idx="138">
                  <c:v>103.288</c:v>
                </c:pt>
                <c:pt idx="139">
                  <c:v>105.753</c:v>
                </c:pt>
                <c:pt idx="140">
                  <c:v>100.822</c:v>
                </c:pt>
                <c:pt idx="141">
                  <c:v>103.562</c:v>
                </c:pt>
                <c:pt idx="142">
                  <c:v>100.913</c:v>
                </c:pt>
                <c:pt idx="143">
                  <c:v>100.822</c:v>
                </c:pt>
                <c:pt idx="144">
                  <c:v>101.64400000000001</c:v>
                </c:pt>
                <c:pt idx="145">
                  <c:v>100.913</c:v>
                </c:pt>
                <c:pt idx="146">
                  <c:v>98.721000000000004</c:v>
                </c:pt>
                <c:pt idx="147">
                  <c:v>103.379</c:v>
                </c:pt>
                <c:pt idx="148">
                  <c:v>104.47499999999999</c:v>
                </c:pt>
                <c:pt idx="149">
                  <c:v>99.725999999999999</c:v>
                </c:pt>
                <c:pt idx="150">
                  <c:v>102.283</c:v>
                </c:pt>
                <c:pt idx="151">
                  <c:v>103.47</c:v>
                </c:pt>
                <c:pt idx="152">
                  <c:v>97.716999999999999</c:v>
                </c:pt>
                <c:pt idx="153">
                  <c:v>99.087000000000003</c:v>
                </c:pt>
                <c:pt idx="154">
                  <c:v>102.374</c:v>
                </c:pt>
                <c:pt idx="155">
                  <c:v>95.89</c:v>
                </c:pt>
                <c:pt idx="156">
                  <c:v>99.725999999999999</c:v>
                </c:pt>
                <c:pt idx="157">
                  <c:v>99.816999999999993</c:v>
                </c:pt>
                <c:pt idx="158">
                  <c:v>97.352000000000004</c:v>
                </c:pt>
                <c:pt idx="159">
                  <c:v>98.721000000000004</c:v>
                </c:pt>
                <c:pt idx="160">
                  <c:v>100</c:v>
                </c:pt>
                <c:pt idx="161">
                  <c:v>98.447000000000003</c:v>
                </c:pt>
                <c:pt idx="162">
                  <c:v>99.087000000000003</c:v>
                </c:pt>
                <c:pt idx="163">
                  <c:v>94.155000000000001</c:v>
                </c:pt>
                <c:pt idx="164">
                  <c:v>98.903999999999996</c:v>
                </c:pt>
                <c:pt idx="165">
                  <c:v>100.09099999999999</c:v>
                </c:pt>
                <c:pt idx="166">
                  <c:v>98.813000000000002</c:v>
                </c:pt>
                <c:pt idx="167">
                  <c:v>100.639</c:v>
                </c:pt>
                <c:pt idx="168">
                  <c:v>99.909000000000006</c:v>
                </c:pt>
                <c:pt idx="169">
                  <c:v>94.611999999999995</c:v>
                </c:pt>
                <c:pt idx="170">
                  <c:v>99.087000000000003</c:v>
                </c:pt>
                <c:pt idx="171">
                  <c:v>99.177999999999997</c:v>
                </c:pt>
                <c:pt idx="172">
                  <c:v>93.516000000000005</c:v>
                </c:pt>
                <c:pt idx="173">
                  <c:v>95.433999999999997</c:v>
                </c:pt>
                <c:pt idx="174">
                  <c:v>98.995000000000005</c:v>
                </c:pt>
                <c:pt idx="175">
                  <c:v>100.45699999999999</c:v>
                </c:pt>
                <c:pt idx="176">
                  <c:v>98.265000000000001</c:v>
                </c:pt>
                <c:pt idx="177">
                  <c:v>100.548</c:v>
                </c:pt>
                <c:pt idx="178">
                  <c:v>97.078000000000003</c:v>
                </c:pt>
                <c:pt idx="179">
                  <c:v>94.155000000000001</c:v>
                </c:pt>
                <c:pt idx="180">
                  <c:v>94.155000000000001</c:v>
                </c:pt>
                <c:pt idx="181">
                  <c:v>97.442999999999998</c:v>
                </c:pt>
                <c:pt idx="182">
                  <c:v>93.606999999999999</c:v>
                </c:pt>
                <c:pt idx="183">
                  <c:v>97.991</c:v>
                </c:pt>
                <c:pt idx="184">
                  <c:v>98.813000000000002</c:v>
                </c:pt>
                <c:pt idx="185">
                  <c:v>93.516000000000005</c:v>
                </c:pt>
                <c:pt idx="186">
                  <c:v>97.991</c:v>
                </c:pt>
                <c:pt idx="187">
                  <c:v>98.539000000000001</c:v>
                </c:pt>
                <c:pt idx="188">
                  <c:v>94.977000000000004</c:v>
                </c:pt>
                <c:pt idx="189">
                  <c:v>94.521000000000001</c:v>
                </c:pt>
                <c:pt idx="190">
                  <c:v>94.337999999999994</c:v>
                </c:pt>
                <c:pt idx="191">
                  <c:v>96.894999999999996</c:v>
                </c:pt>
                <c:pt idx="192">
                  <c:v>101.37</c:v>
                </c:pt>
                <c:pt idx="193">
                  <c:v>99.451999999999998</c:v>
                </c:pt>
                <c:pt idx="194">
                  <c:v>106.48399999999999</c:v>
                </c:pt>
                <c:pt idx="195">
                  <c:v>100.639</c:v>
                </c:pt>
                <c:pt idx="196">
                  <c:v>102.557</c:v>
                </c:pt>
                <c:pt idx="197">
                  <c:v>104.018</c:v>
                </c:pt>
                <c:pt idx="198">
                  <c:v>99.451999999999998</c:v>
                </c:pt>
                <c:pt idx="199">
                  <c:v>100.45699999999999</c:v>
                </c:pt>
                <c:pt idx="200">
                  <c:v>99.087000000000003</c:v>
                </c:pt>
                <c:pt idx="201">
                  <c:v>96.53</c:v>
                </c:pt>
                <c:pt idx="202">
                  <c:v>100.274</c:v>
                </c:pt>
                <c:pt idx="203">
                  <c:v>96.712000000000003</c:v>
                </c:pt>
                <c:pt idx="204">
                  <c:v>98.63</c:v>
                </c:pt>
                <c:pt idx="205">
                  <c:v>96.804000000000002</c:v>
                </c:pt>
                <c:pt idx="206">
                  <c:v>96.894999999999996</c:v>
                </c:pt>
                <c:pt idx="207">
                  <c:v>96.620999999999995</c:v>
                </c:pt>
                <c:pt idx="208">
                  <c:v>99.177999999999997</c:v>
                </c:pt>
                <c:pt idx="209">
                  <c:v>99.725999999999999</c:v>
                </c:pt>
                <c:pt idx="210">
                  <c:v>102.74</c:v>
                </c:pt>
                <c:pt idx="211">
                  <c:v>102.74</c:v>
                </c:pt>
                <c:pt idx="212">
                  <c:v>99.451999999999998</c:v>
                </c:pt>
                <c:pt idx="213">
                  <c:v>101.82599999999999</c:v>
                </c:pt>
                <c:pt idx="214">
                  <c:v>101.096</c:v>
                </c:pt>
                <c:pt idx="215">
                  <c:v>105.66200000000001</c:v>
                </c:pt>
                <c:pt idx="216">
                  <c:v>105.571</c:v>
                </c:pt>
                <c:pt idx="217">
                  <c:v>104.11</c:v>
                </c:pt>
                <c:pt idx="218">
                  <c:v>106.119</c:v>
                </c:pt>
                <c:pt idx="219">
                  <c:v>105.571</c:v>
                </c:pt>
                <c:pt idx="220">
                  <c:v>105.023</c:v>
                </c:pt>
                <c:pt idx="221">
                  <c:v>102.648</c:v>
                </c:pt>
                <c:pt idx="222">
                  <c:v>102.1</c:v>
                </c:pt>
                <c:pt idx="223">
                  <c:v>102.922</c:v>
                </c:pt>
                <c:pt idx="224">
                  <c:v>102.009</c:v>
                </c:pt>
                <c:pt idx="225">
                  <c:v>102.009</c:v>
                </c:pt>
                <c:pt idx="226">
                  <c:v>107.854</c:v>
                </c:pt>
                <c:pt idx="227">
                  <c:v>102.922</c:v>
                </c:pt>
                <c:pt idx="228">
                  <c:v>100.639</c:v>
                </c:pt>
                <c:pt idx="229">
                  <c:v>100.913</c:v>
                </c:pt>
                <c:pt idx="230">
                  <c:v>103.92700000000001</c:v>
                </c:pt>
                <c:pt idx="231">
                  <c:v>98.447000000000003</c:v>
                </c:pt>
                <c:pt idx="232">
                  <c:v>101.553</c:v>
                </c:pt>
                <c:pt idx="233">
                  <c:v>96.712000000000003</c:v>
                </c:pt>
                <c:pt idx="234">
                  <c:v>99.177999999999997</c:v>
                </c:pt>
                <c:pt idx="235">
                  <c:v>98.721000000000004</c:v>
                </c:pt>
                <c:pt idx="236">
                  <c:v>97.991</c:v>
                </c:pt>
                <c:pt idx="237">
                  <c:v>101.187</c:v>
                </c:pt>
                <c:pt idx="238">
                  <c:v>98.447000000000003</c:v>
                </c:pt>
                <c:pt idx="239">
                  <c:v>98.813000000000002</c:v>
                </c:pt>
                <c:pt idx="240">
                  <c:v>98.355999999999995</c:v>
                </c:pt>
                <c:pt idx="241">
                  <c:v>101.279</c:v>
                </c:pt>
                <c:pt idx="242">
                  <c:v>97.626000000000005</c:v>
                </c:pt>
                <c:pt idx="243">
                  <c:v>99.361000000000004</c:v>
                </c:pt>
                <c:pt idx="244">
                  <c:v>97.078000000000003</c:v>
                </c:pt>
                <c:pt idx="245">
                  <c:v>96.712000000000003</c:v>
                </c:pt>
                <c:pt idx="246">
                  <c:v>94.063999999999993</c:v>
                </c:pt>
                <c:pt idx="247">
                  <c:v>93.150999999999996</c:v>
                </c:pt>
                <c:pt idx="248">
                  <c:v>96.256</c:v>
                </c:pt>
                <c:pt idx="249">
                  <c:v>96.438000000000002</c:v>
                </c:pt>
                <c:pt idx="250">
                  <c:v>93.881</c:v>
                </c:pt>
                <c:pt idx="251">
                  <c:v>92.694000000000003</c:v>
                </c:pt>
                <c:pt idx="252">
                  <c:v>98.63</c:v>
                </c:pt>
                <c:pt idx="253">
                  <c:v>96.256</c:v>
                </c:pt>
                <c:pt idx="254">
                  <c:v>97.716999999999999</c:v>
                </c:pt>
                <c:pt idx="255">
                  <c:v>96.620999999999995</c:v>
                </c:pt>
                <c:pt idx="256">
                  <c:v>96.072999999999993</c:v>
                </c:pt>
                <c:pt idx="257">
                  <c:v>94.155000000000001</c:v>
                </c:pt>
                <c:pt idx="258">
                  <c:v>95.616</c:v>
                </c:pt>
                <c:pt idx="259">
                  <c:v>96.620999999999995</c:v>
                </c:pt>
                <c:pt idx="260">
                  <c:v>98.265000000000001</c:v>
                </c:pt>
                <c:pt idx="261">
                  <c:v>96.438000000000002</c:v>
                </c:pt>
                <c:pt idx="262">
                  <c:v>90.227999999999994</c:v>
                </c:pt>
                <c:pt idx="263">
                  <c:v>95.341999999999999</c:v>
                </c:pt>
                <c:pt idx="264">
                  <c:v>92.968000000000004</c:v>
                </c:pt>
                <c:pt idx="265">
                  <c:v>94.521000000000001</c:v>
                </c:pt>
                <c:pt idx="266">
                  <c:v>90.32</c:v>
                </c:pt>
                <c:pt idx="267">
                  <c:v>93.058999999999997</c:v>
                </c:pt>
                <c:pt idx="268">
                  <c:v>91.415999999999997</c:v>
                </c:pt>
                <c:pt idx="269">
                  <c:v>94.521000000000001</c:v>
                </c:pt>
                <c:pt idx="270">
                  <c:v>90.501999999999995</c:v>
                </c:pt>
                <c:pt idx="271">
                  <c:v>91.872</c:v>
                </c:pt>
                <c:pt idx="272">
                  <c:v>94.795000000000002</c:v>
                </c:pt>
                <c:pt idx="273">
                  <c:v>87.671000000000006</c:v>
                </c:pt>
                <c:pt idx="274">
                  <c:v>86.027000000000001</c:v>
                </c:pt>
                <c:pt idx="275">
                  <c:v>88.037000000000006</c:v>
                </c:pt>
                <c:pt idx="276">
                  <c:v>86.119</c:v>
                </c:pt>
                <c:pt idx="277">
                  <c:v>86.483999999999995</c:v>
                </c:pt>
                <c:pt idx="278">
                  <c:v>81.004999999999995</c:v>
                </c:pt>
                <c:pt idx="279">
                  <c:v>88.766999999999996</c:v>
                </c:pt>
                <c:pt idx="280">
                  <c:v>87.763000000000005</c:v>
                </c:pt>
                <c:pt idx="281">
                  <c:v>90.227999999999994</c:v>
                </c:pt>
                <c:pt idx="282">
                  <c:v>87.853999999999999</c:v>
                </c:pt>
                <c:pt idx="283">
                  <c:v>91.233000000000004</c:v>
                </c:pt>
                <c:pt idx="284">
                  <c:v>92.968000000000004</c:v>
                </c:pt>
                <c:pt idx="285">
                  <c:v>91.233000000000004</c:v>
                </c:pt>
                <c:pt idx="286">
                  <c:v>90.501999999999995</c:v>
                </c:pt>
                <c:pt idx="287">
                  <c:v>89.224000000000004</c:v>
                </c:pt>
                <c:pt idx="288">
                  <c:v>89.68</c:v>
                </c:pt>
                <c:pt idx="289">
                  <c:v>88.584000000000003</c:v>
                </c:pt>
                <c:pt idx="290">
                  <c:v>85.296999999999997</c:v>
                </c:pt>
                <c:pt idx="291">
                  <c:v>92.42</c:v>
                </c:pt>
                <c:pt idx="292">
                  <c:v>87.397000000000006</c:v>
                </c:pt>
                <c:pt idx="293">
                  <c:v>89.772000000000006</c:v>
                </c:pt>
                <c:pt idx="294">
                  <c:v>88.858000000000004</c:v>
                </c:pt>
                <c:pt idx="295">
                  <c:v>88.858000000000004</c:v>
                </c:pt>
                <c:pt idx="296">
                  <c:v>89.588999999999999</c:v>
                </c:pt>
                <c:pt idx="297">
                  <c:v>91.781000000000006</c:v>
                </c:pt>
                <c:pt idx="298">
                  <c:v>94.429000000000002</c:v>
                </c:pt>
                <c:pt idx="299">
                  <c:v>94.611999999999995</c:v>
                </c:pt>
                <c:pt idx="300">
                  <c:v>95.16</c:v>
                </c:pt>
                <c:pt idx="301">
                  <c:v>94.703000000000003</c:v>
                </c:pt>
                <c:pt idx="302">
                  <c:v>97.168999999999997</c:v>
                </c:pt>
                <c:pt idx="303">
                  <c:v>93.698999999999998</c:v>
                </c:pt>
                <c:pt idx="304">
                  <c:v>89.863</c:v>
                </c:pt>
                <c:pt idx="305">
                  <c:v>90.775999999999996</c:v>
                </c:pt>
                <c:pt idx="306">
                  <c:v>89.863</c:v>
                </c:pt>
                <c:pt idx="307">
                  <c:v>90.137</c:v>
                </c:pt>
                <c:pt idx="308">
                  <c:v>93.79</c:v>
                </c:pt>
                <c:pt idx="309">
                  <c:v>89.314999999999998</c:v>
                </c:pt>
                <c:pt idx="310">
                  <c:v>92.784999999999997</c:v>
                </c:pt>
                <c:pt idx="311">
                  <c:v>96.164000000000001</c:v>
                </c:pt>
                <c:pt idx="312">
                  <c:v>96.804000000000002</c:v>
                </c:pt>
                <c:pt idx="313">
                  <c:v>95.616</c:v>
                </c:pt>
                <c:pt idx="314">
                  <c:v>96.346999999999994</c:v>
                </c:pt>
                <c:pt idx="315">
                  <c:v>96.620999999999995</c:v>
                </c:pt>
                <c:pt idx="316">
                  <c:v>94.611999999999995</c:v>
                </c:pt>
                <c:pt idx="317">
                  <c:v>93.79</c:v>
                </c:pt>
                <c:pt idx="318">
                  <c:v>92.968000000000004</c:v>
                </c:pt>
                <c:pt idx="319">
                  <c:v>91.872</c:v>
                </c:pt>
                <c:pt idx="320">
                  <c:v>93.79</c:v>
                </c:pt>
                <c:pt idx="321">
                  <c:v>92.968000000000004</c:v>
                </c:pt>
                <c:pt idx="322">
                  <c:v>89.406000000000006</c:v>
                </c:pt>
                <c:pt idx="323">
                  <c:v>86.027000000000001</c:v>
                </c:pt>
                <c:pt idx="324">
                  <c:v>88.037000000000006</c:v>
                </c:pt>
                <c:pt idx="325">
                  <c:v>95.251000000000005</c:v>
                </c:pt>
                <c:pt idx="326">
                  <c:v>91.323999999999998</c:v>
                </c:pt>
                <c:pt idx="327">
                  <c:v>93.242000000000004</c:v>
                </c:pt>
                <c:pt idx="328">
                  <c:v>92.602999999999994</c:v>
                </c:pt>
                <c:pt idx="329">
                  <c:v>95.89</c:v>
                </c:pt>
                <c:pt idx="330">
                  <c:v>94.521000000000001</c:v>
                </c:pt>
                <c:pt idx="331">
                  <c:v>93.606999999999999</c:v>
                </c:pt>
                <c:pt idx="332">
                  <c:v>93.332999999999998</c:v>
                </c:pt>
                <c:pt idx="333">
                  <c:v>91.781000000000006</c:v>
                </c:pt>
                <c:pt idx="334">
                  <c:v>90.775999999999996</c:v>
                </c:pt>
                <c:pt idx="335">
                  <c:v>94.977000000000004</c:v>
                </c:pt>
                <c:pt idx="336">
                  <c:v>93.058999999999997</c:v>
                </c:pt>
                <c:pt idx="337">
                  <c:v>91.05</c:v>
                </c:pt>
                <c:pt idx="338">
                  <c:v>93.698999999999998</c:v>
                </c:pt>
                <c:pt idx="339">
                  <c:v>95.16</c:v>
                </c:pt>
                <c:pt idx="340">
                  <c:v>97.078000000000003</c:v>
                </c:pt>
                <c:pt idx="341">
                  <c:v>91.507000000000005</c:v>
                </c:pt>
                <c:pt idx="342">
                  <c:v>95.89</c:v>
                </c:pt>
                <c:pt idx="343">
                  <c:v>94.795000000000002</c:v>
                </c:pt>
                <c:pt idx="344">
                  <c:v>93.516000000000005</c:v>
                </c:pt>
                <c:pt idx="345">
                  <c:v>91.872</c:v>
                </c:pt>
                <c:pt idx="346">
                  <c:v>93.79</c:v>
                </c:pt>
                <c:pt idx="347">
                  <c:v>98.174000000000007</c:v>
                </c:pt>
                <c:pt idx="348">
                  <c:v>95.981999999999999</c:v>
                </c:pt>
                <c:pt idx="349">
                  <c:v>97.352000000000004</c:v>
                </c:pt>
                <c:pt idx="350">
                  <c:v>94.521000000000001</c:v>
                </c:pt>
                <c:pt idx="351">
                  <c:v>92.055000000000007</c:v>
                </c:pt>
                <c:pt idx="352">
                  <c:v>96.894999999999996</c:v>
                </c:pt>
                <c:pt idx="353">
                  <c:v>92.42</c:v>
                </c:pt>
                <c:pt idx="354">
                  <c:v>95.616</c:v>
                </c:pt>
                <c:pt idx="355">
                  <c:v>92.876999999999995</c:v>
                </c:pt>
                <c:pt idx="356">
                  <c:v>94.063999999999993</c:v>
                </c:pt>
                <c:pt idx="357">
                  <c:v>94.611999999999995</c:v>
                </c:pt>
                <c:pt idx="358">
                  <c:v>94.155000000000001</c:v>
                </c:pt>
                <c:pt idx="359">
                  <c:v>95.341999999999999</c:v>
                </c:pt>
                <c:pt idx="360">
                  <c:v>92.055000000000007</c:v>
                </c:pt>
                <c:pt idx="361">
                  <c:v>93.79</c:v>
                </c:pt>
                <c:pt idx="362">
                  <c:v>90.501999999999995</c:v>
                </c:pt>
                <c:pt idx="363">
                  <c:v>94.429000000000002</c:v>
                </c:pt>
                <c:pt idx="364">
                  <c:v>90.32</c:v>
                </c:pt>
                <c:pt idx="365">
                  <c:v>95.251000000000005</c:v>
                </c:pt>
                <c:pt idx="366">
                  <c:v>93.606999999999999</c:v>
                </c:pt>
                <c:pt idx="367">
                  <c:v>96.256</c:v>
                </c:pt>
                <c:pt idx="368">
                  <c:v>91.323999999999998</c:v>
                </c:pt>
                <c:pt idx="369">
                  <c:v>93.332999999999998</c:v>
                </c:pt>
                <c:pt idx="370">
                  <c:v>95.067999999999998</c:v>
                </c:pt>
                <c:pt idx="371">
                  <c:v>100</c:v>
                </c:pt>
                <c:pt idx="372">
                  <c:v>104.11</c:v>
                </c:pt>
                <c:pt idx="373">
                  <c:v>101.461</c:v>
                </c:pt>
                <c:pt idx="374">
                  <c:v>104.749</c:v>
                </c:pt>
                <c:pt idx="375">
                  <c:v>101.187</c:v>
                </c:pt>
                <c:pt idx="376">
                  <c:v>102.283</c:v>
                </c:pt>
                <c:pt idx="377">
                  <c:v>101.461</c:v>
                </c:pt>
                <c:pt idx="378">
                  <c:v>103.836</c:v>
                </c:pt>
                <c:pt idx="379">
                  <c:v>102.648</c:v>
                </c:pt>
                <c:pt idx="380">
                  <c:v>99.816999999999993</c:v>
                </c:pt>
                <c:pt idx="381">
                  <c:v>102.557</c:v>
                </c:pt>
                <c:pt idx="382">
                  <c:v>103.014</c:v>
                </c:pt>
                <c:pt idx="383">
                  <c:v>100.548</c:v>
                </c:pt>
                <c:pt idx="384">
                  <c:v>102.922</c:v>
                </c:pt>
                <c:pt idx="385">
                  <c:v>102.648</c:v>
                </c:pt>
                <c:pt idx="386">
                  <c:v>100.73099999999999</c:v>
                </c:pt>
                <c:pt idx="387">
                  <c:v>101.37</c:v>
                </c:pt>
                <c:pt idx="388">
                  <c:v>106.393</c:v>
                </c:pt>
                <c:pt idx="389">
                  <c:v>104.658</c:v>
                </c:pt>
                <c:pt idx="390">
                  <c:v>105.297</c:v>
                </c:pt>
                <c:pt idx="391">
                  <c:v>105.297</c:v>
                </c:pt>
                <c:pt idx="392">
                  <c:v>108.858</c:v>
                </c:pt>
                <c:pt idx="393">
                  <c:v>104.932</c:v>
                </c:pt>
                <c:pt idx="394">
                  <c:v>100.45699999999999</c:v>
                </c:pt>
                <c:pt idx="395">
                  <c:v>103.47</c:v>
                </c:pt>
                <c:pt idx="396">
                  <c:v>97.808000000000007</c:v>
                </c:pt>
                <c:pt idx="397">
                  <c:v>97.626000000000005</c:v>
                </c:pt>
                <c:pt idx="398">
                  <c:v>101.37</c:v>
                </c:pt>
                <c:pt idx="399">
                  <c:v>102.1</c:v>
                </c:pt>
                <c:pt idx="400">
                  <c:v>102.374</c:v>
                </c:pt>
                <c:pt idx="401">
                  <c:v>98.447000000000003</c:v>
                </c:pt>
                <c:pt idx="402">
                  <c:v>104.20099999999999</c:v>
                </c:pt>
                <c:pt idx="403">
                  <c:v>97.9</c:v>
                </c:pt>
                <c:pt idx="404">
                  <c:v>103.196</c:v>
                </c:pt>
                <c:pt idx="405">
                  <c:v>101.735</c:v>
                </c:pt>
                <c:pt idx="406">
                  <c:v>106.027</c:v>
                </c:pt>
                <c:pt idx="407">
                  <c:v>96.620999999999995</c:v>
                </c:pt>
                <c:pt idx="408">
                  <c:v>104.11</c:v>
                </c:pt>
                <c:pt idx="409">
                  <c:v>101.279</c:v>
                </c:pt>
                <c:pt idx="410">
                  <c:v>94.063999999999993</c:v>
                </c:pt>
                <c:pt idx="411">
                  <c:v>89.224000000000004</c:v>
                </c:pt>
                <c:pt idx="412">
                  <c:v>91.597999999999999</c:v>
                </c:pt>
                <c:pt idx="413">
                  <c:v>97.9</c:v>
                </c:pt>
                <c:pt idx="414">
                  <c:v>99.087000000000003</c:v>
                </c:pt>
                <c:pt idx="415">
                  <c:v>98.995000000000005</c:v>
                </c:pt>
                <c:pt idx="416">
                  <c:v>105.114</c:v>
                </c:pt>
                <c:pt idx="417">
                  <c:v>102.1</c:v>
                </c:pt>
                <c:pt idx="418">
                  <c:v>102.19199999999999</c:v>
                </c:pt>
                <c:pt idx="419">
                  <c:v>97.808000000000007</c:v>
                </c:pt>
              </c:numCache>
            </c:numRef>
          </c:val>
          <c:smooth val="0"/>
          <c:extLst>
            <c:ext xmlns:c16="http://schemas.microsoft.com/office/drawing/2014/chart" uri="{C3380CC4-5D6E-409C-BE32-E72D297353CC}">
              <c16:uniqueId val="{00000000-D6A1-484E-80A6-004EED794EC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Plains!$C$1</c:f>
              <c:strCache>
                <c:ptCount val="1"/>
                <c:pt idx="0">
                  <c:v>SBO Plaines</c:v>
                </c:pt>
              </c:strCache>
            </c:strRef>
          </c:tx>
          <c:spPr>
            <a:ln w="19050" cap="rnd">
              <a:solidFill>
                <a:schemeClr val="accent4">
                  <a:lumMod val="40000"/>
                  <a:lumOff val="60000"/>
                </a:schemeClr>
              </a:solidFill>
              <a:round/>
            </a:ln>
            <a:effectLst/>
          </c:spPr>
          <c:marker>
            <c:symbol val="none"/>
          </c:marker>
          <c:cat>
            <c:numRef>
              <c:f>Plains!$A$2:$A$2998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Plains!$C$2:$C$2998</c:f>
              <c:numCache>
                <c:formatCode>0.000</c:formatCode>
                <c:ptCount val="2997"/>
                <c:pt idx="0">
                  <c:v>91.781000000000006</c:v>
                </c:pt>
                <c:pt idx="1">
                  <c:v>91.323999999999998</c:v>
                </c:pt>
                <c:pt idx="2">
                  <c:v>93.516000000000005</c:v>
                </c:pt>
                <c:pt idx="3">
                  <c:v>97.716999999999999</c:v>
                </c:pt>
                <c:pt idx="4">
                  <c:v>93.332999999999998</c:v>
                </c:pt>
                <c:pt idx="5">
                  <c:v>96.072999999999993</c:v>
                </c:pt>
                <c:pt idx="6">
                  <c:v>93.058999999999997</c:v>
                </c:pt>
                <c:pt idx="7">
                  <c:v>89.040999999999997</c:v>
                </c:pt>
                <c:pt idx="8">
                  <c:v>93.79</c:v>
                </c:pt>
                <c:pt idx="9">
                  <c:v>94.521000000000001</c:v>
                </c:pt>
                <c:pt idx="10">
                  <c:v>90.32</c:v>
                </c:pt>
                <c:pt idx="11">
                  <c:v>91.597999999999999</c:v>
                </c:pt>
                <c:pt idx="12">
                  <c:v>96.620999999999995</c:v>
                </c:pt>
                <c:pt idx="13">
                  <c:v>97.9</c:v>
                </c:pt>
                <c:pt idx="14">
                  <c:v>97.626000000000005</c:v>
                </c:pt>
                <c:pt idx="15">
                  <c:v>95.433999999999997</c:v>
                </c:pt>
                <c:pt idx="16">
                  <c:v>97.9</c:v>
                </c:pt>
                <c:pt idx="17">
                  <c:v>95.799000000000007</c:v>
                </c:pt>
                <c:pt idx="18">
                  <c:v>99.909000000000006</c:v>
                </c:pt>
                <c:pt idx="19">
                  <c:v>100</c:v>
                </c:pt>
                <c:pt idx="20">
                  <c:v>101.553</c:v>
                </c:pt>
                <c:pt idx="21">
                  <c:v>98.903999999999996</c:v>
                </c:pt>
                <c:pt idx="22">
                  <c:v>96.894999999999996</c:v>
                </c:pt>
                <c:pt idx="23">
                  <c:v>98.721000000000004</c:v>
                </c:pt>
                <c:pt idx="24">
                  <c:v>98.539000000000001</c:v>
                </c:pt>
                <c:pt idx="25">
                  <c:v>98.081999999999994</c:v>
                </c:pt>
                <c:pt idx="26">
                  <c:v>100</c:v>
                </c:pt>
                <c:pt idx="27">
                  <c:v>97.626000000000005</c:v>
                </c:pt>
                <c:pt idx="28">
                  <c:v>99.635000000000005</c:v>
                </c:pt>
                <c:pt idx="29">
                  <c:v>97.26</c:v>
                </c:pt>
                <c:pt idx="30">
                  <c:v>94.611999999999995</c:v>
                </c:pt>
                <c:pt idx="31">
                  <c:v>97.352000000000004</c:v>
                </c:pt>
                <c:pt idx="32">
                  <c:v>93.058999999999997</c:v>
                </c:pt>
                <c:pt idx="33">
                  <c:v>98.355999999999995</c:v>
                </c:pt>
                <c:pt idx="34">
                  <c:v>96.438000000000002</c:v>
                </c:pt>
                <c:pt idx="35">
                  <c:v>98.081999999999994</c:v>
                </c:pt>
                <c:pt idx="36">
                  <c:v>97.716999999999999</c:v>
                </c:pt>
                <c:pt idx="37">
                  <c:v>98.813000000000002</c:v>
                </c:pt>
                <c:pt idx="38">
                  <c:v>97.808000000000007</c:v>
                </c:pt>
                <c:pt idx="39">
                  <c:v>95.16</c:v>
                </c:pt>
                <c:pt idx="40">
                  <c:v>93.424999999999997</c:v>
                </c:pt>
                <c:pt idx="41">
                  <c:v>92.968000000000004</c:v>
                </c:pt>
                <c:pt idx="42">
                  <c:v>95.16</c:v>
                </c:pt>
                <c:pt idx="43">
                  <c:v>96.620999999999995</c:v>
                </c:pt>
                <c:pt idx="44">
                  <c:v>100.09099999999999</c:v>
                </c:pt>
                <c:pt idx="45">
                  <c:v>97.991</c:v>
                </c:pt>
                <c:pt idx="46">
                  <c:v>96.53</c:v>
                </c:pt>
                <c:pt idx="47">
                  <c:v>98.539000000000001</c:v>
                </c:pt>
                <c:pt idx="48">
                  <c:v>97.078000000000003</c:v>
                </c:pt>
                <c:pt idx="49">
                  <c:v>96.346999999999994</c:v>
                </c:pt>
                <c:pt idx="50">
                  <c:v>98.447000000000003</c:v>
                </c:pt>
                <c:pt idx="51">
                  <c:v>98.355999999999995</c:v>
                </c:pt>
                <c:pt idx="52">
                  <c:v>98.63</c:v>
                </c:pt>
                <c:pt idx="53">
                  <c:v>102.557</c:v>
                </c:pt>
                <c:pt idx="54">
                  <c:v>99.177999999999997</c:v>
                </c:pt>
                <c:pt idx="55">
                  <c:v>97.808000000000007</c:v>
                </c:pt>
                <c:pt idx="56">
                  <c:v>93.150999999999996</c:v>
                </c:pt>
                <c:pt idx="57">
                  <c:v>92.602999999999994</c:v>
                </c:pt>
                <c:pt idx="58">
                  <c:v>94.885999999999996</c:v>
                </c:pt>
                <c:pt idx="59">
                  <c:v>91.05</c:v>
                </c:pt>
                <c:pt idx="60">
                  <c:v>90.411000000000001</c:v>
                </c:pt>
                <c:pt idx="61">
                  <c:v>94.885999999999996</c:v>
                </c:pt>
                <c:pt idx="62">
                  <c:v>97.808000000000007</c:v>
                </c:pt>
                <c:pt idx="63">
                  <c:v>100.09099999999999</c:v>
                </c:pt>
                <c:pt idx="64">
                  <c:v>99.361000000000004</c:v>
                </c:pt>
                <c:pt idx="65">
                  <c:v>96.804000000000002</c:v>
                </c:pt>
                <c:pt idx="66">
                  <c:v>98.813000000000002</c:v>
                </c:pt>
                <c:pt idx="67">
                  <c:v>98.63</c:v>
                </c:pt>
                <c:pt idx="68">
                  <c:v>98.447000000000003</c:v>
                </c:pt>
                <c:pt idx="69">
                  <c:v>96.894999999999996</c:v>
                </c:pt>
                <c:pt idx="70">
                  <c:v>93.881</c:v>
                </c:pt>
                <c:pt idx="71">
                  <c:v>96.438000000000002</c:v>
                </c:pt>
                <c:pt idx="72">
                  <c:v>95.707999999999998</c:v>
                </c:pt>
                <c:pt idx="73">
                  <c:v>97.168999999999997</c:v>
                </c:pt>
                <c:pt idx="74">
                  <c:v>100.274</c:v>
                </c:pt>
                <c:pt idx="75">
                  <c:v>100.548</c:v>
                </c:pt>
                <c:pt idx="76">
                  <c:v>100.639</c:v>
                </c:pt>
                <c:pt idx="77">
                  <c:v>102.283</c:v>
                </c:pt>
                <c:pt idx="78">
                  <c:v>97.626000000000005</c:v>
                </c:pt>
                <c:pt idx="79">
                  <c:v>97.9</c:v>
                </c:pt>
                <c:pt idx="80">
                  <c:v>94.521000000000001</c:v>
                </c:pt>
                <c:pt idx="81">
                  <c:v>96.894999999999996</c:v>
                </c:pt>
                <c:pt idx="82">
                  <c:v>97.991</c:v>
                </c:pt>
                <c:pt idx="83">
                  <c:v>97.352000000000004</c:v>
                </c:pt>
                <c:pt idx="84">
                  <c:v>99.725999999999999</c:v>
                </c:pt>
                <c:pt idx="85">
                  <c:v>97.626000000000005</c:v>
                </c:pt>
                <c:pt idx="86">
                  <c:v>96.346999999999994</c:v>
                </c:pt>
                <c:pt idx="87">
                  <c:v>93.881</c:v>
                </c:pt>
                <c:pt idx="88">
                  <c:v>95.067999999999998</c:v>
                </c:pt>
                <c:pt idx="89">
                  <c:v>89.406000000000006</c:v>
                </c:pt>
                <c:pt idx="90">
                  <c:v>90.411000000000001</c:v>
                </c:pt>
                <c:pt idx="91">
                  <c:v>91.688999999999993</c:v>
                </c:pt>
                <c:pt idx="92">
                  <c:v>94.885999999999996</c:v>
                </c:pt>
                <c:pt idx="93">
                  <c:v>92.694000000000003</c:v>
                </c:pt>
                <c:pt idx="94">
                  <c:v>95.16</c:v>
                </c:pt>
                <c:pt idx="95">
                  <c:v>95.433999999999997</c:v>
                </c:pt>
                <c:pt idx="96">
                  <c:v>98.174000000000007</c:v>
                </c:pt>
                <c:pt idx="97">
                  <c:v>96.894999999999996</c:v>
                </c:pt>
                <c:pt idx="98">
                  <c:v>100.09099999999999</c:v>
                </c:pt>
                <c:pt idx="99">
                  <c:v>95.799000000000007</c:v>
                </c:pt>
                <c:pt idx="100">
                  <c:v>95.067999999999998</c:v>
                </c:pt>
                <c:pt idx="101">
                  <c:v>100.18300000000001</c:v>
                </c:pt>
                <c:pt idx="102">
                  <c:v>96.804000000000002</c:v>
                </c:pt>
                <c:pt idx="103">
                  <c:v>98.265000000000001</c:v>
                </c:pt>
                <c:pt idx="104">
                  <c:v>93.150999999999996</c:v>
                </c:pt>
                <c:pt idx="105">
                  <c:v>99.543000000000006</c:v>
                </c:pt>
                <c:pt idx="106">
                  <c:v>105.38800000000001</c:v>
                </c:pt>
                <c:pt idx="107">
                  <c:v>103.92700000000001</c:v>
                </c:pt>
                <c:pt idx="108">
                  <c:v>97.626000000000005</c:v>
                </c:pt>
                <c:pt idx="109">
                  <c:v>102.1</c:v>
                </c:pt>
                <c:pt idx="110">
                  <c:v>100.09099999999999</c:v>
                </c:pt>
                <c:pt idx="111">
                  <c:v>97.716999999999999</c:v>
                </c:pt>
                <c:pt idx="112">
                  <c:v>98.539000000000001</c:v>
                </c:pt>
                <c:pt idx="113">
                  <c:v>101.005</c:v>
                </c:pt>
                <c:pt idx="114">
                  <c:v>98.174000000000007</c:v>
                </c:pt>
                <c:pt idx="115">
                  <c:v>96.712000000000003</c:v>
                </c:pt>
                <c:pt idx="116">
                  <c:v>102.831</c:v>
                </c:pt>
                <c:pt idx="117">
                  <c:v>101.187</c:v>
                </c:pt>
                <c:pt idx="118">
                  <c:v>99.909000000000006</c:v>
                </c:pt>
                <c:pt idx="119">
                  <c:v>98.813000000000002</c:v>
                </c:pt>
                <c:pt idx="120">
                  <c:v>99.635000000000005</c:v>
                </c:pt>
                <c:pt idx="121">
                  <c:v>97.808000000000007</c:v>
                </c:pt>
                <c:pt idx="122">
                  <c:v>101.005</c:v>
                </c:pt>
                <c:pt idx="123">
                  <c:v>99.087000000000003</c:v>
                </c:pt>
                <c:pt idx="124">
                  <c:v>96.53</c:v>
                </c:pt>
                <c:pt idx="125">
                  <c:v>98.813000000000002</c:v>
                </c:pt>
                <c:pt idx="126">
                  <c:v>99.635000000000005</c:v>
                </c:pt>
                <c:pt idx="127">
                  <c:v>101.82599999999999</c:v>
                </c:pt>
                <c:pt idx="128">
                  <c:v>98.081999999999994</c:v>
                </c:pt>
                <c:pt idx="129">
                  <c:v>100.18300000000001</c:v>
                </c:pt>
                <c:pt idx="130">
                  <c:v>98.995000000000005</c:v>
                </c:pt>
                <c:pt idx="131">
                  <c:v>104.566</c:v>
                </c:pt>
                <c:pt idx="132">
                  <c:v>99.361000000000004</c:v>
                </c:pt>
                <c:pt idx="133">
                  <c:v>100.36499999999999</c:v>
                </c:pt>
                <c:pt idx="134">
                  <c:v>98.539000000000001</c:v>
                </c:pt>
                <c:pt idx="135">
                  <c:v>101.187</c:v>
                </c:pt>
                <c:pt idx="136">
                  <c:v>100.274</c:v>
                </c:pt>
                <c:pt idx="137">
                  <c:v>105.753</c:v>
                </c:pt>
                <c:pt idx="138">
                  <c:v>103.288</c:v>
                </c:pt>
                <c:pt idx="139">
                  <c:v>105.753</c:v>
                </c:pt>
                <c:pt idx="140">
                  <c:v>100.822</c:v>
                </c:pt>
                <c:pt idx="141">
                  <c:v>103.562</c:v>
                </c:pt>
                <c:pt idx="142">
                  <c:v>100.913</c:v>
                </c:pt>
                <c:pt idx="143">
                  <c:v>100.822</c:v>
                </c:pt>
                <c:pt idx="144">
                  <c:v>101.64400000000001</c:v>
                </c:pt>
                <c:pt idx="145">
                  <c:v>100.913</c:v>
                </c:pt>
                <c:pt idx="146">
                  <c:v>98.721000000000004</c:v>
                </c:pt>
                <c:pt idx="147">
                  <c:v>103.379</c:v>
                </c:pt>
                <c:pt idx="148">
                  <c:v>104.47499999999999</c:v>
                </c:pt>
                <c:pt idx="149">
                  <c:v>99.725999999999999</c:v>
                </c:pt>
                <c:pt idx="150">
                  <c:v>102.283</c:v>
                </c:pt>
                <c:pt idx="151">
                  <c:v>103.47</c:v>
                </c:pt>
                <c:pt idx="152">
                  <c:v>97.716999999999999</c:v>
                </c:pt>
                <c:pt idx="153">
                  <c:v>99.087000000000003</c:v>
                </c:pt>
                <c:pt idx="154">
                  <c:v>102.374</c:v>
                </c:pt>
                <c:pt idx="155">
                  <c:v>95.89</c:v>
                </c:pt>
                <c:pt idx="156">
                  <c:v>99.725999999999999</c:v>
                </c:pt>
                <c:pt idx="157">
                  <c:v>99.816999999999993</c:v>
                </c:pt>
                <c:pt idx="158">
                  <c:v>97.352000000000004</c:v>
                </c:pt>
                <c:pt idx="159">
                  <c:v>98.721000000000004</c:v>
                </c:pt>
                <c:pt idx="160">
                  <c:v>100</c:v>
                </c:pt>
                <c:pt idx="161">
                  <c:v>98.447000000000003</c:v>
                </c:pt>
                <c:pt idx="162">
                  <c:v>99.087000000000003</c:v>
                </c:pt>
                <c:pt idx="163">
                  <c:v>94.155000000000001</c:v>
                </c:pt>
                <c:pt idx="164">
                  <c:v>98.903999999999996</c:v>
                </c:pt>
                <c:pt idx="165">
                  <c:v>100.09099999999999</c:v>
                </c:pt>
                <c:pt idx="166">
                  <c:v>98.813000000000002</c:v>
                </c:pt>
                <c:pt idx="167">
                  <c:v>100.639</c:v>
                </c:pt>
                <c:pt idx="168">
                  <c:v>99.909000000000006</c:v>
                </c:pt>
                <c:pt idx="169">
                  <c:v>94.611999999999995</c:v>
                </c:pt>
                <c:pt idx="170">
                  <c:v>99.087000000000003</c:v>
                </c:pt>
                <c:pt idx="171">
                  <c:v>99.177999999999997</c:v>
                </c:pt>
                <c:pt idx="172">
                  <c:v>93.516000000000005</c:v>
                </c:pt>
                <c:pt idx="173">
                  <c:v>95.433999999999997</c:v>
                </c:pt>
                <c:pt idx="174">
                  <c:v>98.995000000000005</c:v>
                </c:pt>
                <c:pt idx="175">
                  <c:v>100.45699999999999</c:v>
                </c:pt>
                <c:pt idx="176">
                  <c:v>98.265000000000001</c:v>
                </c:pt>
                <c:pt idx="177">
                  <c:v>100.548</c:v>
                </c:pt>
                <c:pt idx="178">
                  <c:v>97.078000000000003</c:v>
                </c:pt>
                <c:pt idx="179">
                  <c:v>94.155000000000001</c:v>
                </c:pt>
                <c:pt idx="180">
                  <c:v>94.155000000000001</c:v>
                </c:pt>
                <c:pt idx="181">
                  <c:v>97.442999999999998</c:v>
                </c:pt>
                <c:pt idx="182">
                  <c:v>93.606999999999999</c:v>
                </c:pt>
                <c:pt idx="183">
                  <c:v>97.991</c:v>
                </c:pt>
                <c:pt idx="184">
                  <c:v>98.813000000000002</c:v>
                </c:pt>
                <c:pt idx="185">
                  <c:v>93.516000000000005</c:v>
                </c:pt>
                <c:pt idx="186">
                  <c:v>97.991</c:v>
                </c:pt>
                <c:pt idx="187">
                  <c:v>98.539000000000001</c:v>
                </c:pt>
                <c:pt idx="188">
                  <c:v>94.977000000000004</c:v>
                </c:pt>
                <c:pt idx="189">
                  <c:v>94.521000000000001</c:v>
                </c:pt>
                <c:pt idx="190">
                  <c:v>94.337999999999994</c:v>
                </c:pt>
                <c:pt idx="191">
                  <c:v>96.894999999999996</c:v>
                </c:pt>
                <c:pt idx="192">
                  <c:v>101.37</c:v>
                </c:pt>
                <c:pt idx="193">
                  <c:v>99.451999999999998</c:v>
                </c:pt>
                <c:pt idx="194">
                  <c:v>106.48399999999999</c:v>
                </c:pt>
                <c:pt idx="195">
                  <c:v>100.639</c:v>
                </c:pt>
                <c:pt idx="196">
                  <c:v>102.557</c:v>
                </c:pt>
                <c:pt idx="197">
                  <c:v>104.018</c:v>
                </c:pt>
                <c:pt idx="198">
                  <c:v>99.451999999999998</c:v>
                </c:pt>
                <c:pt idx="199">
                  <c:v>100.45699999999999</c:v>
                </c:pt>
                <c:pt idx="200">
                  <c:v>99.087000000000003</c:v>
                </c:pt>
                <c:pt idx="201">
                  <c:v>96.53</c:v>
                </c:pt>
                <c:pt idx="202">
                  <c:v>100.274</c:v>
                </c:pt>
                <c:pt idx="203">
                  <c:v>96.712000000000003</c:v>
                </c:pt>
                <c:pt idx="204">
                  <c:v>98.63</c:v>
                </c:pt>
                <c:pt idx="205">
                  <c:v>96.804000000000002</c:v>
                </c:pt>
                <c:pt idx="206">
                  <c:v>96.894999999999996</c:v>
                </c:pt>
                <c:pt idx="207">
                  <c:v>96.620999999999995</c:v>
                </c:pt>
                <c:pt idx="208">
                  <c:v>99.177999999999997</c:v>
                </c:pt>
                <c:pt idx="209">
                  <c:v>99.725999999999999</c:v>
                </c:pt>
                <c:pt idx="210">
                  <c:v>102.74</c:v>
                </c:pt>
                <c:pt idx="211">
                  <c:v>102.74</c:v>
                </c:pt>
                <c:pt idx="212">
                  <c:v>99.451999999999998</c:v>
                </c:pt>
                <c:pt idx="213">
                  <c:v>101.82599999999999</c:v>
                </c:pt>
                <c:pt idx="214">
                  <c:v>101.096</c:v>
                </c:pt>
                <c:pt idx="215">
                  <c:v>105.66200000000001</c:v>
                </c:pt>
                <c:pt idx="216">
                  <c:v>105.571</c:v>
                </c:pt>
                <c:pt idx="217">
                  <c:v>104.11</c:v>
                </c:pt>
                <c:pt idx="218">
                  <c:v>106.119</c:v>
                </c:pt>
                <c:pt idx="219">
                  <c:v>105.571</c:v>
                </c:pt>
                <c:pt idx="220">
                  <c:v>105.023</c:v>
                </c:pt>
                <c:pt idx="221">
                  <c:v>102.648</c:v>
                </c:pt>
                <c:pt idx="222">
                  <c:v>102.1</c:v>
                </c:pt>
                <c:pt idx="223">
                  <c:v>102.922</c:v>
                </c:pt>
                <c:pt idx="224">
                  <c:v>102.009</c:v>
                </c:pt>
                <c:pt idx="225">
                  <c:v>102.009</c:v>
                </c:pt>
                <c:pt idx="226">
                  <c:v>107.854</c:v>
                </c:pt>
                <c:pt idx="227">
                  <c:v>102.922</c:v>
                </c:pt>
                <c:pt idx="228">
                  <c:v>100.639</c:v>
                </c:pt>
                <c:pt idx="229">
                  <c:v>100.913</c:v>
                </c:pt>
                <c:pt idx="230">
                  <c:v>103.92700000000001</c:v>
                </c:pt>
                <c:pt idx="231">
                  <c:v>98.447000000000003</c:v>
                </c:pt>
                <c:pt idx="232">
                  <c:v>101.553</c:v>
                </c:pt>
                <c:pt idx="233">
                  <c:v>96.712000000000003</c:v>
                </c:pt>
                <c:pt idx="234">
                  <c:v>99.177999999999997</c:v>
                </c:pt>
                <c:pt idx="235">
                  <c:v>98.721000000000004</c:v>
                </c:pt>
                <c:pt idx="236">
                  <c:v>97.991</c:v>
                </c:pt>
                <c:pt idx="237">
                  <c:v>101.187</c:v>
                </c:pt>
                <c:pt idx="238">
                  <c:v>98.447000000000003</c:v>
                </c:pt>
                <c:pt idx="239">
                  <c:v>98.813000000000002</c:v>
                </c:pt>
                <c:pt idx="240">
                  <c:v>98.355999999999995</c:v>
                </c:pt>
                <c:pt idx="241">
                  <c:v>101.279</c:v>
                </c:pt>
                <c:pt idx="242">
                  <c:v>97.626000000000005</c:v>
                </c:pt>
                <c:pt idx="243">
                  <c:v>99.361000000000004</c:v>
                </c:pt>
                <c:pt idx="244">
                  <c:v>97.078000000000003</c:v>
                </c:pt>
                <c:pt idx="245">
                  <c:v>96.712000000000003</c:v>
                </c:pt>
                <c:pt idx="246">
                  <c:v>94.063999999999993</c:v>
                </c:pt>
                <c:pt idx="247">
                  <c:v>93.150999999999996</c:v>
                </c:pt>
                <c:pt idx="248">
                  <c:v>96.256</c:v>
                </c:pt>
                <c:pt idx="249">
                  <c:v>96.438000000000002</c:v>
                </c:pt>
                <c:pt idx="250">
                  <c:v>93.881</c:v>
                </c:pt>
                <c:pt idx="251">
                  <c:v>92.694000000000003</c:v>
                </c:pt>
                <c:pt idx="252">
                  <c:v>98.63</c:v>
                </c:pt>
                <c:pt idx="253">
                  <c:v>96.256</c:v>
                </c:pt>
                <c:pt idx="254">
                  <c:v>97.716999999999999</c:v>
                </c:pt>
                <c:pt idx="255">
                  <c:v>96.620999999999995</c:v>
                </c:pt>
                <c:pt idx="256">
                  <c:v>96.072999999999993</c:v>
                </c:pt>
                <c:pt idx="257">
                  <c:v>94.155000000000001</c:v>
                </c:pt>
                <c:pt idx="258">
                  <c:v>95.616</c:v>
                </c:pt>
                <c:pt idx="259">
                  <c:v>96.620999999999995</c:v>
                </c:pt>
                <c:pt idx="260">
                  <c:v>98.265000000000001</c:v>
                </c:pt>
                <c:pt idx="261">
                  <c:v>96.438000000000002</c:v>
                </c:pt>
                <c:pt idx="262">
                  <c:v>90.227999999999994</c:v>
                </c:pt>
                <c:pt idx="263">
                  <c:v>95.341999999999999</c:v>
                </c:pt>
                <c:pt idx="264">
                  <c:v>92.968000000000004</c:v>
                </c:pt>
                <c:pt idx="265">
                  <c:v>94.521000000000001</c:v>
                </c:pt>
                <c:pt idx="266">
                  <c:v>90.32</c:v>
                </c:pt>
                <c:pt idx="267">
                  <c:v>93.058999999999997</c:v>
                </c:pt>
                <c:pt idx="268">
                  <c:v>91.415999999999997</c:v>
                </c:pt>
                <c:pt idx="269">
                  <c:v>94.521000000000001</c:v>
                </c:pt>
                <c:pt idx="270">
                  <c:v>90.501999999999995</c:v>
                </c:pt>
                <c:pt idx="271">
                  <c:v>91.872</c:v>
                </c:pt>
                <c:pt idx="272">
                  <c:v>94.795000000000002</c:v>
                </c:pt>
                <c:pt idx="273">
                  <c:v>87.671000000000006</c:v>
                </c:pt>
                <c:pt idx="274">
                  <c:v>86.027000000000001</c:v>
                </c:pt>
                <c:pt idx="275">
                  <c:v>88.037000000000006</c:v>
                </c:pt>
                <c:pt idx="276">
                  <c:v>86.119</c:v>
                </c:pt>
                <c:pt idx="277">
                  <c:v>86.483999999999995</c:v>
                </c:pt>
                <c:pt idx="278">
                  <c:v>81.004999999999995</c:v>
                </c:pt>
                <c:pt idx="279">
                  <c:v>88.766999999999996</c:v>
                </c:pt>
                <c:pt idx="280">
                  <c:v>87.763000000000005</c:v>
                </c:pt>
                <c:pt idx="281">
                  <c:v>90.227999999999994</c:v>
                </c:pt>
                <c:pt idx="282">
                  <c:v>87.853999999999999</c:v>
                </c:pt>
                <c:pt idx="283">
                  <c:v>91.233000000000004</c:v>
                </c:pt>
                <c:pt idx="284">
                  <c:v>92.968000000000004</c:v>
                </c:pt>
                <c:pt idx="285">
                  <c:v>91.233000000000004</c:v>
                </c:pt>
                <c:pt idx="286">
                  <c:v>90.501999999999995</c:v>
                </c:pt>
                <c:pt idx="287">
                  <c:v>89.224000000000004</c:v>
                </c:pt>
                <c:pt idx="288">
                  <c:v>89.68</c:v>
                </c:pt>
                <c:pt idx="289">
                  <c:v>88.584000000000003</c:v>
                </c:pt>
                <c:pt idx="290">
                  <c:v>85.296999999999997</c:v>
                </c:pt>
                <c:pt idx="291">
                  <c:v>92.42</c:v>
                </c:pt>
                <c:pt idx="292">
                  <c:v>87.397000000000006</c:v>
                </c:pt>
                <c:pt idx="293">
                  <c:v>89.772000000000006</c:v>
                </c:pt>
                <c:pt idx="294">
                  <c:v>88.858000000000004</c:v>
                </c:pt>
                <c:pt idx="295">
                  <c:v>88.858000000000004</c:v>
                </c:pt>
                <c:pt idx="296">
                  <c:v>89.588999999999999</c:v>
                </c:pt>
                <c:pt idx="297">
                  <c:v>91.781000000000006</c:v>
                </c:pt>
                <c:pt idx="298">
                  <c:v>94.429000000000002</c:v>
                </c:pt>
                <c:pt idx="299">
                  <c:v>94.611999999999995</c:v>
                </c:pt>
                <c:pt idx="300">
                  <c:v>95.16</c:v>
                </c:pt>
                <c:pt idx="301">
                  <c:v>94.703000000000003</c:v>
                </c:pt>
                <c:pt idx="302">
                  <c:v>97.168999999999997</c:v>
                </c:pt>
                <c:pt idx="303">
                  <c:v>93.698999999999998</c:v>
                </c:pt>
                <c:pt idx="304">
                  <c:v>89.863</c:v>
                </c:pt>
                <c:pt idx="305">
                  <c:v>90.775999999999996</c:v>
                </c:pt>
                <c:pt idx="306">
                  <c:v>89.863</c:v>
                </c:pt>
                <c:pt idx="307">
                  <c:v>90.137</c:v>
                </c:pt>
                <c:pt idx="308">
                  <c:v>93.79</c:v>
                </c:pt>
                <c:pt idx="309">
                  <c:v>89.314999999999998</c:v>
                </c:pt>
                <c:pt idx="310">
                  <c:v>92.784999999999997</c:v>
                </c:pt>
                <c:pt idx="311">
                  <c:v>96.164000000000001</c:v>
                </c:pt>
                <c:pt idx="312">
                  <c:v>96.804000000000002</c:v>
                </c:pt>
                <c:pt idx="313">
                  <c:v>95.616</c:v>
                </c:pt>
                <c:pt idx="314">
                  <c:v>96.346999999999994</c:v>
                </c:pt>
                <c:pt idx="315">
                  <c:v>96.620999999999995</c:v>
                </c:pt>
                <c:pt idx="316">
                  <c:v>94.611999999999995</c:v>
                </c:pt>
                <c:pt idx="317">
                  <c:v>93.79</c:v>
                </c:pt>
                <c:pt idx="318">
                  <c:v>92.968000000000004</c:v>
                </c:pt>
                <c:pt idx="319">
                  <c:v>91.872</c:v>
                </c:pt>
                <c:pt idx="320">
                  <c:v>93.79</c:v>
                </c:pt>
                <c:pt idx="321">
                  <c:v>92.968000000000004</c:v>
                </c:pt>
                <c:pt idx="322">
                  <c:v>89.406000000000006</c:v>
                </c:pt>
                <c:pt idx="323">
                  <c:v>86.027000000000001</c:v>
                </c:pt>
                <c:pt idx="324">
                  <c:v>88.037000000000006</c:v>
                </c:pt>
                <c:pt idx="325">
                  <c:v>95.251000000000005</c:v>
                </c:pt>
                <c:pt idx="326">
                  <c:v>91.323999999999998</c:v>
                </c:pt>
                <c:pt idx="327">
                  <c:v>93.242000000000004</c:v>
                </c:pt>
                <c:pt idx="328">
                  <c:v>92.602999999999994</c:v>
                </c:pt>
                <c:pt idx="329">
                  <c:v>95.89</c:v>
                </c:pt>
                <c:pt idx="330">
                  <c:v>94.521000000000001</c:v>
                </c:pt>
                <c:pt idx="331">
                  <c:v>93.606999999999999</c:v>
                </c:pt>
                <c:pt idx="332">
                  <c:v>93.332999999999998</c:v>
                </c:pt>
                <c:pt idx="333">
                  <c:v>91.781000000000006</c:v>
                </c:pt>
                <c:pt idx="334">
                  <c:v>90.775999999999996</c:v>
                </c:pt>
                <c:pt idx="335">
                  <c:v>94.977000000000004</c:v>
                </c:pt>
                <c:pt idx="336">
                  <c:v>93.058999999999997</c:v>
                </c:pt>
                <c:pt idx="337">
                  <c:v>91.05</c:v>
                </c:pt>
                <c:pt idx="338">
                  <c:v>93.698999999999998</c:v>
                </c:pt>
                <c:pt idx="339">
                  <c:v>95.16</c:v>
                </c:pt>
                <c:pt idx="340">
                  <c:v>97.078000000000003</c:v>
                </c:pt>
                <c:pt idx="341">
                  <c:v>91.507000000000005</c:v>
                </c:pt>
                <c:pt idx="342">
                  <c:v>95.89</c:v>
                </c:pt>
                <c:pt idx="343">
                  <c:v>94.795000000000002</c:v>
                </c:pt>
                <c:pt idx="344">
                  <c:v>93.516000000000005</c:v>
                </c:pt>
                <c:pt idx="345">
                  <c:v>91.872</c:v>
                </c:pt>
                <c:pt idx="346">
                  <c:v>93.79</c:v>
                </c:pt>
                <c:pt idx="347">
                  <c:v>98.174000000000007</c:v>
                </c:pt>
                <c:pt idx="348">
                  <c:v>95.981999999999999</c:v>
                </c:pt>
                <c:pt idx="349">
                  <c:v>97.352000000000004</c:v>
                </c:pt>
                <c:pt idx="350">
                  <c:v>94.521000000000001</c:v>
                </c:pt>
                <c:pt idx="351">
                  <c:v>92.055000000000007</c:v>
                </c:pt>
                <c:pt idx="352">
                  <c:v>96.894999999999996</c:v>
                </c:pt>
                <c:pt idx="353">
                  <c:v>92.42</c:v>
                </c:pt>
                <c:pt idx="354">
                  <c:v>95.616</c:v>
                </c:pt>
                <c:pt idx="355">
                  <c:v>92.876999999999995</c:v>
                </c:pt>
                <c:pt idx="356">
                  <c:v>94.063999999999993</c:v>
                </c:pt>
                <c:pt idx="357">
                  <c:v>94.611999999999995</c:v>
                </c:pt>
                <c:pt idx="358">
                  <c:v>94.155000000000001</c:v>
                </c:pt>
                <c:pt idx="359">
                  <c:v>95.341999999999999</c:v>
                </c:pt>
                <c:pt idx="360">
                  <c:v>92.055000000000007</c:v>
                </c:pt>
                <c:pt idx="361">
                  <c:v>93.79</c:v>
                </c:pt>
                <c:pt idx="362">
                  <c:v>90.501999999999995</c:v>
                </c:pt>
                <c:pt idx="363">
                  <c:v>94.429000000000002</c:v>
                </c:pt>
                <c:pt idx="364">
                  <c:v>90.32</c:v>
                </c:pt>
                <c:pt idx="365">
                  <c:v>95.251000000000005</c:v>
                </c:pt>
                <c:pt idx="366">
                  <c:v>93.606999999999999</c:v>
                </c:pt>
                <c:pt idx="367">
                  <c:v>96.256</c:v>
                </c:pt>
                <c:pt idx="368">
                  <c:v>91.323999999999998</c:v>
                </c:pt>
                <c:pt idx="369">
                  <c:v>93.332999999999998</c:v>
                </c:pt>
                <c:pt idx="370">
                  <c:v>95.067999999999998</c:v>
                </c:pt>
                <c:pt idx="371">
                  <c:v>100</c:v>
                </c:pt>
                <c:pt idx="372">
                  <c:v>104.11</c:v>
                </c:pt>
                <c:pt idx="373">
                  <c:v>101.461</c:v>
                </c:pt>
                <c:pt idx="374">
                  <c:v>104.749</c:v>
                </c:pt>
                <c:pt idx="375">
                  <c:v>101.187</c:v>
                </c:pt>
                <c:pt idx="376">
                  <c:v>102.283</c:v>
                </c:pt>
                <c:pt idx="377">
                  <c:v>101.461</c:v>
                </c:pt>
                <c:pt idx="378">
                  <c:v>103.836</c:v>
                </c:pt>
                <c:pt idx="379">
                  <c:v>102.648</c:v>
                </c:pt>
                <c:pt idx="380">
                  <c:v>99.816999999999993</c:v>
                </c:pt>
                <c:pt idx="381">
                  <c:v>102.557</c:v>
                </c:pt>
                <c:pt idx="382">
                  <c:v>103.014</c:v>
                </c:pt>
                <c:pt idx="383">
                  <c:v>100.548</c:v>
                </c:pt>
                <c:pt idx="384">
                  <c:v>102.922</c:v>
                </c:pt>
                <c:pt idx="385">
                  <c:v>102.648</c:v>
                </c:pt>
                <c:pt idx="386">
                  <c:v>100.73099999999999</c:v>
                </c:pt>
                <c:pt idx="387">
                  <c:v>101.37</c:v>
                </c:pt>
                <c:pt idx="388">
                  <c:v>106.393</c:v>
                </c:pt>
                <c:pt idx="389">
                  <c:v>104.658</c:v>
                </c:pt>
                <c:pt idx="390">
                  <c:v>105.297</c:v>
                </c:pt>
                <c:pt idx="391">
                  <c:v>105.297</c:v>
                </c:pt>
                <c:pt idx="392">
                  <c:v>108.858</c:v>
                </c:pt>
                <c:pt idx="393">
                  <c:v>104.932</c:v>
                </c:pt>
                <c:pt idx="394">
                  <c:v>100.45699999999999</c:v>
                </c:pt>
                <c:pt idx="395">
                  <c:v>103.47</c:v>
                </c:pt>
                <c:pt idx="396">
                  <c:v>97.808000000000007</c:v>
                </c:pt>
                <c:pt idx="397">
                  <c:v>97.626000000000005</c:v>
                </c:pt>
                <c:pt idx="398">
                  <c:v>101.37</c:v>
                </c:pt>
                <c:pt idx="399">
                  <c:v>102.1</c:v>
                </c:pt>
                <c:pt idx="400">
                  <c:v>102.374</c:v>
                </c:pt>
                <c:pt idx="401">
                  <c:v>98.447000000000003</c:v>
                </c:pt>
                <c:pt idx="402">
                  <c:v>104.20099999999999</c:v>
                </c:pt>
                <c:pt idx="403">
                  <c:v>97.9</c:v>
                </c:pt>
                <c:pt idx="404">
                  <c:v>103.196</c:v>
                </c:pt>
                <c:pt idx="405">
                  <c:v>101.735</c:v>
                </c:pt>
                <c:pt idx="406">
                  <c:v>106.027</c:v>
                </c:pt>
                <c:pt idx="407">
                  <c:v>96.620999999999995</c:v>
                </c:pt>
                <c:pt idx="408">
                  <c:v>104.11</c:v>
                </c:pt>
                <c:pt idx="409">
                  <c:v>101.279</c:v>
                </c:pt>
                <c:pt idx="410">
                  <c:v>94.063999999999993</c:v>
                </c:pt>
                <c:pt idx="411">
                  <c:v>89.224000000000004</c:v>
                </c:pt>
                <c:pt idx="412">
                  <c:v>91.597999999999999</c:v>
                </c:pt>
                <c:pt idx="413">
                  <c:v>97.9</c:v>
                </c:pt>
                <c:pt idx="414">
                  <c:v>99.087000000000003</c:v>
                </c:pt>
                <c:pt idx="415">
                  <c:v>98.995000000000005</c:v>
                </c:pt>
                <c:pt idx="416">
                  <c:v>105.114</c:v>
                </c:pt>
                <c:pt idx="417">
                  <c:v>102.1</c:v>
                </c:pt>
                <c:pt idx="418">
                  <c:v>102.19199999999999</c:v>
                </c:pt>
                <c:pt idx="419">
                  <c:v>97.808000000000007</c:v>
                </c:pt>
              </c:numCache>
            </c:numRef>
          </c:val>
          <c:smooth val="0"/>
          <c:extLst>
            <c:ext xmlns:c16="http://schemas.microsoft.com/office/drawing/2014/chart" uri="{C3380CC4-5D6E-409C-BE32-E72D297353CC}">
              <c16:uniqueId val="{00000000-BC6C-461F-A185-471D791952C6}"/>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Plains!$G$1</c:f>
              <c:strCache>
                <c:ptCount val="1"/>
                <c:pt idx="0">
                  <c:v>SBO Plaines YoY</c:v>
                </c:pt>
              </c:strCache>
            </c:strRef>
          </c:tx>
          <c:spPr>
            <a:ln w="19050" cap="rnd">
              <a:solidFill>
                <a:schemeClr val="accent4">
                  <a:lumMod val="40000"/>
                  <a:lumOff val="60000"/>
                </a:schemeClr>
              </a:solidFill>
              <a:round/>
            </a:ln>
            <a:effectLst/>
          </c:spPr>
          <c:marker>
            <c:symbol val="none"/>
          </c:marker>
          <c:cat>
            <c:numRef>
              <c:f>Plains!$A$2:$A$2999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Plains!$G$2:$G$2999</c:f>
              <c:numCache>
                <c:formatCode>0.000</c:formatCode>
                <c:ptCount val="2998"/>
                <c:pt idx="12">
                  <c:v>4.8399999999999892</c:v>
                </c:pt>
                <c:pt idx="13">
                  <c:v>6.5760000000000076</c:v>
                </c:pt>
                <c:pt idx="14">
                  <c:v>4.1099999999999994</c:v>
                </c:pt>
                <c:pt idx="15">
                  <c:v>-2.2830000000000013</c:v>
                </c:pt>
                <c:pt idx="16">
                  <c:v>4.5670000000000073</c:v>
                </c:pt>
                <c:pt idx="17">
                  <c:v>-0.2739999999999867</c:v>
                </c:pt>
                <c:pt idx="18">
                  <c:v>6.8500000000000085</c:v>
                </c:pt>
                <c:pt idx="19">
                  <c:v>10.959000000000003</c:v>
                </c:pt>
                <c:pt idx="20">
                  <c:v>7.762999999999991</c:v>
                </c:pt>
                <c:pt idx="21">
                  <c:v>4.3829999999999956</c:v>
                </c:pt>
                <c:pt idx="22">
                  <c:v>6.5750000000000028</c:v>
                </c:pt>
                <c:pt idx="23">
                  <c:v>7.1230000000000047</c:v>
                </c:pt>
                <c:pt idx="24">
                  <c:v>1.9180000000000064</c:v>
                </c:pt>
                <c:pt idx="25">
                  <c:v>0.18199999999998795</c:v>
                </c:pt>
                <c:pt idx="26">
                  <c:v>2.3739999999999952</c:v>
                </c:pt>
                <c:pt idx="27">
                  <c:v>2.1920000000000073</c:v>
                </c:pt>
                <c:pt idx="28">
                  <c:v>1.7349999999999994</c:v>
                </c:pt>
                <c:pt idx="29">
                  <c:v>1.4609999999999985</c:v>
                </c:pt>
                <c:pt idx="30">
                  <c:v>-5.2970000000000113</c:v>
                </c:pt>
                <c:pt idx="31">
                  <c:v>-2.6479999999999961</c:v>
                </c:pt>
                <c:pt idx="32">
                  <c:v>-8.4939999999999998</c:v>
                </c:pt>
                <c:pt idx="33">
                  <c:v>-0.54800000000000182</c:v>
                </c:pt>
                <c:pt idx="34">
                  <c:v>-0.45699999999999363</c:v>
                </c:pt>
                <c:pt idx="35">
                  <c:v>-0.63900000000001</c:v>
                </c:pt>
                <c:pt idx="36">
                  <c:v>-0.82200000000000273</c:v>
                </c:pt>
                <c:pt idx="37">
                  <c:v>0.73100000000000875</c:v>
                </c:pt>
                <c:pt idx="38">
                  <c:v>-2.1919999999999931</c:v>
                </c:pt>
                <c:pt idx="39">
                  <c:v>-2.4660000000000082</c:v>
                </c:pt>
                <c:pt idx="40">
                  <c:v>-6.210000000000008</c:v>
                </c:pt>
                <c:pt idx="41">
                  <c:v>-4.2920000000000016</c:v>
                </c:pt>
                <c:pt idx="42">
                  <c:v>0.54800000000000182</c:v>
                </c:pt>
                <c:pt idx="43">
                  <c:v>-0.73100000000000875</c:v>
                </c:pt>
                <c:pt idx="44">
                  <c:v>7.0319999999999965</c:v>
                </c:pt>
                <c:pt idx="45">
                  <c:v>-0.36499999999999488</c:v>
                </c:pt>
                <c:pt idx="46">
                  <c:v>9.1999999999998749E-2</c:v>
                </c:pt>
                <c:pt idx="47">
                  <c:v>0.45700000000000784</c:v>
                </c:pt>
                <c:pt idx="48">
                  <c:v>-0.63899999999999579</c:v>
                </c:pt>
                <c:pt idx="49">
                  <c:v>-2.4660000000000082</c:v>
                </c:pt>
                <c:pt idx="50">
                  <c:v>0.63899999999999579</c:v>
                </c:pt>
                <c:pt idx="51">
                  <c:v>3.195999999999998</c:v>
                </c:pt>
                <c:pt idx="52">
                  <c:v>5.2049999999999983</c:v>
                </c:pt>
                <c:pt idx="53">
                  <c:v>9.5889999999999986</c:v>
                </c:pt>
                <c:pt idx="54">
                  <c:v>4.0180000000000007</c:v>
                </c:pt>
                <c:pt idx="55">
                  <c:v>1.1870000000000118</c:v>
                </c:pt>
                <c:pt idx="56">
                  <c:v>-6.9399999999999977</c:v>
                </c:pt>
                <c:pt idx="57">
                  <c:v>-5.3880000000000052</c:v>
                </c:pt>
                <c:pt idx="58">
                  <c:v>-1.6440000000000055</c:v>
                </c:pt>
                <c:pt idx="59">
                  <c:v>-7.4890000000000043</c:v>
                </c:pt>
                <c:pt idx="60">
                  <c:v>-6.6670000000000016</c:v>
                </c:pt>
                <c:pt idx="61">
                  <c:v>-1.4609999999999985</c:v>
                </c:pt>
                <c:pt idx="62">
                  <c:v>-0.63899999999999579</c:v>
                </c:pt>
                <c:pt idx="63">
                  <c:v>1.7349999999999994</c:v>
                </c:pt>
                <c:pt idx="64">
                  <c:v>0.73100000000000875</c:v>
                </c:pt>
                <c:pt idx="65">
                  <c:v>-5.7530000000000001</c:v>
                </c:pt>
                <c:pt idx="66">
                  <c:v>-0.36499999999999488</c:v>
                </c:pt>
                <c:pt idx="67">
                  <c:v>0.82199999999998852</c:v>
                </c:pt>
                <c:pt idx="68">
                  <c:v>5.2960000000000065</c:v>
                </c:pt>
                <c:pt idx="69">
                  <c:v>4.2920000000000016</c:v>
                </c:pt>
                <c:pt idx="70">
                  <c:v>-1.0049999999999955</c:v>
                </c:pt>
                <c:pt idx="71">
                  <c:v>5.3880000000000052</c:v>
                </c:pt>
                <c:pt idx="72">
                  <c:v>5.296999999999997</c:v>
                </c:pt>
                <c:pt idx="73">
                  <c:v>2.2830000000000013</c:v>
                </c:pt>
                <c:pt idx="74">
                  <c:v>2.465999999999994</c:v>
                </c:pt>
                <c:pt idx="75">
                  <c:v>0.45700000000000784</c:v>
                </c:pt>
                <c:pt idx="76">
                  <c:v>1.2779999999999916</c:v>
                </c:pt>
                <c:pt idx="77">
                  <c:v>5.4789999999999992</c:v>
                </c:pt>
                <c:pt idx="78">
                  <c:v>-1.1869999999999976</c:v>
                </c:pt>
                <c:pt idx="79">
                  <c:v>-0.72999999999998977</c:v>
                </c:pt>
                <c:pt idx="80">
                  <c:v>-3.9260000000000019</c:v>
                </c:pt>
                <c:pt idx="81">
                  <c:v>0</c:v>
                </c:pt>
                <c:pt idx="82">
                  <c:v>4.1099999999999994</c:v>
                </c:pt>
                <c:pt idx="83">
                  <c:v>0.91400000000000148</c:v>
                </c:pt>
                <c:pt idx="84">
                  <c:v>4.0180000000000007</c:v>
                </c:pt>
                <c:pt idx="85">
                  <c:v>0.45700000000000784</c:v>
                </c:pt>
                <c:pt idx="86">
                  <c:v>-3.9270000000000067</c:v>
                </c:pt>
                <c:pt idx="87">
                  <c:v>-6.6670000000000016</c:v>
                </c:pt>
                <c:pt idx="88">
                  <c:v>-5.570999999999998</c:v>
                </c:pt>
                <c:pt idx="89">
                  <c:v>-12.876999999999995</c:v>
                </c:pt>
                <c:pt idx="90">
                  <c:v>-7.2150000000000034</c:v>
                </c:pt>
                <c:pt idx="91">
                  <c:v>-6.2110000000000127</c:v>
                </c:pt>
                <c:pt idx="92">
                  <c:v>0.36499999999999488</c:v>
                </c:pt>
                <c:pt idx="93">
                  <c:v>-4.2009999999999934</c:v>
                </c:pt>
                <c:pt idx="94">
                  <c:v>-2.8310000000000031</c:v>
                </c:pt>
                <c:pt idx="95">
                  <c:v>-1.9180000000000064</c:v>
                </c:pt>
                <c:pt idx="96">
                  <c:v>-1.5519999999999925</c:v>
                </c:pt>
                <c:pt idx="97">
                  <c:v>-0.73100000000000875</c:v>
                </c:pt>
                <c:pt idx="98">
                  <c:v>3.7439999999999998</c:v>
                </c:pt>
                <c:pt idx="99">
                  <c:v>1.9180000000000064</c:v>
                </c:pt>
                <c:pt idx="100">
                  <c:v>0</c:v>
                </c:pt>
                <c:pt idx="101">
                  <c:v>10.777000000000001</c:v>
                </c:pt>
                <c:pt idx="102">
                  <c:v>6.3930000000000007</c:v>
                </c:pt>
                <c:pt idx="103">
                  <c:v>6.5760000000000076</c:v>
                </c:pt>
                <c:pt idx="104">
                  <c:v>-1.7349999999999994</c:v>
                </c:pt>
                <c:pt idx="105">
                  <c:v>6.8490000000000038</c:v>
                </c:pt>
                <c:pt idx="106">
                  <c:v>10.228000000000009</c:v>
                </c:pt>
                <c:pt idx="107">
                  <c:v>8.4930000000000092</c:v>
                </c:pt>
                <c:pt idx="108">
                  <c:v>-0.54800000000000182</c:v>
                </c:pt>
                <c:pt idx="109">
                  <c:v>5.2049999999999983</c:v>
                </c:pt>
                <c:pt idx="110">
                  <c:v>0</c:v>
                </c:pt>
                <c:pt idx="111">
                  <c:v>1.9179999999999922</c:v>
                </c:pt>
                <c:pt idx="112">
                  <c:v>3.4710000000000036</c:v>
                </c:pt>
                <c:pt idx="113">
                  <c:v>0.82199999999998852</c:v>
                </c:pt>
                <c:pt idx="114">
                  <c:v>1.3700000000000045</c:v>
                </c:pt>
                <c:pt idx="115">
                  <c:v>-1.5529999999999973</c:v>
                </c:pt>
                <c:pt idx="116">
                  <c:v>9.6800000000000068</c:v>
                </c:pt>
                <c:pt idx="117">
                  <c:v>1.6439999999999912</c:v>
                </c:pt>
                <c:pt idx="118">
                  <c:v>-5.4789999999999992</c:v>
                </c:pt>
                <c:pt idx="119">
                  <c:v>-5.1140000000000043</c:v>
                </c:pt>
                <c:pt idx="120">
                  <c:v>2.0090000000000003</c:v>
                </c:pt>
                <c:pt idx="121">
                  <c:v>-4.2919999999999874</c:v>
                </c:pt>
                <c:pt idx="122">
                  <c:v>0.91400000000000148</c:v>
                </c:pt>
                <c:pt idx="123">
                  <c:v>1.3700000000000045</c:v>
                </c:pt>
                <c:pt idx="124">
                  <c:v>-2.0090000000000003</c:v>
                </c:pt>
                <c:pt idx="125">
                  <c:v>-2.1919999999999931</c:v>
                </c:pt>
                <c:pt idx="126">
                  <c:v>1.4609999999999985</c:v>
                </c:pt>
                <c:pt idx="127">
                  <c:v>5.1139999999999901</c:v>
                </c:pt>
                <c:pt idx="128">
                  <c:v>-4.7490000000000094</c:v>
                </c:pt>
                <c:pt idx="129">
                  <c:v>-1.0039999999999907</c:v>
                </c:pt>
                <c:pt idx="130">
                  <c:v>-0.91400000000000148</c:v>
                </c:pt>
                <c:pt idx="131">
                  <c:v>5.7530000000000001</c:v>
                </c:pt>
                <c:pt idx="132">
                  <c:v>-0.27400000000000091</c:v>
                </c:pt>
                <c:pt idx="133">
                  <c:v>2.5569999999999879</c:v>
                </c:pt>
                <c:pt idx="134">
                  <c:v>-2.465999999999994</c:v>
                </c:pt>
                <c:pt idx="135">
                  <c:v>2.0999999999999943</c:v>
                </c:pt>
                <c:pt idx="136">
                  <c:v>3.7439999999999998</c:v>
                </c:pt>
                <c:pt idx="137">
                  <c:v>6.9399999999999977</c:v>
                </c:pt>
                <c:pt idx="138">
                  <c:v>3.6529999999999916</c:v>
                </c:pt>
                <c:pt idx="139">
                  <c:v>3.9270000000000067</c:v>
                </c:pt>
                <c:pt idx="140">
                  <c:v>2.7400000000000091</c:v>
                </c:pt>
                <c:pt idx="141">
                  <c:v>3.3789999999999907</c:v>
                </c:pt>
                <c:pt idx="142">
                  <c:v>1.9179999999999922</c:v>
                </c:pt>
                <c:pt idx="143">
                  <c:v>-3.7439999999999998</c:v>
                </c:pt>
                <c:pt idx="144">
                  <c:v>2.2830000000000013</c:v>
                </c:pt>
                <c:pt idx="145">
                  <c:v>0.54800000000000182</c:v>
                </c:pt>
                <c:pt idx="146">
                  <c:v>0.18200000000000216</c:v>
                </c:pt>
                <c:pt idx="147">
                  <c:v>2.1920000000000073</c:v>
                </c:pt>
                <c:pt idx="148">
                  <c:v>4.2009999999999934</c:v>
                </c:pt>
                <c:pt idx="149">
                  <c:v>-6.027000000000001</c:v>
                </c:pt>
                <c:pt idx="150">
                  <c:v>-1.0049999999999955</c:v>
                </c:pt>
                <c:pt idx="151">
                  <c:v>-2.2830000000000013</c:v>
                </c:pt>
                <c:pt idx="152">
                  <c:v>-3.105000000000004</c:v>
                </c:pt>
                <c:pt idx="153">
                  <c:v>-4.4749999999999943</c:v>
                </c:pt>
                <c:pt idx="154">
                  <c:v>1.4609999999999985</c:v>
                </c:pt>
                <c:pt idx="155">
                  <c:v>-4.9320000000000022</c:v>
                </c:pt>
                <c:pt idx="156">
                  <c:v>-1.9180000000000064</c:v>
                </c:pt>
                <c:pt idx="157">
                  <c:v>-1.0960000000000036</c:v>
                </c:pt>
                <c:pt idx="158">
                  <c:v>-1.3689999999999998</c:v>
                </c:pt>
                <c:pt idx="159">
                  <c:v>-4.6580000000000013</c:v>
                </c:pt>
                <c:pt idx="160">
                  <c:v>-4.4749999999999943</c:v>
                </c:pt>
                <c:pt idx="161">
                  <c:v>-1.2789999999999964</c:v>
                </c:pt>
                <c:pt idx="162">
                  <c:v>-3.195999999999998</c:v>
                </c:pt>
                <c:pt idx="163">
                  <c:v>-9.3149999999999977</c:v>
                </c:pt>
                <c:pt idx="164">
                  <c:v>1.1869999999999976</c:v>
                </c:pt>
                <c:pt idx="165">
                  <c:v>1.0039999999999907</c:v>
                </c:pt>
                <c:pt idx="166">
                  <c:v>-3.5609999999999928</c:v>
                </c:pt>
                <c:pt idx="167">
                  <c:v>4.7489999999999952</c:v>
                </c:pt>
                <c:pt idx="168">
                  <c:v>0.18300000000000693</c:v>
                </c:pt>
                <c:pt idx="169">
                  <c:v>-5.2049999999999983</c:v>
                </c:pt>
                <c:pt idx="170">
                  <c:v>1.7349999999999994</c:v>
                </c:pt>
                <c:pt idx="171">
                  <c:v>0.45699999999999363</c:v>
                </c:pt>
                <c:pt idx="172">
                  <c:v>-6.4839999999999947</c:v>
                </c:pt>
                <c:pt idx="173">
                  <c:v>-3.0130000000000052</c:v>
                </c:pt>
                <c:pt idx="174">
                  <c:v>-9.1999999999998749E-2</c:v>
                </c:pt>
                <c:pt idx="175">
                  <c:v>6.3019999999999925</c:v>
                </c:pt>
                <c:pt idx="176">
                  <c:v>-0.63899999999999579</c:v>
                </c:pt>
                <c:pt idx="177">
                  <c:v>0.45700000000000784</c:v>
                </c:pt>
                <c:pt idx="178">
                  <c:v>-1.7349999999999994</c:v>
                </c:pt>
                <c:pt idx="179">
                  <c:v>-6.4839999999999947</c:v>
                </c:pt>
                <c:pt idx="180">
                  <c:v>-5.7540000000000049</c:v>
                </c:pt>
                <c:pt idx="181">
                  <c:v>2.8310000000000031</c:v>
                </c:pt>
                <c:pt idx="182">
                  <c:v>-5.480000000000004</c:v>
                </c:pt>
                <c:pt idx="183">
                  <c:v>-1.1869999999999976</c:v>
                </c:pt>
                <c:pt idx="184">
                  <c:v>5.296999999999997</c:v>
                </c:pt>
                <c:pt idx="185">
                  <c:v>-1.9179999999999922</c:v>
                </c:pt>
                <c:pt idx="186">
                  <c:v>-1.0040000000000049</c:v>
                </c:pt>
                <c:pt idx="187">
                  <c:v>-1.9179999999999922</c:v>
                </c:pt>
                <c:pt idx="188">
                  <c:v>-3.2879999999999967</c:v>
                </c:pt>
                <c:pt idx="189">
                  <c:v>-6.027000000000001</c:v>
                </c:pt>
                <c:pt idx="190">
                  <c:v>-2.7400000000000091</c:v>
                </c:pt>
                <c:pt idx="191">
                  <c:v>2.7399999999999949</c:v>
                </c:pt>
                <c:pt idx="192">
                  <c:v>7.2150000000000034</c:v>
                </c:pt>
                <c:pt idx="193">
                  <c:v>2.0090000000000003</c:v>
                </c:pt>
                <c:pt idx="194">
                  <c:v>12.876999999999995</c:v>
                </c:pt>
                <c:pt idx="195">
                  <c:v>2.6479999999999961</c:v>
                </c:pt>
                <c:pt idx="196">
                  <c:v>3.7439999999999998</c:v>
                </c:pt>
                <c:pt idx="197">
                  <c:v>10.501999999999995</c:v>
                </c:pt>
                <c:pt idx="198">
                  <c:v>1.4609999999999985</c:v>
                </c:pt>
                <c:pt idx="199">
                  <c:v>1.9179999999999922</c:v>
                </c:pt>
                <c:pt idx="200">
                  <c:v>4.1099999999999994</c:v>
                </c:pt>
                <c:pt idx="201">
                  <c:v>2.0090000000000003</c:v>
                </c:pt>
                <c:pt idx="202">
                  <c:v>5.936000000000007</c:v>
                </c:pt>
                <c:pt idx="203">
                  <c:v>-0.18299999999999272</c:v>
                </c:pt>
                <c:pt idx="204">
                  <c:v>-2.7400000000000091</c:v>
                </c:pt>
                <c:pt idx="205">
                  <c:v>-2.6479999999999961</c:v>
                </c:pt>
                <c:pt idx="206">
                  <c:v>-9.5889999999999986</c:v>
                </c:pt>
                <c:pt idx="207">
                  <c:v>-4.0180000000000007</c:v>
                </c:pt>
                <c:pt idx="208">
                  <c:v>-3.3790000000000049</c:v>
                </c:pt>
                <c:pt idx="209">
                  <c:v>-4.2920000000000016</c:v>
                </c:pt>
                <c:pt idx="210">
                  <c:v>3.2879999999999967</c:v>
                </c:pt>
                <c:pt idx="211">
                  <c:v>2.2830000000000013</c:v>
                </c:pt>
                <c:pt idx="212">
                  <c:v>0.36499999999999488</c:v>
                </c:pt>
                <c:pt idx="213">
                  <c:v>5.2959999999999923</c:v>
                </c:pt>
                <c:pt idx="214">
                  <c:v>0.82200000000000273</c:v>
                </c:pt>
                <c:pt idx="215">
                  <c:v>8.9500000000000028</c:v>
                </c:pt>
                <c:pt idx="216">
                  <c:v>6.9410000000000025</c:v>
                </c:pt>
                <c:pt idx="217">
                  <c:v>7.3059999999999974</c:v>
                </c:pt>
                <c:pt idx="218">
                  <c:v>9.2240000000000038</c:v>
                </c:pt>
                <c:pt idx="219">
                  <c:v>8.9500000000000028</c:v>
                </c:pt>
                <c:pt idx="220">
                  <c:v>5.8449999999999989</c:v>
                </c:pt>
                <c:pt idx="221">
                  <c:v>2.921999999999997</c:v>
                </c:pt>
                <c:pt idx="222">
                  <c:v>-0.64000000000000057</c:v>
                </c:pt>
                <c:pt idx="223">
                  <c:v>0.18200000000000216</c:v>
                </c:pt>
                <c:pt idx="224">
                  <c:v>2.5570000000000022</c:v>
                </c:pt>
                <c:pt idx="225">
                  <c:v>0.18300000000000693</c:v>
                </c:pt>
                <c:pt idx="226">
                  <c:v>6.7579999999999956</c:v>
                </c:pt>
                <c:pt idx="227">
                  <c:v>-2.7400000000000091</c:v>
                </c:pt>
                <c:pt idx="228">
                  <c:v>-4.9320000000000022</c:v>
                </c:pt>
                <c:pt idx="229">
                  <c:v>-3.1970000000000027</c:v>
                </c:pt>
                <c:pt idx="230">
                  <c:v>-2.1919999999999931</c:v>
                </c:pt>
                <c:pt idx="231">
                  <c:v>-7.1239999999999952</c:v>
                </c:pt>
                <c:pt idx="232">
                  <c:v>-3.4699999999999989</c:v>
                </c:pt>
                <c:pt idx="233">
                  <c:v>-5.9359999999999928</c:v>
                </c:pt>
                <c:pt idx="234">
                  <c:v>-2.921999999999997</c:v>
                </c:pt>
                <c:pt idx="235">
                  <c:v>-4.2009999999999934</c:v>
                </c:pt>
                <c:pt idx="236">
                  <c:v>-4.0180000000000007</c:v>
                </c:pt>
                <c:pt idx="237">
                  <c:v>-0.82200000000000273</c:v>
                </c:pt>
                <c:pt idx="238">
                  <c:v>-9.4069999999999965</c:v>
                </c:pt>
                <c:pt idx="239">
                  <c:v>-4.1089999999999947</c:v>
                </c:pt>
                <c:pt idx="240">
                  <c:v>-2.2830000000000013</c:v>
                </c:pt>
                <c:pt idx="241">
                  <c:v>0.36599999999999966</c:v>
                </c:pt>
                <c:pt idx="242">
                  <c:v>-6.3010000000000019</c:v>
                </c:pt>
                <c:pt idx="243">
                  <c:v>0.91400000000000148</c:v>
                </c:pt>
                <c:pt idx="244">
                  <c:v>-4.4749999999999943</c:v>
                </c:pt>
                <c:pt idx="245">
                  <c:v>0</c:v>
                </c:pt>
                <c:pt idx="246">
                  <c:v>-5.1140000000000043</c:v>
                </c:pt>
                <c:pt idx="247">
                  <c:v>-5.5700000000000074</c:v>
                </c:pt>
                <c:pt idx="248">
                  <c:v>-1.7349999999999994</c:v>
                </c:pt>
                <c:pt idx="249">
                  <c:v>-4.7489999999999952</c:v>
                </c:pt>
                <c:pt idx="250">
                  <c:v>-4.5660000000000025</c:v>
                </c:pt>
                <c:pt idx="251">
                  <c:v>-6.1189999999999998</c:v>
                </c:pt>
                <c:pt idx="252">
                  <c:v>0.27400000000000091</c:v>
                </c:pt>
                <c:pt idx="253">
                  <c:v>-5.0229999999999961</c:v>
                </c:pt>
                <c:pt idx="254">
                  <c:v>9.0999999999993975E-2</c:v>
                </c:pt>
                <c:pt idx="255">
                  <c:v>-2.7400000000000091</c:v>
                </c:pt>
                <c:pt idx="256">
                  <c:v>-1.0050000000000097</c:v>
                </c:pt>
                <c:pt idx="257">
                  <c:v>-2.5570000000000022</c:v>
                </c:pt>
                <c:pt idx="258">
                  <c:v>1.5520000000000067</c:v>
                </c:pt>
                <c:pt idx="259">
                  <c:v>3.4699999999999989</c:v>
                </c:pt>
                <c:pt idx="260">
                  <c:v>2.0090000000000003</c:v>
                </c:pt>
                <c:pt idx="261">
                  <c:v>0</c:v>
                </c:pt>
                <c:pt idx="262">
                  <c:v>-3.6530000000000058</c:v>
                </c:pt>
                <c:pt idx="263">
                  <c:v>2.6479999999999961</c:v>
                </c:pt>
                <c:pt idx="264">
                  <c:v>-5.6619999999999919</c:v>
                </c:pt>
                <c:pt idx="265">
                  <c:v>-1.7349999999999994</c:v>
                </c:pt>
                <c:pt idx="266">
                  <c:v>-7.3970000000000056</c:v>
                </c:pt>
                <c:pt idx="267">
                  <c:v>-3.5619999999999976</c:v>
                </c:pt>
                <c:pt idx="268">
                  <c:v>-4.6569999999999965</c:v>
                </c:pt>
                <c:pt idx="269">
                  <c:v>0.36599999999999966</c:v>
                </c:pt>
                <c:pt idx="270">
                  <c:v>-5.1140000000000043</c:v>
                </c:pt>
                <c:pt idx="271">
                  <c:v>-4.7489999999999952</c:v>
                </c:pt>
                <c:pt idx="272">
                  <c:v>-3.4699999999999989</c:v>
                </c:pt>
                <c:pt idx="273">
                  <c:v>-8.7669999999999959</c:v>
                </c:pt>
                <c:pt idx="274">
                  <c:v>-4.2009999999999934</c:v>
                </c:pt>
                <c:pt idx="275">
                  <c:v>-7.3049999999999926</c:v>
                </c:pt>
                <c:pt idx="276">
                  <c:v>-6.8490000000000038</c:v>
                </c:pt>
                <c:pt idx="277">
                  <c:v>-8.0370000000000061</c:v>
                </c:pt>
                <c:pt idx="278">
                  <c:v>-9.3149999999999977</c:v>
                </c:pt>
                <c:pt idx="279">
                  <c:v>-4.2920000000000016</c:v>
                </c:pt>
                <c:pt idx="280">
                  <c:v>-3.6529999999999916</c:v>
                </c:pt>
                <c:pt idx="281">
                  <c:v>-4.2930000000000064</c:v>
                </c:pt>
                <c:pt idx="282">
                  <c:v>-2.6479999999999961</c:v>
                </c:pt>
                <c:pt idx="283">
                  <c:v>-0.63899999999999579</c:v>
                </c:pt>
                <c:pt idx="284">
                  <c:v>-1.8269999999999982</c:v>
                </c:pt>
                <c:pt idx="285">
                  <c:v>3.5619999999999976</c:v>
                </c:pt>
                <c:pt idx="286">
                  <c:v>4.4749999999999943</c:v>
                </c:pt>
                <c:pt idx="287">
                  <c:v>1.1869999999999976</c:v>
                </c:pt>
                <c:pt idx="288">
                  <c:v>3.561000000000007</c:v>
                </c:pt>
                <c:pt idx="289">
                  <c:v>2.1000000000000085</c:v>
                </c:pt>
                <c:pt idx="290">
                  <c:v>4.2920000000000016</c:v>
                </c:pt>
                <c:pt idx="291">
                  <c:v>3.6530000000000058</c:v>
                </c:pt>
                <c:pt idx="292">
                  <c:v>-0.36599999999999966</c:v>
                </c:pt>
                <c:pt idx="293">
                  <c:v>-0.45599999999998886</c:v>
                </c:pt>
                <c:pt idx="294">
                  <c:v>1.0040000000000049</c:v>
                </c:pt>
                <c:pt idx="295">
                  <c:v>-2.375</c:v>
                </c:pt>
                <c:pt idx="296">
                  <c:v>-3.3790000000000049</c:v>
                </c:pt>
                <c:pt idx="297">
                  <c:v>0.54800000000000182</c:v>
                </c:pt>
                <c:pt idx="298">
                  <c:v>3.9270000000000067</c:v>
                </c:pt>
                <c:pt idx="299">
                  <c:v>5.387999999999991</c:v>
                </c:pt>
                <c:pt idx="300">
                  <c:v>5.4799999999999898</c:v>
                </c:pt>
                <c:pt idx="301">
                  <c:v>6.1189999999999998</c:v>
                </c:pt>
                <c:pt idx="302">
                  <c:v>11.872</c:v>
                </c:pt>
                <c:pt idx="303">
                  <c:v>1.2789999999999964</c:v>
                </c:pt>
                <c:pt idx="304">
                  <c:v>2.465999999999994</c:v>
                </c:pt>
                <c:pt idx="305">
                  <c:v>1.0039999999999907</c:v>
                </c:pt>
                <c:pt idx="306">
                  <c:v>1.0049999999999955</c:v>
                </c:pt>
                <c:pt idx="307">
                  <c:v>1.2789999999999964</c:v>
                </c:pt>
                <c:pt idx="308">
                  <c:v>4.2010000000000076</c:v>
                </c:pt>
                <c:pt idx="309">
                  <c:v>-2.4660000000000082</c:v>
                </c:pt>
                <c:pt idx="310">
                  <c:v>-1.6440000000000055</c:v>
                </c:pt>
                <c:pt idx="311">
                  <c:v>1.5520000000000067</c:v>
                </c:pt>
                <c:pt idx="312">
                  <c:v>1.6440000000000055</c:v>
                </c:pt>
                <c:pt idx="313">
                  <c:v>0.9129999999999967</c:v>
                </c:pt>
                <c:pt idx="314">
                  <c:v>-0.82200000000000273</c:v>
                </c:pt>
                <c:pt idx="315">
                  <c:v>2.921999999999997</c:v>
                </c:pt>
                <c:pt idx="316">
                  <c:v>4.7489999999999952</c:v>
                </c:pt>
                <c:pt idx="317">
                  <c:v>3.01400000000001</c:v>
                </c:pt>
                <c:pt idx="318">
                  <c:v>3.105000000000004</c:v>
                </c:pt>
                <c:pt idx="319">
                  <c:v>1.7349999999999994</c:v>
                </c:pt>
                <c:pt idx="320">
                  <c:v>0</c:v>
                </c:pt>
                <c:pt idx="321">
                  <c:v>3.6530000000000058</c:v>
                </c:pt>
                <c:pt idx="322">
                  <c:v>-3.3789999999999907</c:v>
                </c:pt>
                <c:pt idx="323">
                  <c:v>-10.137</c:v>
                </c:pt>
                <c:pt idx="324">
                  <c:v>-8.7669999999999959</c:v>
                </c:pt>
                <c:pt idx="325">
                  <c:v>-0.36499999999999488</c:v>
                </c:pt>
                <c:pt idx="326">
                  <c:v>-5.0229999999999961</c:v>
                </c:pt>
                <c:pt idx="327">
                  <c:v>-3.3789999999999907</c:v>
                </c:pt>
                <c:pt idx="328">
                  <c:v>-2.0090000000000003</c:v>
                </c:pt>
                <c:pt idx="329">
                  <c:v>2.0999999999999943</c:v>
                </c:pt>
                <c:pt idx="330">
                  <c:v>1.5529999999999973</c:v>
                </c:pt>
                <c:pt idx="331">
                  <c:v>1.7349999999999994</c:v>
                </c:pt>
                <c:pt idx="332">
                  <c:v>-0.45700000000000784</c:v>
                </c:pt>
                <c:pt idx="333">
                  <c:v>-1.1869999999999976</c:v>
                </c:pt>
                <c:pt idx="334">
                  <c:v>1.3699999999999903</c:v>
                </c:pt>
                <c:pt idx="335">
                  <c:v>8.9500000000000028</c:v>
                </c:pt>
                <c:pt idx="336">
                  <c:v>5.0219999999999914</c:v>
                </c:pt>
                <c:pt idx="337">
                  <c:v>-4.2010000000000076</c:v>
                </c:pt>
                <c:pt idx="338">
                  <c:v>2.375</c:v>
                </c:pt>
                <c:pt idx="339">
                  <c:v>1.9179999999999922</c:v>
                </c:pt>
                <c:pt idx="340">
                  <c:v>4.4750000000000085</c:v>
                </c:pt>
                <c:pt idx="341">
                  <c:v>-4.3829999999999956</c:v>
                </c:pt>
                <c:pt idx="342">
                  <c:v>1.3689999999999998</c:v>
                </c:pt>
                <c:pt idx="343">
                  <c:v>1.1880000000000024</c:v>
                </c:pt>
                <c:pt idx="344">
                  <c:v>0.18300000000000693</c:v>
                </c:pt>
                <c:pt idx="345">
                  <c:v>9.0999999999993975E-2</c:v>
                </c:pt>
                <c:pt idx="346">
                  <c:v>3.01400000000001</c:v>
                </c:pt>
                <c:pt idx="347">
                  <c:v>3.1970000000000027</c:v>
                </c:pt>
                <c:pt idx="348">
                  <c:v>2.9230000000000018</c:v>
                </c:pt>
                <c:pt idx="349">
                  <c:v>6.3020000000000067</c:v>
                </c:pt>
                <c:pt idx="350">
                  <c:v>0.82200000000000273</c:v>
                </c:pt>
                <c:pt idx="351">
                  <c:v>-3.1049999999999898</c:v>
                </c:pt>
                <c:pt idx="352">
                  <c:v>-0.18300000000000693</c:v>
                </c:pt>
                <c:pt idx="353">
                  <c:v>0.9129999999999967</c:v>
                </c:pt>
                <c:pt idx="354">
                  <c:v>-0.27400000000000091</c:v>
                </c:pt>
                <c:pt idx="355">
                  <c:v>-1.9180000000000064</c:v>
                </c:pt>
                <c:pt idx="356">
                  <c:v>0.54799999999998761</c:v>
                </c:pt>
                <c:pt idx="357">
                  <c:v>2.7399999999999949</c:v>
                </c:pt>
                <c:pt idx="358">
                  <c:v>0.36499999999999488</c:v>
                </c:pt>
                <c:pt idx="359">
                  <c:v>-2.8320000000000078</c:v>
                </c:pt>
                <c:pt idx="360">
                  <c:v>-3.9269999999999925</c:v>
                </c:pt>
                <c:pt idx="361">
                  <c:v>-3.5619999999999976</c:v>
                </c:pt>
                <c:pt idx="362">
                  <c:v>-4.0190000000000055</c:v>
                </c:pt>
                <c:pt idx="363">
                  <c:v>2.3739999999999952</c:v>
                </c:pt>
                <c:pt idx="364">
                  <c:v>-6.5750000000000028</c:v>
                </c:pt>
                <c:pt idx="365">
                  <c:v>2.8310000000000031</c:v>
                </c:pt>
                <c:pt idx="366">
                  <c:v>-2.0090000000000003</c:v>
                </c:pt>
                <c:pt idx="367">
                  <c:v>3.3790000000000049</c:v>
                </c:pt>
                <c:pt idx="368">
                  <c:v>-2.7399999999999949</c:v>
                </c:pt>
                <c:pt idx="369">
                  <c:v>-1.2789999999999964</c:v>
                </c:pt>
                <c:pt idx="370">
                  <c:v>0.9129999999999967</c:v>
                </c:pt>
                <c:pt idx="371">
                  <c:v>4.6580000000000013</c:v>
                </c:pt>
                <c:pt idx="372">
                  <c:v>12.054999999999993</c:v>
                </c:pt>
                <c:pt idx="373">
                  <c:v>7.6709999999999923</c:v>
                </c:pt>
                <c:pt idx="374">
                  <c:v>14.247</c:v>
                </c:pt>
                <c:pt idx="375">
                  <c:v>6.7579999999999956</c:v>
                </c:pt>
                <c:pt idx="376">
                  <c:v>11.963000000000008</c:v>
                </c:pt>
                <c:pt idx="377">
                  <c:v>6.2099999999999937</c:v>
                </c:pt>
                <c:pt idx="378">
                  <c:v>10.228999999999999</c:v>
                </c:pt>
                <c:pt idx="379">
                  <c:v>6.3919999999999959</c:v>
                </c:pt>
                <c:pt idx="380">
                  <c:v>8.492999999999995</c:v>
                </c:pt>
                <c:pt idx="381">
                  <c:v>9.2240000000000038</c:v>
                </c:pt>
                <c:pt idx="382">
                  <c:v>7.945999999999998</c:v>
                </c:pt>
                <c:pt idx="383">
                  <c:v>0.54800000000000182</c:v>
                </c:pt>
                <c:pt idx="384">
                  <c:v>-1.1880000000000024</c:v>
                </c:pt>
                <c:pt idx="385">
                  <c:v>1.1869999999999976</c:v>
                </c:pt>
                <c:pt idx="386">
                  <c:v>-4.0180000000000007</c:v>
                </c:pt>
                <c:pt idx="387">
                  <c:v>0.18300000000000693</c:v>
                </c:pt>
                <c:pt idx="388">
                  <c:v>4.1099999999999994</c:v>
                </c:pt>
                <c:pt idx="389">
                  <c:v>3.1970000000000027</c:v>
                </c:pt>
                <c:pt idx="390">
                  <c:v>1.4609999999999985</c:v>
                </c:pt>
                <c:pt idx="391">
                  <c:v>2.6490000000000009</c:v>
                </c:pt>
                <c:pt idx="392">
                  <c:v>9.041000000000011</c:v>
                </c:pt>
                <c:pt idx="393">
                  <c:v>2.375</c:v>
                </c:pt>
                <c:pt idx="394">
                  <c:v>-2.5570000000000022</c:v>
                </c:pt>
                <c:pt idx="395">
                  <c:v>2.921999999999997</c:v>
                </c:pt>
                <c:pt idx="396">
                  <c:v>-5.1139999999999901</c:v>
                </c:pt>
                <c:pt idx="397">
                  <c:v>-5.0219999999999914</c:v>
                </c:pt>
                <c:pt idx="398">
                  <c:v>0.63900000000001</c:v>
                </c:pt>
                <c:pt idx="399">
                  <c:v>0.72999999999998977</c:v>
                </c:pt>
                <c:pt idx="400">
                  <c:v>-4.0190000000000055</c:v>
                </c:pt>
                <c:pt idx="401">
                  <c:v>-6.2109999999999985</c:v>
                </c:pt>
                <c:pt idx="402">
                  <c:v>-1.0960000000000036</c:v>
                </c:pt>
                <c:pt idx="403">
                  <c:v>-7.3969999999999914</c:v>
                </c:pt>
                <c:pt idx="404">
                  <c:v>-5.6620000000000061</c:v>
                </c:pt>
                <c:pt idx="405">
                  <c:v>-3.1970000000000027</c:v>
                </c:pt>
                <c:pt idx="406">
                  <c:v>5.5700000000000074</c:v>
                </c:pt>
                <c:pt idx="407">
                  <c:v>-6.8490000000000038</c:v>
                </c:pt>
                <c:pt idx="408">
                  <c:v>6.3019999999999925</c:v>
                </c:pt>
                <c:pt idx="409">
                  <c:v>3.6529999999999916</c:v>
                </c:pt>
                <c:pt idx="410">
                  <c:v>-7.3060000000000116</c:v>
                </c:pt>
                <c:pt idx="411">
                  <c:v>-12.875999999999991</c:v>
                </c:pt>
                <c:pt idx="412">
                  <c:v>-10.775999999999996</c:v>
                </c:pt>
                <c:pt idx="413">
                  <c:v>-0.54699999999999704</c:v>
                </c:pt>
                <c:pt idx="414">
                  <c:v>-5.1139999999999901</c:v>
                </c:pt>
                <c:pt idx="415">
                  <c:v>1.0949999999999989</c:v>
                </c:pt>
                <c:pt idx="416">
                  <c:v>1.9180000000000064</c:v>
                </c:pt>
                <c:pt idx="417">
                  <c:v>0.36499999999999488</c:v>
                </c:pt>
                <c:pt idx="418">
                  <c:v>-3.835000000000008</c:v>
                </c:pt>
                <c:pt idx="419">
                  <c:v>1.1870000000000118</c:v>
                </c:pt>
              </c:numCache>
            </c:numRef>
          </c:val>
          <c:smooth val="0"/>
          <c:extLst>
            <c:ext xmlns:c16="http://schemas.microsoft.com/office/drawing/2014/chart" uri="{C3380CC4-5D6E-409C-BE32-E72D297353CC}">
              <c16:uniqueId val="{00000000-89CC-4073-91D2-79D1BEE87D8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Plains!$G$1</c:f>
              <c:strCache>
                <c:ptCount val="1"/>
                <c:pt idx="0">
                  <c:v>SBO Plaines YoY</c:v>
                </c:pt>
              </c:strCache>
            </c:strRef>
          </c:tx>
          <c:spPr>
            <a:ln w="19050" cap="rnd">
              <a:solidFill>
                <a:schemeClr val="accent4">
                  <a:lumMod val="40000"/>
                  <a:lumOff val="60000"/>
                </a:schemeClr>
              </a:solidFill>
              <a:round/>
            </a:ln>
            <a:effectLst/>
          </c:spPr>
          <c:marker>
            <c:symbol val="none"/>
          </c:marker>
          <c:cat>
            <c:numRef>
              <c:f>Plains!$A$2:$A$2998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Plains!$G$2:$G$2998</c:f>
              <c:numCache>
                <c:formatCode>0.000</c:formatCode>
                <c:ptCount val="2997"/>
                <c:pt idx="12">
                  <c:v>4.8399999999999892</c:v>
                </c:pt>
                <c:pt idx="13">
                  <c:v>6.5760000000000076</c:v>
                </c:pt>
                <c:pt idx="14">
                  <c:v>4.1099999999999994</c:v>
                </c:pt>
                <c:pt idx="15">
                  <c:v>-2.2830000000000013</c:v>
                </c:pt>
                <c:pt idx="16">
                  <c:v>4.5670000000000073</c:v>
                </c:pt>
                <c:pt idx="17">
                  <c:v>-0.2739999999999867</c:v>
                </c:pt>
                <c:pt idx="18">
                  <c:v>6.8500000000000085</c:v>
                </c:pt>
                <c:pt idx="19">
                  <c:v>10.959000000000003</c:v>
                </c:pt>
                <c:pt idx="20">
                  <c:v>7.762999999999991</c:v>
                </c:pt>
                <c:pt idx="21">
                  <c:v>4.3829999999999956</c:v>
                </c:pt>
                <c:pt idx="22">
                  <c:v>6.5750000000000028</c:v>
                </c:pt>
                <c:pt idx="23">
                  <c:v>7.1230000000000047</c:v>
                </c:pt>
                <c:pt idx="24">
                  <c:v>1.9180000000000064</c:v>
                </c:pt>
                <c:pt idx="25">
                  <c:v>0.18199999999998795</c:v>
                </c:pt>
                <c:pt idx="26">
                  <c:v>2.3739999999999952</c:v>
                </c:pt>
                <c:pt idx="27">
                  <c:v>2.1920000000000073</c:v>
                </c:pt>
                <c:pt idx="28">
                  <c:v>1.7349999999999994</c:v>
                </c:pt>
                <c:pt idx="29">
                  <c:v>1.4609999999999985</c:v>
                </c:pt>
                <c:pt idx="30">
                  <c:v>-5.2970000000000113</c:v>
                </c:pt>
                <c:pt idx="31">
                  <c:v>-2.6479999999999961</c:v>
                </c:pt>
                <c:pt idx="32">
                  <c:v>-8.4939999999999998</c:v>
                </c:pt>
                <c:pt idx="33">
                  <c:v>-0.54800000000000182</c:v>
                </c:pt>
                <c:pt idx="34">
                  <c:v>-0.45699999999999363</c:v>
                </c:pt>
                <c:pt idx="35">
                  <c:v>-0.63900000000001</c:v>
                </c:pt>
                <c:pt idx="36">
                  <c:v>-0.82200000000000273</c:v>
                </c:pt>
                <c:pt idx="37">
                  <c:v>0.73100000000000875</c:v>
                </c:pt>
                <c:pt idx="38">
                  <c:v>-2.1919999999999931</c:v>
                </c:pt>
                <c:pt idx="39">
                  <c:v>-2.4660000000000082</c:v>
                </c:pt>
                <c:pt idx="40">
                  <c:v>-6.210000000000008</c:v>
                </c:pt>
                <c:pt idx="41">
                  <c:v>-4.2920000000000016</c:v>
                </c:pt>
                <c:pt idx="42">
                  <c:v>0.54800000000000182</c:v>
                </c:pt>
                <c:pt idx="43">
                  <c:v>-0.73100000000000875</c:v>
                </c:pt>
                <c:pt idx="44">
                  <c:v>7.0319999999999965</c:v>
                </c:pt>
                <c:pt idx="45">
                  <c:v>-0.36499999999999488</c:v>
                </c:pt>
                <c:pt idx="46">
                  <c:v>9.1999999999998749E-2</c:v>
                </c:pt>
                <c:pt idx="47">
                  <c:v>0.45700000000000784</c:v>
                </c:pt>
                <c:pt idx="48">
                  <c:v>-0.63899999999999579</c:v>
                </c:pt>
                <c:pt idx="49">
                  <c:v>-2.4660000000000082</c:v>
                </c:pt>
                <c:pt idx="50">
                  <c:v>0.63899999999999579</c:v>
                </c:pt>
                <c:pt idx="51">
                  <c:v>3.195999999999998</c:v>
                </c:pt>
                <c:pt idx="52">
                  <c:v>5.2049999999999983</c:v>
                </c:pt>
                <c:pt idx="53">
                  <c:v>9.5889999999999986</c:v>
                </c:pt>
                <c:pt idx="54">
                  <c:v>4.0180000000000007</c:v>
                </c:pt>
                <c:pt idx="55">
                  <c:v>1.1870000000000118</c:v>
                </c:pt>
                <c:pt idx="56">
                  <c:v>-6.9399999999999977</c:v>
                </c:pt>
                <c:pt idx="57">
                  <c:v>-5.3880000000000052</c:v>
                </c:pt>
                <c:pt idx="58">
                  <c:v>-1.6440000000000055</c:v>
                </c:pt>
                <c:pt idx="59">
                  <c:v>-7.4890000000000043</c:v>
                </c:pt>
                <c:pt idx="60">
                  <c:v>-6.6670000000000016</c:v>
                </c:pt>
                <c:pt idx="61">
                  <c:v>-1.4609999999999985</c:v>
                </c:pt>
                <c:pt idx="62">
                  <c:v>-0.63899999999999579</c:v>
                </c:pt>
                <c:pt idx="63">
                  <c:v>1.7349999999999994</c:v>
                </c:pt>
                <c:pt idx="64">
                  <c:v>0.73100000000000875</c:v>
                </c:pt>
                <c:pt idx="65">
                  <c:v>-5.7530000000000001</c:v>
                </c:pt>
                <c:pt idx="66">
                  <c:v>-0.36499999999999488</c:v>
                </c:pt>
                <c:pt idx="67">
                  <c:v>0.82199999999998852</c:v>
                </c:pt>
                <c:pt idx="68">
                  <c:v>5.2960000000000065</c:v>
                </c:pt>
                <c:pt idx="69">
                  <c:v>4.2920000000000016</c:v>
                </c:pt>
                <c:pt idx="70">
                  <c:v>-1.0049999999999955</c:v>
                </c:pt>
                <c:pt idx="71">
                  <c:v>5.3880000000000052</c:v>
                </c:pt>
                <c:pt idx="72">
                  <c:v>5.296999999999997</c:v>
                </c:pt>
                <c:pt idx="73">
                  <c:v>2.2830000000000013</c:v>
                </c:pt>
                <c:pt idx="74">
                  <c:v>2.465999999999994</c:v>
                </c:pt>
                <c:pt idx="75">
                  <c:v>0.45700000000000784</c:v>
                </c:pt>
                <c:pt idx="76">
                  <c:v>1.2779999999999916</c:v>
                </c:pt>
                <c:pt idx="77">
                  <c:v>5.4789999999999992</c:v>
                </c:pt>
                <c:pt idx="78">
                  <c:v>-1.1869999999999976</c:v>
                </c:pt>
                <c:pt idx="79">
                  <c:v>-0.72999999999998977</c:v>
                </c:pt>
                <c:pt idx="80">
                  <c:v>-3.9260000000000019</c:v>
                </c:pt>
                <c:pt idx="81">
                  <c:v>0</c:v>
                </c:pt>
                <c:pt idx="82">
                  <c:v>4.1099999999999994</c:v>
                </c:pt>
                <c:pt idx="83">
                  <c:v>0.91400000000000148</c:v>
                </c:pt>
                <c:pt idx="84">
                  <c:v>4.0180000000000007</c:v>
                </c:pt>
                <c:pt idx="85">
                  <c:v>0.45700000000000784</c:v>
                </c:pt>
                <c:pt idx="86">
                  <c:v>-3.9270000000000067</c:v>
                </c:pt>
                <c:pt idx="87">
                  <c:v>-6.6670000000000016</c:v>
                </c:pt>
                <c:pt idx="88">
                  <c:v>-5.570999999999998</c:v>
                </c:pt>
                <c:pt idx="89">
                  <c:v>-12.876999999999995</c:v>
                </c:pt>
                <c:pt idx="90">
                  <c:v>-7.2150000000000034</c:v>
                </c:pt>
                <c:pt idx="91">
                  <c:v>-6.2110000000000127</c:v>
                </c:pt>
                <c:pt idx="92">
                  <c:v>0.36499999999999488</c:v>
                </c:pt>
                <c:pt idx="93">
                  <c:v>-4.2009999999999934</c:v>
                </c:pt>
                <c:pt idx="94">
                  <c:v>-2.8310000000000031</c:v>
                </c:pt>
                <c:pt idx="95">
                  <c:v>-1.9180000000000064</c:v>
                </c:pt>
                <c:pt idx="96">
                  <c:v>-1.5519999999999925</c:v>
                </c:pt>
                <c:pt idx="97">
                  <c:v>-0.73100000000000875</c:v>
                </c:pt>
                <c:pt idx="98">
                  <c:v>3.7439999999999998</c:v>
                </c:pt>
                <c:pt idx="99">
                  <c:v>1.9180000000000064</c:v>
                </c:pt>
                <c:pt idx="100">
                  <c:v>0</c:v>
                </c:pt>
                <c:pt idx="101">
                  <c:v>10.777000000000001</c:v>
                </c:pt>
                <c:pt idx="102">
                  <c:v>6.3930000000000007</c:v>
                </c:pt>
                <c:pt idx="103">
                  <c:v>6.5760000000000076</c:v>
                </c:pt>
                <c:pt idx="104">
                  <c:v>-1.7349999999999994</c:v>
                </c:pt>
                <c:pt idx="105">
                  <c:v>6.8490000000000038</c:v>
                </c:pt>
                <c:pt idx="106">
                  <c:v>10.228000000000009</c:v>
                </c:pt>
                <c:pt idx="107">
                  <c:v>8.4930000000000092</c:v>
                </c:pt>
                <c:pt idx="108">
                  <c:v>-0.54800000000000182</c:v>
                </c:pt>
                <c:pt idx="109">
                  <c:v>5.2049999999999983</c:v>
                </c:pt>
                <c:pt idx="110">
                  <c:v>0</c:v>
                </c:pt>
                <c:pt idx="111">
                  <c:v>1.9179999999999922</c:v>
                </c:pt>
                <c:pt idx="112">
                  <c:v>3.4710000000000036</c:v>
                </c:pt>
                <c:pt idx="113">
                  <c:v>0.82199999999998852</c:v>
                </c:pt>
                <c:pt idx="114">
                  <c:v>1.3700000000000045</c:v>
                </c:pt>
                <c:pt idx="115">
                  <c:v>-1.5529999999999973</c:v>
                </c:pt>
                <c:pt idx="116">
                  <c:v>9.6800000000000068</c:v>
                </c:pt>
                <c:pt idx="117">
                  <c:v>1.6439999999999912</c:v>
                </c:pt>
                <c:pt idx="118">
                  <c:v>-5.4789999999999992</c:v>
                </c:pt>
                <c:pt idx="119">
                  <c:v>-5.1140000000000043</c:v>
                </c:pt>
                <c:pt idx="120">
                  <c:v>2.0090000000000003</c:v>
                </c:pt>
                <c:pt idx="121">
                  <c:v>-4.2919999999999874</c:v>
                </c:pt>
                <c:pt idx="122">
                  <c:v>0.91400000000000148</c:v>
                </c:pt>
                <c:pt idx="123">
                  <c:v>1.3700000000000045</c:v>
                </c:pt>
                <c:pt idx="124">
                  <c:v>-2.0090000000000003</c:v>
                </c:pt>
                <c:pt idx="125">
                  <c:v>-2.1919999999999931</c:v>
                </c:pt>
                <c:pt idx="126">
                  <c:v>1.4609999999999985</c:v>
                </c:pt>
                <c:pt idx="127">
                  <c:v>5.1139999999999901</c:v>
                </c:pt>
                <c:pt idx="128">
                  <c:v>-4.7490000000000094</c:v>
                </c:pt>
                <c:pt idx="129">
                  <c:v>-1.0039999999999907</c:v>
                </c:pt>
                <c:pt idx="130">
                  <c:v>-0.91400000000000148</c:v>
                </c:pt>
                <c:pt idx="131">
                  <c:v>5.7530000000000001</c:v>
                </c:pt>
                <c:pt idx="132">
                  <c:v>-0.27400000000000091</c:v>
                </c:pt>
                <c:pt idx="133">
                  <c:v>2.5569999999999879</c:v>
                </c:pt>
                <c:pt idx="134">
                  <c:v>-2.465999999999994</c:v>
                </c:pt>
                <c:pt idx="135">
                  <c:v>2.0999999999999943</c:v>
                </c:pt>
                <c:pt idx="136">
                  <c:v>3.7439999999999998</c:v>
                </c:pt>
                <c:pt idx="137">
                  <c:v>6.9399999999999977</c:v>
                </c:pt>
                <c:pt idx="138">
                  <c:v>3.6529999999999916</c:v>
                </c:pt>
                <c:pt idx="139">
                  <c:v>3.9270000000000067</c:v>
                </c:pt>
                <c:pt idx="140">
                  <c:v>2.7400000000000091</c:v>
                </c:pt>
                <c:pt idx="141">
                  <c:v>3.3789999999999907</c:v>
                </c:pt>
                <c:pt idx="142">
                  <c:v>1.9179999999999922</c:v>
                </c:pt>
                <c:pt idx="143">
                  <c:v>-3.7439999999999998</c:v>
                </c:pt>
                <c:pt idx="144">
                  <c:v>2.2830000000000013</c:v>
                </c:pt>
                <c:pt idx="145">
                  <c:v>0.54800000000000182</c:v>
                </c:pt>
                <c:pt idx="146">
                  <c:v>0.18200000000000216</c:v>
                </c:pt>
                <c:pt idx="147">
                  <c:v>2.1920000000000073</c:v>
                </c:pt>
                <c:pt idx="148">
                  <c:v>4.2009999999999934</c:v>
                </c:pt>
                <c:pt idx="149">
                  <c:v>-6.027000000000001</c:v>
                </c:pt>
                <c:pt idx="150">
                  <c:v>-1.0049999999999955</c:v>
                </c:pt>
                <c:pt idx="151">
                  <c:v>-2.2830000000000013</c:v>
                </c:pt>
                <c:pt idx="152">
                  <c:v>-3.105000000000004</c:v>
                </c:pt>
                <c:pt idx="153">
                  <c:v>-4.4749999999999943</c:v>
                </c:pt>
                <c:pt idx="154">
                  <c:v>1.4609999999999985</c:v>
                </c:pt>
                <c:pt idx="155">
                  <c:v>-4.9320000000000022</c:v>
                </c:pt>
                <c:pt idx="156">
                  <c:v>-1.9180000000000064</c:v>
                </c:pt>
                <c:pt idx="157">
                  <c:v>-1.0960000000000036</c:v>
                </c:pt>
                <c:pt idx="158">
                  <c:v>-1.3689999999999998</c:v>
                </c:pt>
                <c:pt idx="159">
                  <c:v>-4.6580000000000013</c:v>
                </c:pt>
                <c:pt idx="160">
                  <c:v>-4.4749999999999943</c:v>
                </c:pt>
                <c:pt idx="161">
                  <c:v>-1.2789999999999964</c:v>
                </c:pt>
                <c:pt idx="162">
                  <c:v>-3.195999999999998</c:v>
                </c:pt>
                <c:pt idx="163">
                  <c:v>-9.3149999999999977</c:v>
                </c:pt>
                <c:pt idx="164">
                  <c:v>1.1869999999999976</c:v>
                </c:pt>
                <c:pt idx="165">
                  <c:v>1.0039999999999907</c:v>
                </c:pt>
                <c:pt idx="166">
                  <c:v>-3.5609999999999928</c:v>
                </c:pt>
                <c:pt idx="167">
                  <c:v>4.7489999999999952</c:v>
                </c:pt>
                <c:pt idx="168">
                  <c:v>0.18300000000000693</c:v>
                </c:pt>
                <c:pt idx="169">
                  <c:v>-5.2049999999999983</c:v>
                </c:pt>
                <c:pt idx="170">
                  <c:v>1.7349999999999994</c:v>
                </c:pt>
                <c:pt idx="171">
                  <c:v>0.45699999999999363</c:v>
                </c:pt>
                <c:pt idx="172">
                  <c:v>-6.4839999999999947</c:v>
                </c:pt>
                <c:pt idx="173">
                  <c:v>-3.0130000000000052</c:v>
                </c:pt>
                <c:pt idx="174">
                  <c:v>-9.1999999999998749E-2</c:v>
                </c:pt>
                <c:pt idx="175">
                  <c:v>6.3019999999999925</c:v>
                </c:pt>
                <c:pt idx="176">
                  <c:v>-0.63899999999999579</c:v>
                </c:pt>
                <c:pt idx="177">
                  <c:v>0.45700000000000784</c:v>
                </c:pt>
                <c:pt idx="178">
                  <c:v>-1.7349999999999994</c:v>
                </c:pt>
                <c:pt idx="179">
                  <c:v>-6.4839999999999947</c:v>
                </c:pt>
                <c:pt idx="180">
                  <c:v>-5.7540000000000049</c:v>
                </c:pt>
                <c:pt idx="181">
                  <c:v>2.8310000000000031</c:v>
                </c:pt>
                <c:pt idx="182">
                  <c:v>-5.480000000000004</c:v>
                </c:pt>
                <c:pt idx="183">
                  <c:v>-1.1869999999999976</c:v>
                </c:pt>
                <c:pt idx="184">
                  <c:v>5.296999999999997</c:v>
                </c:pt>
                <c:pt idx="185">
                  <c:v>-1.9179999999999922</c:v>
                </c:pt>
                <c:pt idx="186">
                  <c:v>-1.0040000000000049</c:v>
                </c:pt>
                <c:pt idx="187">
                  <c:v>-1.9179999999999922</c:v>
                </c:pt>
                <c:pt idx="188">
                  <c:v>-3.2879999999999967</c:v>
                </c:pt>
                <c:pt idx="189">
                  <c:v>-6.027000000000001</c:v>
                </c:pt>
                <c:pt idx="190">
                  <c:v>-2.7400000000000091</c:v>
                </c:pt>
                <c:pt idx="191">
                  <c:v>2.7399999999999949</c:v>
                </c:pt>
                <c:pt idx="192">
                  <c:v>7.2150000000000034</c:v>
                </c:pt>
                <c:pt idx="193">
                  <c:v>2.0090000000000003</c:v>
                </c:pt>
                <c:pt idx="194">
                  <c:v>12.876999999999995</c:v>
                </c:pt>
                <c:pt idx="195">
                  <c:v>2.6479999999999961</c:v>
                </c:pt>
                <c:pt idx="196">
                  <c:v>3.7439999999999998</c:v>
                </c:pt>
                <c:pt idx="197">
                  <c:v>10.501999999999995</c:v>
                </c:pt>
                <c:pt idx="198">
                  <c:v>1.4609999999999985</c:v>
                </c:pt>
                <c:pt idx="199">
                  <c:v>1.9179999999999922</c:v>
                </c:pt>
                <c:pt idx="200">
                  <c:v>4.1099999999999994</c:v>
                </c:pt>
                <c:pt idx="201">
                  <c:v>2.0090000000000003</c:v>
                </c:pt>
                <c:pt idx="202">
                  <c:v>5.936000000000007</c:v>
                </c:pt>
                <c:pt idx="203">
                  <c:v>-0.18299999999999272</c:v>
                </c:pt>
                <c:pt idx="204">
                  <c:v>-2.7400000000000091</c:v>
                </c:pt>
                <c:pt idx="205">
                  <c:v>-2.6479999999999961</c:v>
                </c:pt>
                <c:pt idx="206">
                  <c:v>-9.5889999999999986</c:v>
                </c:pt>
                <c:pt idx="207">
                  <c:v>-4.0180000000000007</c:v>
                </c:pt>
                <c:pt idx="208">
                  <c:v>-3.3790000000000049</c:v>
                </c:pt>
                <c:pt idx="209">
                  <c:v>-4.2920000000000016</c:v>
                </c:pt>
                <c:pt idx="210">
                  <c:v>3.2879999999999967</c:v>
                </c:pt>
                <c:pt idx="211">
                  <c:v>2.2830000000000013</c:v>
                </c:pt>
                <c:pt idx="212">
                  <c:v>0.36499999999999488</c:v>
                </c:pt>
                <c:pt idx="213">
                  <c:v>5.2959999999999923</c:v>
                </c:pt>
                <c:pt idx="214">
                  <c:v>0.82200000000000273</c:v>
                </c:pt>
                <c:pt idx="215">
                  <c:v>8.9500000000000028</c:v>
                </c:pt>
                <c:pt idx="216">
                  <c:v>6.9410000000000025</c:v>
                </c:pt>
                <c:pt idx="217">
                  <c:v>7.3059999999999974</c:v>
                </c:pt>
                <c:pt idx="218">
                  <c:v>9.2240000000000038</c:v>
                </c:pt>
                <c:pt idx="219">
                  <c:v>8.9500000000000028</c:v>
                </c:pt>
                <c:pt idx="220">
                  <c:v>5.8449999999999989</c:v>
                </c:pt>
                <c:pt idx="221">
                  <c:v>2.921999999999997</c:v>
                </c:pt>
                <c:pt idx="222">
                  <c:v>-0.64000000000000057</c:v>
                </c:pt>
                <c:pt idx="223">
                  <c:v>0.18200000000000216</c:v>
                </c:pt>
                <c:pt idx="224">
                  <c:v>2.5570000000000022</c:v>
                </c:pt>
                <c:pt idx="225">
                  <c:v>0.18300000000000693</c:v>
                </c:pt>
                <c:pt idx="226">
                  <c:v>6.7579999999999956</c:v>
                </c:pt>
                <c:pt idx="227">
                  <c:v>-2.7400000000000091</c:v>
                </c:pt>
                <c:pt idx="228">
                  <c:v>-4.9320000000000022</c:v>
                </c:pt>
                <c:pt idx="229">
                  <c:v>-3.1970000000000027</c:v>
                </c:pt>
                <c:pt idx="230">
                  <c:v>-2.1919999999999931</c:v>
                </c:pt>
                <c:pt idx="231">
                  <c:v>-7.1239999999999952</c:v>
                </c:pt>
                <c:pt idx="232">
                  <c:v>-3.4699999999999989</c:v>
                </c:pt>
                <c:pt idx="233">
                  <c:v>-5.9359999999999928</c:v>
                </c:pt>
                <c:pt idx="234">
                  <c:v>-2.921999999999997</c:v>
                </c:pt>
                <c:pt idx="235">
                  <c:v>-4.2009999999999934</c:v>
                </c:pt>
                <c:pt idx="236">
                  <c:v>-4.0180000000000007</c:v>
                </c:pt>
                <c:pt idx="237">
                  <c:v>-0.82200000000000273</c:v>
                </c:pt>
                <c:pt idx="238">
                  <c:v>-9.4069999999999965</c:v>
                </c:pt>
                <c:pt idx="239">
                  <c:v>-4.1089999999999947</c:v>
                </c:pt>
                <c:pt idx="240">
                  <c:v>-2.2830000000000013</c:v>
                </c:pt>
                <c:pt idx="241">
                  <c:v>0.36599999999999966</c:v>
                </c:pt>
                <c:pt idx="242">
                  <c:v>-6.3010000000000019</c:v>
                </c:pt>
                <c:pt idx="243">
                  <c:v>0.91400000000000148</c:v>
                </c:pt>
                <c:pt idx="244">
                  <c:v>-4.4749999999999943</c:v>
                </c:pt>
                <c:pt idx="245">
                  <c:v>0</c:v>
                </c:pt>
                <c:pt idx="246">
                  <c:v>-5.1140000000000043</c:v>
                </c:pt>
                <c:pt idx="247">
                  <c:v>-5.5700000000000074</c:v>
                </c:pt>
                <c:pt idx="248">
                  <c:v>-1.7349999999999994</c:v>
                </c:pt>
                <c:pt idx="249">
                  <c:v>-4.7489999999999952</c:v>
                </c:pt>
                <c:pt idx="250">
                  <c:v>-4.5660000000000025</c:v>
                </c:pt>
                <c:pt idx="251">
                  <c:v>-6.1189999999999998</c:v>
                </c:pt>
                <c:pt idx="252">
                  <c:v>0.27400000000000091</c:v>
                </c:pt>
                <c:pt idx="253">
                  <c:v>-5.0229999999999961</c:v>
                </c:pt>
                <c:pt idx="254">
                  <c:v>9.0999999999993975E-2</c:v>
                </c:pt>
                <c:pt idx="255">
                  <c:v>-2.7400000000000091</c:v>
                </c:pt>
                <c:pt idx="256">
                  <c:v>-1.0050000000000097</c:v>
                </c:pt>
                <c:pt idx="257">
                  <c:v>-2.5570000000000022</c:v>
                </c:pt>
                <c:pt idx="258">
                  <c:v>1.5520000000000067</c:v>
                </c:pt>
                <c:pt idx="259">
                  <c:v>3.4699999999999989</c:v>
                </c:pt>
                <c:pt idx="260">
                  <c:v>2.0090000000000003</c:v>
                </c:pt>
                <c:pt idx="261">
                  <c:v>0</c:v>
                </c:pt>
                <c:pt idx="262">
                  <c:v>-3.6530000000000058</c:v>
                </c:pt>
                <c:pt idx="263">
                  <c:v>2.6479999999999961</c:v>
                </c:pt>
                <c:pt idx="264">
                  <c:v>-5.6619999999999919</c:v>
                </c:pt>
                <c:pt idx="265">
                  <c:v>-1.7349999999999994</c:v>
                </c:pt>
                <c:pt idx="266">
                  <c:v>-7.3970000000000056</c:v>
                </c:pt>
                <c:pt idx="267">
                  <c:v>-3.5619999999999976</c:v>
                </c:pt>
                <c:pt idx="268">
                  <c:v>-4.6569999999999965</c:v>
                </c:pt>
                <c:pt idx="269">
                  <c:v>0.36599999999999966</c:v>
                </c:pt>
                <c:pt idx="270">
                  <c:v>-5.1140000000000043</c:v>
                </c:pt>
                <c:pt idx="271">
                  <c:v>-4.7489999999999952</c:v>
                </c:pt>
                <c:pt idx="272">
                  <c:v>-3.4699999999999989</c:v>
                </c:pt>
                <c:pt idx="273">
                  <c:v>-8.7669999999999959</c:v>
                </c:pt>
                <c:pt idx="274">
                  <c:v>-4.2009999999999934</c:v>
                </c:pt>
                <c:pt idx="275">
                  <c:v>-7.3049999999999926</c:v>
                </c:pt>
                <c:pt idx="276">
                  <c:v>-6.8490000000000038</c:v>
                </c:pt>
                <c:pt idx="277">
                  <c:v>-8.0370000000000061</c:v>
                </c:pt>
                <c:pt idx="278">
                  <c:v>-9.3149999999999977</c:v>
                </c:pt>
                <c:pt idx="279">
                  <c:v>-4.2920000000000016</c:v>
                </c:pt>
                <c:pt idx="280">
                  <c:v>-3.6529999999999916</c:v>
                </c:pt>
                <c:pt idx="281">
                  <c:v>-4.2930000000000064</c:v>
                </c:pt>
                <c:pt idx="282">
                  <c:v>-2.6479999999999961</c:v>
                </c:pt>
                <c:pt idx="283">
                  <c:v>-0.63899999999999579</c:v>
                </c:pt>
                <c:pt idx="284">
                  <c:v>-1.8269999999999982</c:v>
                </c:pt>
                <c:pt idx="285">
                  <c:v>3.5619999999999976</c:v>
                </c:pt>
                <c:pt idx="286">
                  <c:v>4.4749999999999943</c:v>
                </c:pt>
                <c:pt idx="287">
                  <c:v>1.1869999999999976</c:v>
                </c:pt>
                <c:pt idx="288">
                  <c:v>3.561000000000007</c:v>
                </c:pt>
                <c:pt idx="289">
                  <c:v>2.1000000000000085</c:v>
                </c:pt>
                <c:pt idx="290">
                  <c:v>4.2920000000000016</c:v>
                </c:pt>
                <c:pt idx="291">
                  <c:v>3.6530000000000058</c:v>
                </c:pt>
                <c:pt idx="292">
                  <c:v>-0.36599999999999966</c:v>
                </c:pt>
                <c:pt idx="293">
                  <c:v>-0.45599999999998886</c:v>
                </c:pt>
                <c:pt idx="294">
                  <c:v>1.0040000000000049</c:v>
                </c:pt>
                <c:pt idx="295">
                  <c:v>-2.375</c:v>
                </c:pt>
                <c:pt idx="296">
                  <c:v>-3.3790000000000049</c:v>
                </c:pt>
                <c:pt idx="297">
                  <c:v>0.54800000000000182</c:v>
                </c:pt>
                <c:pt idx="298">
                  <c:v>3.9270000000000067</c:v>
                </c:pt>
                <c:pt idx="299">
                  <c:v>5.387999999999991</c:v>
                </c:pt>
                <c:pt idx="300">
                  <c:v>5.4799999999999898</c:v>
                </c:pt>
                <c:pt idx="301">
                  <c:v>6.1189999999999998</c:v>
                </c:pt>
                <c:pt idx="302">
                  <c:v>11.872</c:v>
                </c:pt>
                <c:pt idx="303">
                  <c:v>1.2789999999999964</c:v>
                </c:pt>
                <c:pt idx="304">
                  <c:v>2.465999999999994</c:v>
                </c:pt>
                <c:pt idx="305">
                  <c:v>1.0039999999999907</c:v>
                </c:pt>
                <c:pt idx="306">
                  <c:v>1.0049999999999955</c:v>
                </c:pt>
                <c:pt idx="307">
                  <c:v>1.2789999999999964</c:v>
                </c:pt>
                <c:pt idx="308">
                  <c:v>4.2010000000000076</c:v>
                </c:pt>
                <c:pt idx="309">
                  <c:v>-2.4660000000000082</c:v>
                </c:pt>
                <c:pt idx="310">
                  <c:v>-1.6440000000000055</c:v>
                </c:pt>
                <c:pt idx="311">
                  <c:v>1.5520000000000067</c:v>
                </c:pt>
                <c:pt idx="312">
                  <c:v>1.6440000000000055</c:v>
                </c:pt>
                <c:pt idx="313">
                  <c:v>0.9129999999999967</c:v>
                </c:pt>
                <c:pt idx="314">
                  <c:v>-0.82200000000000273</c:v>
                </c:pt>
                <c:pt idx="315">
                  <c:v>2.921999999999997</c:v>
                </c:pt>
                <c:pt idx="316">
                  <c:v>4.7489999999999952</c:v>
                </c:pt>
                <c:pt idx="317">
                  <c:v>3.01400000000001</c:v>
                </c:pt>
                <c:pt idx="318">
                  <c:v>3.105000000000004</c:v>
                </c:pt>
                <c:pt idx="319">
                  <c:v>1.7349999999999994</c:v>
                </c:pt>
                <c:pt idx="320">
                  <c:v>0</c:v>
                </c:pt>
                <c:pt idx="321">
                  <c:v>3.6530000000000058</c:v>
                </c:pt>
                <c:pt idx="322">
                  <c:v>-3.3789999999999907</c:v>
                </c:pt>
                <c:pt idx="323">
                  <c:v>-10.137</c:v>
                </c:pt>
                <c:pt idx="324">
                  <c:v>-8.7669999999999959</c:v>
                </c:pt>
                <c:pt idx="325">
                  <c:v>-0.36499999999999488</c:v>
                </c:pt>
                <c:pt idx="326">
                  <c:v>-5.0229999999999961</c:v>
                </c:pt>
                <c:pt idx="327">
                  <c:v>-3.3789999999999907</c:v>
                </c:pt>
                <c:pt idx="328">
                  <c:v>-2.0090000000000003</c:v>
                </c:pt>
                <c:pt idx="329">
                  <c:v>2.0999999999999943</c:v>
                </c:pt>
                <c:pt idx="330">
                  <c:v>1.5529999999999973</c:v>
                </c:pt>
                <c:pt idx="331">
                  <c:v>1.7349999999999994</c:v>
                </c:pt>
                <c:pt idx="332">
                  <c:v>-0.45700000000000784</c:v>
                </c:pt>
                <c:pt idx="333">
                  <c:v>-1.1869999999999976</c:v>
                </c:pt>
                <c:pt idx="334">
                  <c:v>1.3699999999999903</c:v>
                </c:pt>
                <c:pt idx="335">
                  <c:v>8.9500000000000028</c:v>
                </c:pt>
                <c:pt idx="336">
                  <c:v>5.0219999999999914</c:v>
                </c:pt>
                <c:pt idx="337">
                  <c:v>-4.2010000000000076</c:v>
                </c:pt>
                <c:pt idx="338">
                  <c:v>2.375</c:v>
                </c:pt>
                <c:pt idx="339">
                  <c:v>1.9179999999999922</c:v>
                </c:pt>
                <c:pt idx="340">
                  <c:v>4.4750000000000085</c:v>
                </c:pt>
                <c:pt idx="341">
                  <c:v>-4.3829999999999956</c:v>
                </c:pt>
                <c:pt idx="342">
                  <c:v>1.3689999999999998</c:v>
                </c:pt>
                <c:pt idx="343">
                  <c:v>1.1880000000000024</c:v>
                </c:pt>
                <c:pt idx="344">
                  <c:v>0.18300000000000693</c:v>
                </c:pt>
                <c:pt idx="345">
                  <c:v>9.0999999999993975E-2</c:v>
                </c:pt>
                <c:pt idx="346">
                  <c:v>3.01400000000001</c:v>
                </c:pt>
                <c:pt idx="347">
                  <c:v>3.1970000000000027</c:v>
                </c:pt>
                <c:pt idx="348">
                  <c:v>2.9230000000000018</c:v>
                </c:pt>
                <c:pt idx="349">
                  <c:v>6.3020000000000067</c:v>
                </c:pt>
                <c:pt idx="350">
                  <c:v>0.82200000000000273</c:v>
                </c:pt>
                <c:pt idx="351">
                  <c:v>-3.1049999999999898</c:v>
                </c:pt>
                <c:pt idx="352">
                  <c:v>-0.18300000000000693</c:v>
                </c:pt>
                <c:pt idx="353">
                  <c:v>0.9129999999999967</c:v>
                </c:pt>
                <c:pt idx="354">
                  <c:v>-0.27400000000000091</c:v>
                </c:pt>
                <c:pt idx="355">
                  <c:v>-1.9180000000000064</c:v>
                </c:pt>
                <c:pt idx="356">
                  <c:v>0.54799999999998761</c:v>
                </c:pt>
                <c:pt idx="357">
                  <c:v>2.7399999999999949</c:v>
                </c:pt>
                <c:pt idx="358">
                  <c:v>0.36499999999999488</c:v>
                </c:pt>
                <c:pt idx="359">
                  <c:v>-2.8320000000000078</c:v>
                </c:pt>
                <c:pt idx="360">
                  <c:v>-3.9269999999999925</c:v>
                </c:pt>
                <c:pt idx="361">
                  <c:v>-3.5619999999999976</c:v>
                </c:pt>
                <c:pt idx="362">
                  <c:v>-4.0190000000000055</c:v>
                </c:pt>
                <c:pt idx="363">
                  <c:v>2.3739999999999952</c:v>
                </c:pt>
                <c:pt idx="364">
                  <c:v>-6.5750000000000028</c:v>
                </c:pt>
                <c:pt idx="365">
                  <c:v>2.8310000000000031</c:v>
                </c:pt>
                <c:pt idx="366">
                  <c:v>-2.0090000000000003</c:v>
                </c:pt>
                <c:pt idx="367">
                  <c:v>3.3790000000000049</c:v>
                </c:pt>
                <c:pt idx="368">
                  <c:v>-2.7399999999999949</c:v>
                </c:pt>
                <c:pt idx="369">
                  <c:v>-1.2789999999999964</c:v>
                </c:pt>
                <c:pt idx="370">
                  <c:v>0.9129999999999967</c:v>
                </c:pt>
                <c:pt idx="371">
                  <c:v>4.6580000000000013</c:v>
                </c:pt>
                <c:pt idx="372">
                  <c:v>12.054999999999993</c:v>
                </c:pt>
                <c:pt idx="373">
                  <c:v>7.6709999999999923</c:v>
                </c:pt>
                <c:pt idx="374">
                  <c:v>14.247</c:v>
                </c:pt>
                <c:pt idx="375">
                  <c:v>6.7579999999999956</c:v>
                </c:pt>
                <c:pt idx="376">
                  <c:v>11.963000000000008</c:v>
                </c:pt>
                <c:pt idx="377">
                  <c:v>6.2099999999999937</c:v>
                </c:pt>
                <c:pt idx="378">
                  <c:v>10.228999999999999</c:v>
                </c:pt>
                <c:pt idx="379">
                  <c:v>6.3919999999999959</c:v>
                </c:pt>
                <c:pt idx="380">
                  <c:v>8.492999999999995</c:v>
                </c:pt>
                <c:pt idx="381">
                  <c:v>9.2240000000000038</c:v>
                </c:pt>
                <c:pt idx="382">
                  <c:v>7.945999999999998</c:v>
                </c:pt>
                <c:pt idx="383">
                  <c:v>0.54800000000000182</c:v>
                </c:pt>
                <c:pt idx="384">
                  <c:v>-1.1880000000000024</c:v>
                </c:pt>
                <c:pt idx="385">
                  <c:v>1.1869999999999976</c:v>
                </c:pt>
                <c:pt idx="386">
                  <c:v>-4.0180000000000007</c:v>
                </c:pt>
                <c:pt idx="387">
                  <c:v>0.18300000000000693</c:v>
                </c:pt>
                <c:pt idx="388">
                  <c:v>4.1099999999999994</c:v>
                </c:pt>
                <c:pt idx="389">
                  <c:v>3.1970000000000027</c:v>
                </c:pt>
                <c:pt idx="390">
                  <c:v>1.4609999999999985</c:v>
                </c:pt>
                <c:pt idx="391">
                  <c:v>2.6490000000000009</c:v>
                </c:pt>
                <c:pt idx="392">
                  <c:v>9.041000000000011</c:v>
                </c:pt>
                <c:pt idx="393">
                  <c:v>2.375</c:v>
                </c:pt>
                <c:pt idx="394">
                  <c:v>-2.5570000000000022</c:v>
                </c:pt>
                <c:pt idx="395">
                  <c:v>2.921999999999997</c:v>
                </c:pt>
                <c:pt idx="396">
                  <c:v>-5.1139999999999901</c:v>
                </c:pt>
                <c:pt idx="397">
                  <c:v>-5.0219999999999914</c:v>
                </c:pt>
                <c:pt idx="398">
                  <c:v>0.63900000000001</c:v>
                </c:pt>
                <c:pt idx="399">
                  <c:v>0.72999999999998977</c:v>
                </c:pt>
                <c:pt idx="400">
                  <c:v>-4.0190000000000055</c:v>
                </c:pt>
                <c:pt idx="401">
                  <c:v>-6.2109999999999985</c:v>
                </c:pt>
                <c:pt idx="402">
                  <c:v>-1.0960000000000036</c:v>
                </c:pt>
                <c:pt idx="403">
                  <c:v>-7.3969999999999914</c:v>
                </c:pt>
                <c:pt idx="404">
                  <c:v>-5.6620000000000061</c:v>
                </c:pt>
                <c:pt idx="405">
                  <c:v>-3.1970000000000027</c:v>
                </c:pt>
                <c:pt idx="406">
                  <c:v>5.5700000000000074</c:v>
                </c:pt>
                <c:pt idx="407">
                  <c:v>-6.8490000000000038</c:v>
                </c:pt>
                <c:pt idx="408">
                  <c:v>6.3019999999999925</c:v>
                </c:pt>
                <c:pt idx="409">
                  <c:v>3.6529999999999916</c:v>
                </c:pt>
                <c:pt idx="410">
                  <c:v>-7.3060000000000116</c:v>
                </c:pt>
                <c:pt idx="411">
                  <c:v>-12.875999999999991</c:v>
                </c:pt>
                <c:pt idx="412">
                  <c:v>-10.775999999999996</c:v>
                </c:pt>
                <c:pt idx="413">
                  <c:v>-0.54699999999999704</c:v>
                </c:pt>
                <c:pt idx="414">
                  <c:v>-5.1139999999999901</c:v>
                </c:pt>
                <c:pt idx="415">
                  <c:v>1.0949999999999989</c:v>
                </c:pt>
                <c:pt idx="416">
                  <c:v>1.9180000000000064</c:v>
                </c:pt>
                <c:pt idx="417">
                  <c:v>0.36499999999999488</c:v>
                </c:pt>
                <c:pt idx="418">
                  <c:v>-3.835000000000008</c:v>
                </c:pt>
                <c:pt idx="419">
                  <c:v>1.1870000000000118</c:v>
                </c:pt>
              </c:numCache>
            </c:numRef>
          </c:val>
          <c:smooth val="0"/>
          <c:extLst>
            <c:ext xmlns:c16="http://schemas.microsoft.com/office/drawing/2014/chart" uri="{C3380CC4-5D6E-409C-BE32-E72D297353CC}">
              <c16:uniqueId val="{00000000-706E-48B0-999F-7EF6188B7DA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Plains!$F$1</c:f>
              <c:strCache>
                <c:ptCount val="1"/>
                <c:pt idx="0">
                  <c:v>SBO Plaines - 3mma</c:v>
                </c:pt>
              </c:strCache>
            </c:strRef>
          </c:tx>
          <c:spPr>
            <a:ln w="19050" cap="rnd">
              <a:solidFill>
                <a:schemeClr val="bg1"/>
              </a:solidFill>
              <a:round/>
            </a:ln>
            <a:effectLst/>
          </c:spPr>
          <c:marker>
            <c:symbol val="none"/>
          </c:marker>
          <c:cat>
            <c:numRef>
              <c:f>Plains!$A$2:$A$2999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Plains!$F$2:$F$2999</c:f>
              <c:numCache>
                <c:formatCode>0.000</c:formatCode>
                <c:ptCount val="2998"/>
                <c:pt idx="2">
                  <c:v>92.207000000000008</c:v>
                </c:pt>
                <c:pt idx="3">
                  <c:v>94.185666666666677</c:v>
                </c:pt>
                <c:pt idx="4">
                  <c:v>94.855333333333348</c:v>
                </c:pt>
                <c:pt idx="5">
                  <c:v>95.707666666666668</c:v>
                </c:pt>
                <c:pt idx="6">
                  <c:v>94.155000000000015</c:v>
                </c:pt>
                <c:pt idx="7">
                  <c:v>92.724333333333334</c:v>
                </c:pt>
                <c:pt idx="8">
                  <c:v>91.963333333333324</c:v>
                </c:pt>
                <c:pt idx="9">
                  <c:v>92.450666666666677</c:v>
                </c:pt>
                <c:pt idx="10">
                  <c:v>92.876999999999995</c:v>
                </c:pt>
                <c:pt idx="11">
                  <c:v>92.146333333333345</c:v>
                </c:pt>
                <c:pt idx="12">
                  <c:v>92.846333333333334</c:v>
                </c:pt>
                <c:pt idx="13">
                  <c:v>95.373000000000005</c:v>
                </c:pt>
                <c:pt idx="14">
                  <c:v>97.382333333333349</c:v>
                </c:pt>
                <c:pt idx="15">
                  <c:v>96.986666666666679</c:v>
                </c:pt>
                <c:pt idx="16">
                  <c:v>96.986666666666679</c:v>
                </c:pt>
                <c:pt idx="17">
                  <c:v>96.377666666666684</c:v>
                </c:pt>
                <c:pt idx="18">
                  <c:v>97.86933333333333</c:v>
                </c:pt>
                <c:pt idx="19">
                  <c:v>98.569333333333347</c:v>
                </c:pt>
                <c:pt idx="20">
                  <c:v>100.48733333333332</c:v>
                </c:pt>
                <c:pt idx="21">
                  <c:v>100.15233333333333</c:v>
                </c:pt>
                <c:pt idx="22">
                  <c:v>99.11733333333332</c:v>
                </c:pt>
                <c:pt idx="23">
                  <c:v>98.173333333333332</c:v>
                </c:pt>
                <c:pt idx="24">
                  <c:v>98.051666666666662</c:v>
                </c:pt>
                <c:pt idx="25">
                  <c:v>98.447333333333333</c:v>
                </c:pt>
                <c:pt idx="26">
                  <c:v>98.873666666666665</c:v>
                </c:pt>
                <c:pt idx="27">
                  <c:v>98.569333333333319</c:v>
                </c:pt>
                <c:pt idx="28">
                  <c:v>99.087000000000003</c:v>
                </c:pt>
                <c:pt idx="29">
                  <c:v>98.173666666666676</c:v>
                </c:pt>
                <c:pt idx="30">
                  <c:v>97.168999999999997</c:v>
                </c:pt>
                <c:pt idx="31">
                  <c:v>96.408000000000015</c:v>
                </c:pt>
                <c:pt idx="32">
                  <c:v>95.00766666666668</c:v>
                </c:pt>
                <c:pt idx="33">
                  <c:v>96.25566666666667</c:v>
                </c:pt>
                <c:pt idx="34">
                  <c:v>95.951000000000008</c:v>
                </c:pt>
                <c:pt idx="35">
                  <c:v>97.62533333333333</c:v>
                </c:pt>
                <c:pt idx="36">
                  <c:v>97.412333333333322</c:v>
                </c:pt>
                <c:pt idx="37">
                  <c:v>98.203999999999994</c:v>
                </c:pt>
                <c:pt idx="38">
                  <c:v>98.112666666666669</c:v>
                </c:pt>
                <c:pt idx="39">
                  <c:v>97.260333333333335</c:v>
                </c:pt>
                <c:pt idx="40">
                  <c:v>95.464333333333343</c:v>
                </c:pt>
                <c:pt idx="41">
                  <c:v>93.850999999999999</c:v>
                </c:pt>
                <c:pt idx="42">
                  <c:v>93.850999999999999</c:v>
                </c:pt>
                <c:pt idx="43">
                  <c:v>94.916333333333327</c:v>
                </c:pt>
                <c:pt idx="44">
                  <c:v>97.290666666666667</c:v>
                </c:pt>
                <c:pt idx="45">
                  <c:v>98.234333333333325</c:v>
                </c:pt>
                <c:pt idx="46">
                  <c:v>98.203999999999994</c:v>
                </c:pt>
                <c:pt idx="47">
                  <c:v>97.686666666666667</c:v>
                </c:pt>
                <c:pt idx="48">
                  <c:v>97.382333333333349</c:v>
                </c:pt>
                <c:pt idx="49">
                  <c:v>97.321333333333328</c:v>
                </c:pt>
                <c:pt idx="50">
                  <c:v>97.290666666666667</c:v>
                </c:pt>
                <c:pt idx="51">
                  <c:v>97.716666666666654</c:v>
                </c:pt>
                <c:pt idx="52">
                  <c:v>98.477666666666664</c:v>
                </c:pt>
                <c:pt idx="53">
                  <c:v>99.847666666666669</c:v>
                </c:pt>
                <c:pt idx="54">
                  <c:v>100.12166666666667</c:v>
                </c:pt>
                <c:pt idx="55">
                  <c:v>99.847666666666669</c:v>
                </c:pt>
                <c:pt idx="56">
                  <c:v>96.712333333333333</c:v>
                </c:pt>
                <c:pt idx="57">
                  <c:v>94.520666666666671</c:v>
                </c:pt>
                <c:pt idx="58">
                  <c:v>93.546666666666667</c:v>
                </c:pt>
                <c:pt idx="59">
                  <c:v>92.846333333333334</c:v>
                </c:pt>
                <c:pt idx="60">
                  <c:v>92.115666666666655</c:v>
                </c:pt>
                <c:pt idx="61">
                  <c:v>92.115666666666655</c:v>
                </c:pt>
                <c:pt idx="62">
                  <c:v>94.368333333333339</c:v>
                </c:pt>
                <c:pt idx="63">
                  <c:v>97.595000000000013</c:v>
                </c:pt>
                <c:pt idx="64">
                  <c:v>99.086666666666659</c:v>
                </c:pt>
                <c:pt idx="65">
                  <c:v>98.751999999999995</c:v>
                </c:pt>
                <c:pt idx="66">
                  <c:v>98.326000000000008</c:v>
                </c:pt>
                <c:pt idx="67">
                  <c:v>98.082333333333338</c:v>
                </c:pt>
                <c:pt idx="68">
                  <c:v>98.63</c:v>
                </c:pt>
                <c:pt idx="69">
                  <c:v>97.990666666666655</c:v>
                </c:pt>
                <c:pt idx="70">
                  <c:v>96.407666666666657</c:v>
                </c:pt>
                <c:pt idx="71">
                  <c:v>95.738</c:v>
                </c:pt>
                <c:pt idx="72">
                  <c:v>95.342333333333343</c:v>
                </c:pt>
                <c:pt idx="73">
                  <c:v>96.438333333333333</c:v>
                </c:pt>
                <c:pt idx="74">
                  <c:v>97.716999999999999</c:v>
                </c:pt>
                <c:pt idx="75">
                  <c:v>99.330333333333328</c:v>
                </c:pt>
                <c:pt idx="76">
                  <c:v>100.48700000000001</c:v>
                </c:pt>
                <c:pt idx="77">
                  <c:v>101.15666666666668</c:v>
                </c:pt>
                <c:pt idx="78">
                  <c:v>100.18266666666666</c:v>
                </c:pt>
                <c:pt idx="79">
                  <c:v>99.269666666666652</c:v>
                </c:pt>
                <c:pt idx="80">
                  <c:v>96.682333333333347</c:v>
                </c:pt>
                <c:pt idx="81">
                  <c:v>96.438666666666663</c:v>
                </c:pt>
                <c:pt idx="82">
                  <c:v>96.468999999999994</c:v>
                </c:pt>
                <c:pt idx="83">
                  <c:v>97.412666666666667</c:v>
                </c:pt>
                <c:pt idx="84">
                  <c:v>98.356333333333339</c:v>
                </c:pt>
                <c:pt idx="85">
                  <c:v>98.234666666666669</c:v>
                </c:pt>
                <c:pt idx="86">
                  <c:v>97.899666666666675</c:v>
                </c:pt>
                <c:pt idx="87">
                  <c:v>95.951333333333352</c:v>
                </c:pt>
                <c:pt idx="88">
                  <c:v>95.098666666666659</c:v>
                </c:pt>
                <c:pt idx="89">
                  <c:v>92.785000000000011</c:v>
                </c:pt>
                <c:pt idx="90">
                  <c:v>91.62833333333333</c:v>
                </c:pt>
                <c:pt idx="91">
                  <c:v>90.501999999999995</c:v>
                </c:pt>
                <c:pt idx="92">
                  <c:v>92.328666666666663</c:v>
                </c:pt>
                <c:pt idx="93">
                  <c:v>93.089666666666673</c:v>
                </c:pt>
                <c:pt idx="94">
                  <c:v>94.24666666666667</c:v>
                </c:pt>
                <c:pt idx="95">
                  <c:v>94.429333333333332</c:v>
                </c:pt>
                <c:pt idx="96">
                  <c:v>96.256000000000014</c:v>
                </c:pt>
                <c:pt idx="97">
                  <c:v>96.834333333333333</c:v>
                </c:pt>
                <c:pt idx="98">
                  <c:v>98.38666666666667</c:v>
                </c:pt>
                <c:pt idx="99">
                  <c:v>97.594999999999985</c:v>
                </c:pt>
                <c:pt idx="100">
                  <c:v>96.98599999999999</c:v>
                </c:pt>
                <c:pt idx="101">
                  <c:v>97.016666666666666</c:v>
                </c:pt>
                <c:pt idx="102">
                  <c:v>97.351666666666674</c:v>
                </c:pt>
                <c:pt idx="103">
                  <c:v>98.417333333333332</c:v>
                </c:pt>
                <c:pt idx="104">
                  <c:v>96.073333333333338</c:v>
                </c:pt>
                <c:pt idx="105">
                  <c:v>96.986333333333334</c:v>
                </c:pt>
                <c:pt idx="106">
                  <c:v>99.36066666666666</c:v>
                </c:pt>
                <c:pt idx="107">
                  <c:v>102.95266666666667</c:v>
                </c:pt>
                <c:pt idx="108">
                  <c:v>102.31366666666668</c:v>
                </c:pt>
                <c:pt idx="109">
                  <c:v>101.21766666666667</c:v>
                </c:pt>
                <c:pt idx="110">
                  <c:v>99.939000000000007</c:v>
                </c:pt>
                <c:pt idx="111">
                  <c:v>99.969333333333324</c:v>
                </c:pt>
                <c:pt idx="112">
                  <c:v>98.782333333333327</c:v>
                </c:pt>
                <c:pt idx="113">
                  <c:v>99.086999999999989</c:v>
                </c:pt>
                <c:pt idx="114">
                  <c:v>99.23933333333332</c:v>
                </c:pt>
                <c:pt idx="115">
                  <c:v>98.63033333333334</c:v>
                </c:pt>
                <c:pt idx="116">
                  <c:v>99.239000000000019</c:v>
                </c:pt>
                <c:pt idx="117">
                  <c:v>100.24333333333334</c:v>
                </c:pt>
                <c:pt idx="118">
                  <c:v>101.30900000000001</c:v>
                </c:pt>
                <c:pt idx="119">
                  <c:v>99.969666666666669</c:v>
                </c:pt>
                <c:pt idx="120">
                  <c:v>99.452333333333343</c:v>
                </c:pt>
                <c:pt idx="121">
                  <c:v>98.75200000000001</c:v>
                </c:pt>
                <c:pt idx="122">
                  <c:v>99.48266666666666</c:v>
                </c:pt>
                <c:pt idx="123">
                  <c:v>99.3</c:v>
                </c:pt>
                <c:pt idx="124">
                  <c:v>98.873999999999981</c:v>
                </c:pt>
                <c:pt idx="125">
                  <c:v>98.143333333333331</c:v>
                </c:pt>
                <c:pt idx="126">
                  <c:v>98.326000000000008</c:v>
                </c:pt>
                <c:pt idx="127">
                  <c:v>100.09133333333334</c:v>
                </c:pt>
                <c:pt idx="128">
                  <c:v>99.847666666666669</c:v>
                </c:pt>
                <c:pt idx="129">
                  <c:v>100.03033333333333</c:v>
                </c:pt>
                <c:pt idx="130">
                  <c:v>99.086666666666659</c:v>
                </c:pt>
                <c:pt idx="131">
                  <c:v>101.248</c:v>
                </c:pt>
                <c:pt idx="132">
                  <c:v>100.974</c:v>
                </c:pt>
                <c:pt idx="133">
                  <c:v>101.43066666666668</c:v>
                </c:pt>
                <c:pt idx="134">
                  <c:v>99.421666666666667</c:v>
                </c:pt>
                <c:pt idx="135">
                  <c:v>100.03033333333333</c:v>
                </c:pt>
                <c:pt idx="136">
                  <c:v>100</c:v>
                </c:pt>
                <c:pt idx="137">
                  <c:v>102.40466666666667</c:v>
                </c:pt>
                <c:pt idx="138">
                  <c:v>103.105</c:v>
                </c:pt>
                <c:pt idx="139">
                  <c:v>104.93133333333333</c:v>
                </c:pt>
                <c:pt idx="140">
                  <c:v>103.28766666666667</c:v>
                </c:pt>
                <c:pt idx="141">
                  <c:v>103.379</c:v>
                </c:pt>
                <c:pt idx="142">
                  <c:v>101.76566666666668</c:v>
                </c:pt>
                <c:pt idx="143">
                  <c:v>101.76566666666668</c:v>
                </c:pt>
                <c:pt idx="144">
                  <c:v>101.12633333333333</c:v>
                </c:pt>
                <c:pt idx="145">
                  <c:v>101.12633333333333</c:v>
                </c:pt>
                <c:pt idx="146">
                  <c:v>100.426</c:v>
                </c:pt>
                <c:pt idx="147">
                  <c:v>101.00433333333335</c:v>
                </c:pt>
                <c:pt idx="148">
                  <c:v>102.19166666666668</c:v>
                </c:pt>
                <c:pt idx="149">
                  <c:v>102.52666666666666</c:v>
                </c:pt>
                <c:pt idx="150">
                  <c:v>102.16133333333333</c:v>
                </c:pt>
                <c:pt idx="151">
                  <c:v>101.82633333333335</c:v>
                </c:pt>
                <c:pt idx="152">
                  <c:v>101.15666666666665</c:v>
                </c:pt>
                <c:pt idx="153">
                  <c:v>100.09133333333334</c:v>
                </c:pt>
                <c:pt idx="154">
                  <c:v>99.725999999999999</c:v>
                </c:pt>
                <c:pt idx="155">
                  <c:v>99.117000000000004</c:v>
                </c:pt>
                <c:pt idx="156">
                  <c:v>99.33</c:v>
                </c:pt>
                <c:pt idx="157">
                  <c:v>98.477666666666664</c:v>
                </c:pt>
                <c:pt idx="158">
                  <c:v>98.964999999999989</c:v>
                </c:pt>
                <c:pt idx="159">
                  <c:v>98.63</c:v>
                </c:pt>
                <c:pt idx="160">
                  <c:v>98.690999999999988</c:v>
                </c:pt>
                <c:pt idx="161">
                  <c:v>99.055999999999997</c:v>
                </c:pt>
                <c:pt idx="162">
                  <c:v>99.177999999999997</c:v>
                </c:pt>
                <c:pt idx="163">
                  <c:v>97.22966666666666</c:v>
                </c:pt>
                <c:pt idx="164">
                  <c:v>97.382000000000005</c:v>
                </c:pt>
                <c:pt idx="165">
                  <c:v>97.716666666666654</c:v>
                </c:pt>
                <c:pt idx="166">
                  <c:v>99.269333333333336</c:v>
                </c:pt>
                <c:pt idx="167">
                  <c:v>99.847666666666669</c:v>
                </c:pt>
                <c:pt idx="168">
                  <c:v>99.786999999999992</c:v>
                </c:pt>
                <c:pt idx="169">
                  <c:v>98.386666666666656</c:v>
                </c:pt>
                <c:pt idx="170">
                  <c:v>97.86933333333333</c:v>
                </c:pt>
                <c:pt idx="171">
                  <c:v>97.625666666666675</c:v>
                </c:pt>
                <c:pt idx="172">
                  <c:v>97.260333333333335</c:v>
                </c:pt>
                <c:pt idx="173">
                  <c:v>96.042666666666676</c:v>
                </c:pt>
                <c:pt idx="174">
                  <c:v>95.981666666666669</c:v>
                </c:pt>
                <c:pt idx="175">
                  <c:v>98.295333333333318</c:v>
                </c:pt>
                <c:pt idx="176">
                  <c:v>99.23899999999999</c:v>
                </c:pt>
                <c:pt idx="177">
                  <c:v>99.756666666666661</c:v>
                </c:pt>
                <c:pt idx="178">
                  <c:v>98.630333333333326</c:v>
                </c:pt>
                <c:pt idx="179">
                  <c:v>97.260333333333335</c:v>
                </c:pt>
                <c:pt idx="180">
                  <c:v>95.129333333333349</c:v>
                </c:pt>
                <c:pt idx="181">
                  <c:v>95.250999999999991</c:v>
                </c:pt>
                <c:pt idx="182">
                  <c:v>95.068333333333342</c:v>
                </c:pt>
                <c:pt idx="183">
                  <c:v>96.346999999999994</c:v>
                </c:pt>
                <c:pt idx="184">
                  <c:v>96.803666666666672</c:v>
                </c:pt>
                <c:pt idx="185">
                  <c:v>96.773333333333326</c:v>
                </c:pt>
                <c:pt idx="186">
                  <c:v>96.773333333333326</c:v>
                </c:pt>
                <c:pt idx="187">
                  <c:v>96.682000000000002</c:v>
                </c:pt>
                <c:pt idx="188">
                  <c:v>97.168999999999997</c:v>
                </c:pt>
                <c:pt idx="189">
                  <c:v>96.012333333333345</c:v>
                </c:pt>
                <c:pt idx="190">
                  <c:v>94.612000000000009</c:v>
                </c:pt>
                <c:pt idx="191">
                  <c:v>95.251333333333321</c:v>
                </c:pt>
                <c:pt idx="192">
                  <c:v>97.534333333333336</c:v>
                </c:pt>
                <c:pt idx="193">
                  <c:v>99.23899999999999</c:v>
                </c:pt>
                <c:pt idx="194">
                  <c:v>102.43533333333333</c:v>
                </c:pt>
                <c:pt idx="195">
                  <c:v>102.19166666666666</c:v>
                </c:pt>
                <c:pt idx="196">
                  <c:v>103.22666666666667</c:v>
                </c:pt>
                <c:pt idx="197">
                  <c:v>102.40466666666667</c:v>
                </c:pt>
                <c:pt idx="198">
                  <c:v>102.009</c:v>
                </c:pt>
                <c:pt idx="199">
                  <c:v>101.30900000000001</c:v>
                </c:pt>
                <c:pt idx="200">
                  <c:v>99.665333333333322</c:v>
                </c:pt>
                <c:pt idx="201">
                  <c:v>98.691333333333318</c:v>
                </c:pt>
                <c:pt idx="202">
                  <c:v>98.63033333333334</c:v>
                </c:pt>
                <c:pt idx="203">
                  <c:v>97.838666666666668</c:v>
                </c:pt>
                <c:pt idx="204">
                  <c:v>98.538666666666657</c:v>
                </c:pt>
                <c:pt idx="205">
                  <c:v>97.381999999999991</c:v>
                </c:pt>
                <c:pt idx="206">
                  <c:v>97.442999999999998</c:v>
                </c:pt>
                <c:pt idx="207">
                  <c:v>96.773333333333326</c:v>
                </c:pt>
                <c:pt idx="208">
                  <c:v>97.564666666666653</c:v>
                </c:pt>
                <c:pt idx="209">
                  <c:v>98.508333333333326</c:v>
                </c:pt>
                <c:pt idx="210">
                  <c:v>100.548</c:v>
                </c:pt>
                <c:pt idx="211">
                  <c:v>101.73533333333334</c:v>
                </c:pt>
                <c:pt idx="212">
                  <c:v>101.64400000000001</c:v>
                </c:pt>
                <c:pt idx="213">
                  <c:v>101.33933333333334</c:v>
                </c:pt>
                <c:pt idx="214">
                  <c:v>100.79133333333334</c:v>
                </c:pt>
                <c:pt idx="215">
                  <c:v>102.86133333333333</c:v>
                </c:pt>
                <c:pt idx="216">
                  <c:v>104.10966666666667</c:v>
                </c:pt>
                <c:pt idx="217">
                  <c:v>105.11433333333333</c:v>
                </c:pt>
                <c:pt idx="218">
                  <c:v>105.26666666666665</c:v>
                </c:pt>
                <c:pt idx="219">
                  <c:v>105.26666666666665</c:v>
                </c:pt>
                <c:pt idx="220">
                  <c:v>105.57099999999998</c:v>
                </c:pt>
                <c:pt idx="221">
                  <c:v>104.41399999999999</c:v>
                </c:pt>
                <c:pt idx="222">
                  <c:v>103.25699999999999</c:v>
                </c:pt>
                <c:pt idx="223">
                  <c:v>102.55666666666666</c:v>
                </c:pt>
                <c:pt idx="224">
                  <c:v>102.34366666666666</c:v>
                </c:pt>
                <c:pt idx="225">
                  <c:v>102.31333333333333</c:v>
                </c:pt>
                <c:pt idx="226">
                  <c:v>103.95733333333334</c:v>
                </c:pt>
                <c:pt idx="227">
                  <c:v>104.26166666666666</c:v>
                </c:pt>
                <c:pt idx="228">
                  <c:v>103.80500000000001</c:v>
                </c:pt>
                <c:pt idx="229">
                  <c:v>101.49133333333333</c:v>
                </c:pt>
                <c:pt idx="230">
                  <c:v>101.82633333333332</c:v>
                </c:pt>
                <c:pt idx="231">
                  <c:v>101.09566666666667</c:v>
                </c:pt>
                <c:pt idx="232">
                  <c:v>101.30900000000001</c:v>
                </c:pt>
                <c:pt idx="233">
                  <c:v>98.903999999999996</c:v>
                </c:pt>
                <c:pt idx="234">
                  <c:v>99.147666666666666</c:v>
                </c:pt>
                <c:pt idx="235">
                  <c:v>98.203666666666663</c:v>
                </c:pt>
                <c:pt idx="236">
                  <c:v>98.63</c:v>
                </c:pt>
                <c:pt idx="237">
                  <c:v>99.299666666666667</c:v>
                </c:pt>
                <c:pt idx="238">
                  <c:v>99.208333333333329</c:v>
                </c:pt>
                <c:pt idx="239">
                  <c:v>99.48233333333333</c:v>
                </c:pt>
                <c:pt idx="240">
                  <c:v>98.538666666666657</c:v>
                </c:pt>
                <c:pt idx="241">
                  <c:v>99.48266666666666</c:v>
                </c:pt>
                <c:pt idx="242">
                  <c:v>99.086999999999989</c:v>
                </c:pt>
                <c:pt idx="243">
                  <c:v>99.422000000000011</c:v>
                </c:pt>
                <c:pt idx="244">
                  <c:v>98.02166666666669</c:v>
                </c:pt>
                <c:pt idx="245">
                  <c:v>97.716999999999999</c:v>
                </c:pt>
                <c:pt idx="246">
                  <c:v>95.951333333333352</c:v>
                </c:pt>
                <c:pt idx="247">
                  <c:v>94.64233333333334</c:v>
                </c:pt>
                <c:pt idx="248">
                  <c:v>94.490333333333339</c:v>
                </c:pt>
                <c:pt idx="249">
                  <c:v>95.281666666666652</c:v>
                </c:pt>
                <c:pt idx="250">
                  <c:v>95.52500000000002</c:v>
                </c:pt>
                <c:pt idx="251">
                  <c:v>94.337666666666678</c:v>
                </c:pt>
                <c:pt idx="252">
                  <c:v>95.068333333333328</c:v>
                </c:pt>
                <c:pt idx="253">
                  <c:v>95.860000000000014</c:v>
                </c:pt>
                <c:pt idx="254">
                  <c:v>97.534333333333336</c:v>
                </c:pt>
                <c:pt idx="255">
                  <c:v>96.864666666666665</c:v>
                </c:pt>
                <c:pt idx="256">
                  <c:v>96.803666666666672</c:v>
                </c:pt>
                <c:pt idx="257">
                  <c:v>95.61633333333333</c:v>
                </c:pt>
                <c:pt idx="258">
                  <c:v>95.281333333333336</c:v>
                </c:pt>
                <c:pt idx="259">
                  <c:v>95.463999999999999</c:v>
                </c:pt>
                <c:pt idx="260">
                  <c:v>96.834000000000003</c:v>
                </c:pt>
                <c:pt idx="261">
                  <c:v>97.108000000000004</c:v>
                </c:pt>
                <c:pt idx="262">
                  <c:v>94.97699999999999</c:v>
                </c:pt>
                <c:pt idx="263">
                  <c:v>94.002666666666656</c:v>
                </c:pt>
                <c:pt idx="264">
                  <c:v>92.846000000000004</c:v>
                </c:pt>
                <c:pt idx="265">
                  <c:v>94.277000000000001</c:v>
                </c:pt>
                <c:pt idx="266">
                  <c:v>92.602999999999994</c:v>
                </c:pt>
                <c:pt idx="267">
                  <c:v>92.633333333333326</c:v>
                </c:pt>
                <c:pt idx="268">
                  <c:v>91.598333333333315</c:v>
                </c:pt>
                <c:pt idx="269">
                  <c:v>92.998666666666665</c:v>
                </c:pt>
                <c:pt idx="270">
                  <c:v>92.146333333333345</c:v>
                </c:pt>
                <c:pt idx="271">
                  <c:v>92.298333333333332</c:v>
                </c:pt>
                <c:pt idx="272">
                  <c:v>92.389666666666656</c:v>
                </c:pt>
                <c:pt idx="273">
                  <c:v>91.446000000000012</c:v>
                </c:pt>
                <c:pt idx="274">
                  <c:v>89.49766666666666</c:v>
                </c:pt>
                <c:pt idx="275">
                  <c:v>87.245000000000005</c:v>
                </c:pt>
                <c:pt idx="276">
                  <c:v>86.727666666666664</c:v>
                </c:pt>
                <c:pt idx="277">
                  <c:v>86.88</c:v>
                </c:pt>
                <c:pt idx="278">
                  <c:v>84.536000000000001</c:v>
                </c:pt>
                <c:pt idx="279">
                  <c:v>85.418666666666653</c:v>
                </c:pt>
                <c:pt idx="280">
                  <c:v>85.844999999999985</c:v>
                </c:pt>
                <c:pt idx="281">
                  <c:v>88.919333333333327</c:v>
                </c:pt>
                <c:pt idx="282">
                  <c:v>88.614999999999995</c:v>
                </c:pt>
                <c:pt idx="283">
                  <c:v>89.771666666666661</c:v>
                </c:pt>
                <c:pt idx="284">
                  <c:v>90.685000000000002</c:v>
                </c:pt>
                <c:pt idx="285">
                  <c:v>91.811333333333337</c:v>
                </c:pt>
                <c:pt idx="286">
                  <c:v>91.567666666666682</c:v>
                </c:pt>
                <c:pt idx="287">
                  <c:v>90.319666666666663</c:v>
                </c:pt>
                <c:pt idx="288">
                  <c:v>89.802000000000007</c:v>
                </c:pt>
                <c:pt idx="289">
                  <c:v>89.162666666666667</c:v>
                </c:pt>
                <c:pt idx="290">
                  <c:v>87.853666666666683</c:v>
                </c:pt>
                <c:pt idx="291">
                  <c:v>88.766999999999996</c:v>
                </c:pt>
                <c:pt idx="292">
                  <c:v>88.371333333333325</c:v>
                </c:pt>
                <c:pt idx="293">
                  <c:v>89.863</c:v>
                </c:pt>
                <c:pt idx="294">
                  <c:v>88.675666666666686</c:v>
                </c:pt>
                <c:pt idx="295">
                  <c:v>89.162666666666667</c:v>
                </c:pt>
                <c:pt idx="296">
                  <c:v>89.101666666666674</c:v>
                </c:pt>
                <c:pt idx="297">
                  <c:v>90.076000000000008</c:v>
                </c:pt>
                <c:pt idx="298">
                  <c:v>91.932999999999993</c:v>
                </c:pt>
                <c:pt idx="299">
                  <c:v>93.60733333333333</c:v>
                </c:pt>
                <c:pt idx="300">
                  <c:v>94.733666666666679</c:v>
                </c:pt>
                <c:pt idx="301">
                  <c:v>94.825000000000003</c:v>
                </c:pt>
                <c:pt idx="302">
                  <c:v>95.677333333333323</c:v>
                </c:pt>
                <c:pt idx="303">
                  <c:v>95.190333333333342</c:v>
                </c:pt>
                <c:pt idx="304">
                  <c:v>93.576999999999998</c:v>
                </c:pt>
                <c:pt idx="305">
                  <c:v>91.446000000000012</c:v>
                </c:pt>
                <c:pt idx="306">
                  <c:v>90.167333333333332</c:v>
                </c:pt>
                <c:pt idx="307">
                  <c:v>90.25866666666667</c:v>
                </c:pt>
                <c:pt idx="308">
                  <c:v>91.263333333333335</c:v>
                </c:pt>
                <c:pt idx="309">
                  <c:v>91.080666666666673</c:v>
                </c:pt>
                <c:pt idx="310">
                  <c:v>91.963333333333324</c:v>
                </c:pt>
                <c:pt idx="311">
                  <c:v>92.754666666666665</c:v>
                </c:pt>
                <c:pt idx="312">
                  <c:v>95.251000000000019</c:v>
                </c:pt>
                <c:pt idx="313">
                  <c:v>96.194666666666663</c:v>
                </c:pt>
                <c:pt idx="314">
                  <c:v>96.25566666666667</c:v>
                </c:pt>
                <c:pt idx="315">
                  <c:v>96.194666666666663</c:v>
                </c:pt>
                <c:pt idx="316">
                  <c:v>95.86</c:v>
                </c:pt>
                <c:pt idx="317">
                  <c:v>95.00766666666668</c:v>
                </c:pt>
                <c:pt idx="318">
                  <c:v>93.79</c:v>
                </c:pt>
                <c:pt idx="319">
                  <c:v>92.876666666666665</c:v>
                </c:pt>
                <c:pt idx="320">
                  <c:v>92.876666666666665</c:v>
                </c:pt>
                <c:pt idx="321">
                  <c:v>92.876666666666665</c:v>
                </c:pt>
                <c:pt idx="322">
                  <c:v>92.054666666666662</c:v>
                </c:pt>
                <c:pt idx="323">
                  <c:v>89.466999999999999</c:v>
                </c:pt>
                <c:pt idx="324">
                  <c:v>87.823333333333338</c:v>
                </c:pt>
                <c:pt idx="325">
                  <c:v>89.77166666666669</c:v>
                </c:pt>
                <c:pt idx="326">
                  <c:v>91.537333333333336</c:v>
                </c:pt>
                <c:pt idx="327">
                  <c:v>93.272333333333336</c:v>
                </c:pt>
                <c:pt idx="328">
                  <c:v>92.389666666666656</c:v>
                </c:pt>
                <c:pt idx="329">
                  <c:v>93.911666666666676</c:v>
                </c:pt>
                <c:pt idx="330">
                  <c:v>94.338000000000008</c:v>
                </c:pt>
                <c:pt idx="331">
                  <c:v>94.672666666666672</c:v>
                </c:pt>
                <c:pt idx="332">
                  <c:v>93.820333333333338</c:v>
                </c:pt>
                <c:pt idx="333">
                  <c:v>92.906999999999996</c:v>
                </c:pt>
                <c:pt idx="334">
                  <c:v>91.963333333333324</c:v>
                </c:pt>
                <c:pt idx="335">
                  <c:v>92.511333333333326</c:v>
                </c:pt>
                <c:pt idx="336">
                  <c:v>92.937333333333342</c:v>
                </c:pt>
                <c:pt idx="337">
                  <c:v>93.028666666666666</c:v>
                </c:pt>
                <c:pt idx="338">
                  <c:v>92.602666666666664</c:v>
                </c:pt>
                <c:pt idx="339">
                  <c:v>93.302999999999997</c:v>
                </c:pt>
                <c:pt idx="340">
                  <c:v>95.312333333333342</c:v>
                </c:pt>
                <c:pt idx="341">
                  <c:v>94.581666666666663</c:v>
                </c:pt>
                <c:pt idx="342">
                  <c:v>94.825000000000003</c:v>
                </c:pt>
                <c:pt idx="343">
                  <c:v>94.064000000000007</c:v>
                </c:pt>
                <c:pt idx="344">
                  <c:v>94.733666666666679</c:v>
                </c:pt>
                <c:pt idx="345">
                  <c:v>93.394333333333336</c:v>
                </c:pt>
                <c:pt idx="346">
                  <c:v>93.059333333333328</c:v>
                </c:pt>
                <c:pt idx="347">
                  <c:v>94.612000000000009</c:v>
                </c:pt>
                <c:pt idx="348">
                  <c:v>95.982000000000014</c:v>
                </c:pt>
                <c:pt idx="349">
                  <c:v>97.169333333333341</c:v>
                </c:pt>
                <c:pt idx="350">
                  <c:v>95.951666666666668</c:v>
                </c:pt>
                <c:pt idx="351">
                  <c:v>94.64266666666667</c:v>
                </c:pt>
                <c:pt idx="352">
                  <c:v>94.490333333333339</c:v>
                </c:pt>
                <c:pt idx="353">
                  <c:v>93.79</c:v>
                </c:pt>
                <c:pt idx="354">
                  <c:v>94.97699999999999</c:v>
                </c:pt>
                <c:pt idx="355">
                  <c:v>93.637666666666675</c:v>
                </c:pt>
                <c:pt idx="356">
                  <c:v>94.185666666666677</c:v>
                </c:pt>
                <c:pt idx="357">
                  <c:v>93.850999999999999</c:v>
                </c:pt>
                <c:pt idx="358">
                  <c:v>94.277000000000001</c:v>
                </c:pt>
                <c:pt idx="359">
                  <c:v>94.702999999999989</c:v>
                </c:pt>
                <c:pt idx="360">
                  <c:v>93.850666666666669</c:v>
                </c:pt>
                <c:pt idx="361">
                  <c:v>93.728999999999999</c:v>
                </c:pt>
                <c:pt idx="362">
                  <c:v>92.115666666666684</c:v>
                </c:pt>
                <c:pt idx="363">
                  <c:v>92.906999999999996</c:v>
                </c:pt>
                <c:pt idx="364">
                  <c:v>91.75033333333333</c:v>
                </c:pt>
                <c:pt idx="365">
                  <c:v>93.333333333333329</c:v>
                </c:pt>
                <c:pt idx="366">
                  <c:v>93.059333333333328</c:v>
                </c:pt>
                <c:pt idx="367">
                  <c:v>95.038000000000011</c:v>
                </c:pt>
                <c:pt idx="368">
                  <c:v>93.728999999999999</c:v>
                </c:pt>
                <c:pt idx="369">
                  <c:v>93.637666666666675</c:v>
                </c:pt>
                <c:pt idx="370">
                  <c:v>93.24166666666666</c:v>
                </c:pt>
                <c:pt idx="371">
                  <c:v>96.13366666666667</c:v>
                </c:pt>
                <c:pt idx="372">
                  <c:v>99.725999999999999</c:v>
                </c:pt>
                <c:pt idx="373">
                  <c:v>101.85700000000001</c:v>
                </c:pt>
                <c:pt idx="374">
                  <c:v>103.44</c:v>
                </c:pt>
                <c:pt idx="375">
                  <c:v>102.46566666666666</c:v>
                </c:pt>
                <c:pt idx="376">
                  <c:v>102.73966666666666</c:v>
                </c:pt>
                <c:pt idx="377">
                  <c:v>101.64366666666666</c:v>
                </c:pt>
                <c:pt idx="378">
                  <c:v>102.52666666666666</c:v>
                </c:pt>
                <c:pt idx="379">
                  <c:v>102.64833333333333</c:v>
                </c:pt>
                <c:pt idx="380">
                  <c:v>102.10033333333332</c:v>
                </c:pt>
                <c:pt idx="381">
                  <c:v>101.67399999999999</c:v>
                </c:pt>
                <c:pt idx="382">
                  <c:v>101.79599999999999</c:v>
                </c:pt>
                <c:pt idx="383">
                  <c:v>102.03966666666668</c:v>
                </c:pt>
                <c:pt idx="384">
                  <c:v>102.16133333333335</c:v>
                </c:pt>
                <c:pt idx="385">
                  <c:v>102.03933333333333</c:v>
                </c:pt>
                <c:pt idx="386">
                  <c:v>102.10033333333332</c:v>
                </c:pt>
                <c:pt idx="387">
                  <c:v>101.58300000000001</c:v>
                </c:pt>
                <c:pt idx="388">
                  <c:v>102.83133333333335</c:v>
                </c:pt>
                <c:pt idx="389">
                  <c:v>104.14033333333333</c:v>
                </c:pt>
                <c:pt idx="390">
                  <c:v>105.44933333333331</c:v>
                </c:pt>
                <c:pt idx="391">
                  <c:v>105.08399999999999</c:v>
                </c:pt>
                <c:pt idx="392">
                  <c:v>106.48399999999999</c:v>
                </c:pt>
                <c:pt idx="393">
                  <c:v>106.36233333333332</c:v>
                </c:pt>
                <c:pt idx="394">
                  <c:v>104.74900000000001</c:v>
                </c:pt>
                <c:pt idx="395">
                  <c:v>102.95300000000002</c:v>
                </c:pt>
                <c:pt idx="396">
                  <c:v>100.57833333333333</c:v>
                </c:pt>
                <c:pt idx="397">
                  <c:v>99.634666666666661</c:v>
                </c:pt>
                <c:pt idx="398">
                  <c:v>98.934666666666672</c:v>
                </c:pt>
                <c:pt idx="399">
                  <c:v>100.36533333333334</c:v>
                </c:pt>
                <c:pt idx="400">
                  <c:v>101.94799999999999</c:v>
                </c:pt>
                <c:pt idx="401">
                  <c:v>100.97366666666666</c:v>
                </c:pt>
                <c:pt idx="402">
                  <c:v>101.67399999999999</c:v>
                </c:pt>
                <c:pt idx="403">
                  <c:v>100.18266666666666</c:v>
                </c:pt>
                <c:pt idx="404">
                  <c:v>101.76566666666668</c:v>
                </c:pt>
                <c:pt idx="405">
                  <c:v>100.94366666666667</c:v>
                </c:pt>
                <c:pt idx="406">
                  <c:v>103.65266666666666</c:v>
                </c:pt>
                <c:pt idx="407">
                  <c:v>101.461</c:v>
                </c:pt>
                <c:pt idx="408">
                  <c:v>102.25266666666666</c:v>
                </c:pt>
                <c:pt idx="409">
                  <c:v>100.67</c:v>
                </c:pt>
                <c:pt idx="410">
                  <c:v>99.817666666666653</c:v>
                </c:pt>
                <c:pt idx="411">
                  <c:v>94.855666666666664</c:v>
                </c:pt>
                <c:pt idx="412">
                  <c:v>91.628666666666675</c:v>
                </c:pt>
                <c:pt idx="413">
                  <c:v>92.907333333333327</c:v>
                </c:pt>
                <c:pt idx="414">
                  <c:v>96.194999999999993</c:v>
                </c:pt>
                <c:pt idx="415">
                  <c:v>98.660666666666671</c:v>
                </c:pt>
                <c:pt idx="416">
                  <c:v>101.06533333333334</c:v>
                </c:pt>
                <c:pt idx="417">
                  <c:v>102.06966666666666</c:v>
                </c:pt>
                <c:pt idx="418">
                  <c:v>103.13533333333334</c:v>
                </c:pt>
                <c:pt idx="419">
                  <c:v>100.69999999999999</c:v>
                </c:pt>
              </c:numCache>
            </c:numRef>
          </c:val>
          <c:smooth val="0"/>
          <c:extLst>
            <c:ext xmlns:c16="http://schemas.microsoft.com/office/drawing/2014/chart" uri="{C3380CC4-5D6E-409C-BE32-E72D297353CC}">
              <c16:uniqueId val="{00000000-2BC8-4C51-9EF3-0861B0F8B66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Plains!$H$1</c:f>
              <c:strCache>
                <c:ptCount val="1"/>
                <c:pt idx="0">
                  <c:v>SBO Plaines - 3mma YoY</c:v>
                </c:pt>
              </c:strCache>
            </c:strRef>
          </c:tx>
          <c:spPr>
            <a:ln w="19050" cap="rnd">
              <a:solidFill>
                <a:schemeClr val="bg1"/>
              </a:solidFill>
              <a:round/>
            </a:ln>
            <a:effectLst/>
          </c:spPr>
          <c:marker>
            <c:symbol val="none"/>
          </c:marker>
          <c:cat>
            <c:numRef>
              <c:f>Plains!$A$2:$A$2999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Plains!$H$2:$H$2999</c:f>
              <c:numCache>
                <c:formatCode>0.000</c:formatCode>
                <c:ptCount val="2998"/>
                <c:pt idx="14">
                  <c:v>5.1753333333333416</c:v>
                </c:pt>
                <c:pt idx="15">
                  <c:v>2.8010000000000019</c:v>
                </c:pt>
                <c:pt idx="16">
                  <c:v>2.1313333333333304</c:v>
                </c:pt>
                <c:pt idx="17">
                  <c:v>0.67000000000001592</c:v>
                </c:pt>
                <c:pt idx="18">
                  <c:v>3.7143333333333146</c:v>
                </c:pt>
                <c:pt idx="19">
                  <c:v>5.8450000000000131</c:v>
                </c:pt>
                <c:pt idx="20">
                  <c:v>8.5240000000000009</c:v>
                </c:pt>
                <c:pt idx="21">
                  <c:v>7.7016666666666538</c:v>
                </c:pt>
                <c:pt idx="22">
                  <c:v>6.2403333333333251</c:v>
                </c:pt>
                <c:pt idx="23">
                  <c:v>6.0269999999999868</c:v>
                </c:pt>
                <c:pt idx="24">
                  <c:v>5.2053333333333285</c:v>
                </c:pt>
                <c:pt idx="25">
                  <c:v>3.0743333333333283</c:v>
                </c:pt>
                <c:pt idx="26">
                  <c:v>1.4913333333333156</c:v>
                </c:pt>
                <c:pt idx="27">
                  <c:v>1.5826666666666398</c:v>
                </c:pt>
                <c:pt idx="28">
                  <c:v>2.1003333333333245</c:v>
                </c:pt>
                <c:pt idx="29">
                  <c:v>1.7959999999999923</c:v>
                </c:pt>
                <c:pt idx="30">
                  <c:v>-0.70033333333333303</c:v>
                </c:pt>
                <c:pt idx="31">
                  <c:v>-2.1613333333333316</c:v>
                </c:pt>
                <c:pt idx="32">
                  <c:v>-5.4796666666666454</c:v>
                </c:pt>
                <c:pt idx="33">
                  <c:v>-3.8966666666666612</c:v>
                </c:pt>
                <c:pt idx="34">
                  <c:v>-3.1663333333333128</c:v>
                </c:pt>
                <c:pt idx="35">
                  <c:v>-0.54800000000000182</c:v>
                </c:pt>
                <c:pt idx="36">
                  <c:v>-0.63933333333334019</c:v>
                </c:pt>
                <c:pt idx="37">
                  <c:v>-0.2433333333333394</c:v>
                </c:pt>
                <c:pt idx="38">
                  <c:v>-0.76099999999999568</c:v>
                </c:pt>
                <c:pt idx="39">
                  <c:v>-1.3089999999999833</c:v>
                </c:pt>
                <c:pt idx="40">
                  <c:v>-3.6226666666666603</c:v>
                </c:pt>
                <c:pt idx="41">
                  <c:v>-4.3226666666666773</c:v>
                </c:pt>
                <c:pt idx="42">
                  <c:v>-3.3179999999999978</c:v>
                </c:pt>
                <c:pt idx="43">
                  <c:v>-1.4916666666666885</c:v>
                </c:pt>
                <c:pt idx="44">
                  <c:v>2.282999999999987</c:v>
                </c:pt>
                <c:pt idx="45">
                  <c:v>1.9786666666666548</c:v>
                </c:pt>
                <c:pt idx="46">
                  <c:v>2.2529999999999859</c:v>
                </c:pt>
                <c:pt idx="47">
                  <c:v>6.1333333333337237E-2</c:v>
                </c:pt>
                <c:pt idx="48">
                  <c:v>-2.9999999999972715E-2</c:v>
                </c:pt>
                <c:pt idx="49">
                  <c:v>-0.88266666666666538</c:v>
                </c:pt>
                <c:pt idx="50">
                  <c:v>-0.82200000000000273</c:v>
                </c:pt>
                <c:pt idx="51">
                  <c:v>0.45633333333331905</c:v>
                </c:pt>
                <c:pt idx="52">
                  <c:v>3.0133333333333212</c:v>
                </c:pt>
                <c:pt idx="53">
                  <c:v>5.9966666666666697</c:v>
                </c:pt>
                <c:pt idx="54">
                  <c:v>6.2706666666666706</c:v>
                </c:pt>
                <c:pt idx="55">
                  <c:v>4.9313333333333418</c:v>
                </c:pt>
                <c:pt idx="56">
                  <c:v>-0.57833333333333314</c:v>
                </c:pt>
                <c:pt idx="57">
                  <c:v>-3.7136666666666542</c:v>
                </c:pt>
                <c:pt idx="58">
                  <c:v>-4.6573333333333267</c:v>
                </c:pt>
                <c:pt idx="59">
                  <c:v>-4.8403333333333336</c:v>
                </c:pt>
                <c:pt idx="60">
                  <c:v>-5.2666666666666941</c:v>
                </c:pt>
                <c:pt idx="61">
                  <c:v>-5.2056666666666729</c:v>
                </c:pt>
                <c:pt idx="62">
                  <c:v>-2.9223333333333272</c:v>
                </c:pt>
                <c:pt idx="63">
                  <c:v>-0.12166666666664128</c:v>
                </c:pt>
                <c:pt idx="64">
                  <c:v>0.60899999999999466</c:v>
                </c:pt>
                <c:pt idx="65">
                  <c:v>-1.0956666666666734</c:v>
                </c:pt>
                <c:pt idx="66">
                  <c:v>-1.7956666666666621</c:v>
                </c:pt>
                <c:pt idx="67">
                  <c:v>-1.7653333333333308</c:v>
                </c:pt>
                <c:pt idx="68">
                  <c:v>1.917666666666662</c:v>
                </c:pt>
                <c:pt idx="69">
                  <c:v>3.4699999999999847</c:v>
                </c:pt>
                <c:pt idx="70">
                  <c:v>2.86099999999999</c:v>
                </c:pt>
                <c:pt idx="71">
                  <c:v>2.8916666666666657</c:v>
                </c:pt>
                <c:pt idx="72">
                  <c:v>3.2266666666666879</c:v>
                </c:pt>
                <c:pt idx="73">
                  <c:v>4.3226666666666773</c:v>
                </c:pt>
                <c:pt idx="74">
                  <c:v>3.3486666666666594</c:v>
                </c:pt>
                <c:pt idx="75">
                  <c:v>1.7353333333333154</c:v>
                </c:pt>
                <c:pt idx="76">
                  <c:v>1.4003333333333501</c:v>
                </c:pt>
                <c:pt idx="77">
                  <c:v>2.4046666666666852</c:v>
                </c:pt>
                <c:pt idx="78">
                  <c:v>1.8566666666666549</c:v>
                </c:pt>
                <c:pt idx="79">
                  <c:v>1.1873333333333136</c:v>
                </c:pt>
                <c:pt idx="80">
                  <c:v>-1.9476666666666489</c:v>
                </c:pt>
                <c:pt idx="81">
                  <c:v>-1.5519999999999925</c:v>
                </c:pt>
                <c:pt idx="82">
                  <c:v>6.1333333333337237E-2</c:v>
                </c:pt>
                <c:pt idx="83">
                  <c:v>1.674666666666667</c:v>
                </c:pt>
                <c:pt idx="84">
                  <c:v>3.0139999999999958</c:v>
                </c:pt>
                <c:pt idx="85">
                  <c:v>1.7963333333333367</c:v>
                </c:pt>
                <c:pt idx="86">
                  <c:v>0.18266666666667675</c:v>
                </c:pt>
                <c:pt idx="87">
                  <c:v>-3.3789999999999765</c:v>
                </c:pt>
                <c:pt idx="88">
                  <c:v>-5.3883333333333496</c:v>
                </c:pt>
                <c:pt idx="89">
                  <c:v>-8.3716666666666697</c:v>
                </c:pt>
                <c:pt idx="90">
                  <c:v>-8.5543333333333322</c:v>
                </c:pt>
                <c:pt idx="91">
                  <c:v>-8.7676666666666563</c:v>
                </c:pt>
                <c:pt idx="92">
                  <c:v>-4.3536666666666832</c:v>
                </c:pt>
                <c:pt idx="93">
                  <c:v>-3.3489999999999895</c:v>
                </c:pt>
                <c:pt idx="94">
                  <c:v>-2.2223333333333244</c:v>
                </c:pt>
                <c:pt idx="95">
                  <c:v>-2.9833333333333343</c:v>
                </c:pt>
                <c:pt idx="96">
                  <c:v>-2.1003333333333245</c:v>
                </c:pt>
                <c:pt idx="97">
                  <c:v>-1.4003333333333359</c:v>
                </c:pt>
                <c:pt idx="98">
                  <c:v>0.48699999999999477</c:v>
                </c:pt>
                <c:pt idx="99">
                  <c:v>1.6436666666666326</c:v>
                </c:pt>
                <c:pt idx="100">
                  <c:v>1.8873333333333306</c:v>
                </c:pt>
                <c:pt idx="101">
                  <c:v>4.2316666666666549</c:v>
                </c:pt>
                <c:pt idx="102">
                  <c:v>5.7233333333333434</c:v>
                </c:pt>
                <c:pt idx="103">
                  <c:v>7.9153333333333364</c:v>
                </c:pt>
                <c:pt idx="104">
                  <c:v>3.7446666666666744</c:v>
                </c:pt>
                <c:pt idx="105">
                  <c:v>3.8966666666666612</c:v>
                </c:pt>
                <c:pt idx="106">
                  <c:v>5.1139999999999901</c:v>
                </c:pt>
                <c:pt idx="107">
                  <c:v>8.5233333333333405</c:v>
                </c:pt>
                <c:pt idx="108">
                  <c:v>6.0576666666666625</c:v>
                </c:pt>
                <c:pt idx="109">
                  <c:v>4.38333333333334</c:v>
                </c:pt>
                <c:pt idx="110">
                  <c:v>1.5523333333333369</c:v>
                </c:pt>
                <c:pt idx="111">
                  <c:v>2.3743333333333396</c:v>
                </c:pt>
                <c:pt idx="112">
                  <c:v>1.7963333333333367</c:v>
                </c:pt>
                <c:pt idx="113">
                  <c:v>2.0703333333333234</c:v>
                </c:pt>
                <c:pt idx="114">
                  <c:v>1.8876666666666466</c:v>
                </c:pt>
                <c:pt idx="115">
                  <c:v>0.21300000000000807</c:v>
                </c:pt>
                <c:pt idx="116">
                  <c:v>3.1656666666666808</c:v>
                </c:pt>
                <c:pt idx="117">
                  <c:v>3.257000000000005</c:v>
                </c:pt>
                <c:pt idx="118">
                  <c:v>1.9483333333333519</c:v>
                </c:pt>
                <c:pt idx="119">
                  <c:v>-2.9830000000000041</c:v>
                </c:pt>
                <c:pt idx="120">
                  <c:v>-2.8613333333333344</c:v>
                </c:pt>
                <c:pt idx="121">
                  <c:v>-2.4656666666666638</c:v>
                </c:pt>
                <c:pt idx="122">
                  <c:v>-0.45633333333334747</c:v>
                </c:pt>
                <c:pt idx="123">
                  <c:v>-0.66933333333332712</c:v>
                </c:pt>
                <c:pt idx="124">
                  <c:v>9.1666666666654351E-2</c:v>
                </c:pt>
                <c:pt idx="125">
                  <c:v>-0.94366666666665822</c:v>
                </c:pt>
                <c:pt idx="126">
                  <c:v>-0.91333333333331268</c:v>
                </c:pt>
                <c:pt idx="127">
                  <c:v>1.4609999999999985</c:v>
                </c:pt>
                <c:pt idx="128">
                  <c:v>0.60866666666665026</c:v>
                </c:pt>
                <c:pt idx="129">
                  <c:v>-0.21300000000000807</c:v>
                </c:pt>
                <c:pt idx="130">
                  <c:v>-2.2223333333333528</c:v>
                </c:pt>
                <c:pt idx="131">
                  <c:v>1.278333333333336</c:v>
                </c:pt>
                <c:pt idx="132">
                  <c:v>1.5216666666666612</c:v>
                </c:pt>
                <c:pt idx="133">
                  <c:v>2.6786666666666719</c:v>
                </c:pt>
                <c:pt idx="134">
                  <c:v>-6.0999999999992838E-2</c:v>
                </c:pt>
                <c:pt idx="135">
                  <c:v>0.73033333333333417</c:v>
                </c:pt>
                <c:pt idx="136">
                  <c:v>1.126000000000019</c:v>
                </c:pt>
                <c:pt idx="137">
                  <c:v>4.2613333333333401</c:v>
                </c:pt>
                <c:pt idx="138">
                  <c:v>4.7789999999999964</c:v>
                </c:pt>
                <c:pt idx="139">
                  <c:v>4.8399999999999892</c:v>
                </c:pt>
                <c:pt idx="140">
                  <c:v>3.4399999999999977</c:v>
                </c:pt>
                <c:pt idx="141">
                  <c:v>3.3486666666666736</c:v>
                </c:pt>
                <c:pt idx="142">
                  <c:v>2.6790000000000163</c:v>
                </c:pt>
                <c:pt idx="143">
                  <c:v>0.51766666666667049</c:v>
                </c:pt>
                <c:pt idx="144">
                  <c:v>0.15233333333333121</c:v>
                </c:pt>
                <c:pt idx="145">
                  <c:v>-0.30433333333334645</c:v>
                </c:pt>
                <c:pt idx="146">
                  <c:v>1.0043333333333351</c:v>
                </c:pt>
                <c:pt idx="147">
                  <c:v>0.97400000000001796</c:v>
                </c:pt>
                <c:pt idx="148">
                  <c:v>2.1916666666666771</c:v>
                </c:pt>
                <c:pt idx="149">
                  <c:v>0.12199999999998568</c:v>
                </c:pt>
                <c:pt idx="150">
                  <c:v>-0.94366666666667243</c:v>
                </c:pt>
                <c:pt idx="151">
                  <c:v>-3.1049999999999756</c:v>
                </c:pt>
                <c:pt idx="152">
                  <c:v>-2.1310000000000144</c:v>
                </c:pt>
                <c:pt idx="153">
                  <c:v>-3.2876666666666665</c:v>
                </c:pt>
                <c:pt idx="154">
                  <c:v>-2.0396666666666761</c:v>
                </c:pt>
                <c:pt idx="155">
                  <c:v>-2.6486666666666707</c:v>
                </c:pt>
                <c:pt idx="156">
                  <c:v>-1.7963333333333367</c:v>
                </c:pt>
                <c:pt idx="157">
                  <c:v>-2.6486666666666707</c:v>
                </c:pt>
                <c:pt idx="158">
                  <c:v>-1.4610000000000127</c:v>
                </c:pt>
                <c:pt idx="159">
                  <c:v>-2.3743333333333538</c:v>
                </c:pt>
                <c:pt idx="160">
                  <c:v>-3.5006666666666888</c:v>
                </c:pt>
                <c:pt idx="161">
                  <c:v>-3.4706666666666592</c:v>
                </c:pt>
                <c:pt idx="162">
                  <c:v>-2.9833333333333343</c:v>
                </c:pt>
                <c:pt idx="163">
                  <c:v>-4.5966666666666924</c:v>
                </c:pt>
                <c:pt idx="164">
                  <c:v>-3.7746666666666471</c:v>
                </c:pt>
                <c:pt idx="165">
                  <c:v>-2.374666666666684</c:v>
                </c:pt>
                <c:pt idx="166">
                  <c:v>-0.45666666666666345</c:v>
                </c:pt>
                <c:pt idx="167">
                  <c:v>0.73066666666666436</c:v>
                </c:pt>
                <c:pt idx="168">
                  <c:v>0.45699999999999363</c:v>
                </c:pt>
                <c:pt idx="169">
                  <c:v>-9.1000000000008185E-2</c:v>
                </c:pt>
                <c:pt idx="170">
                  <c:v>-1.0956666666666592</c:v>
                </c:pt>
                <c:pt idx="171">
                  <c:v>-1.0043333333333209</c:v>
                </c:pt>
                <c:pt idx="172">
                  <c:v>-1.430666666666653</c:v>
                </c:pt>
                <c:pt idx="173">
                  <c:v>-3.0133333333333212</c:v>
                </c:pt>
                <c:pt idx="174">
                  <c:v>-3.1963333333333281</c:v>
                </c:pt>
                <c:pt idx="175">
                  <c:v>1.0656666666666581</c:v>
                </c:pt>
                <c:pt idx="176">
                  <c:v>1.8569999999999851</c:v>
                </c:pt>
                <c:pt idx="177">
                  <c:v>2.0400000000000063</c:v>
                </c:pt>
                <c:pt idx="178">
                  <c:v>-0.63900000000001</c:v>
                </c:pt>
                <c:pt idx="179">
                  <c:v>-2.5873333333333335</c:v>
                </c:pt>
                <c:pt idx="180">
                  <c:v>-4.6576666666666426</c:v>
                </c:pt>
                <c:pt idx="181">
                  <c:v>-3.1356666666666655</c:v>
                </c:pt>
                <c:pt idx="182">
                  <c:v>-2.8009999999999877</c:v>
                </c:pt>
                <c:pt idx="183">
                  <c:v>-1.2786666666666804</c:v>
                </c:pt>
                <c:pt idx="184">
                  <c:v>-0.45666666666666345</c:v>
                </c:pt>
                <c:pt idx="185">
                  <c:v>0.73066666666665014</c:v>
                </c:pt>
                <c:pt idx="186">
                  <c:v>0.79166666666665719</c:v>
                </c:pt>
                <c:pt idx="187">
                  <c:v>-1.6133333333333155</c:v>
                </c:pt>
                <c:pt idx="188">
                  <c:v>-2.0699999999999932</c:v>
                </c:pt>
                <c:pt idx="189">
                  <c:v>-3.7443333333333157</c:v>
                </c:pt>
                <c:pt idx="190">
                  <c:v>-4.0183333333333167</c:v>
                </c:pt>
                <c:pt idx="191">
                  <c:v>-2.0090000000000146</c:v>
                </c:pt>
                <c:pt idx="192">
                  <c:v>2.4049999999999869</c:v>
                </c:pt>
                <c:pt idx="193">
                  <c:v>3.9879999999999995</c:v>
                </c:pt>
                <c:pt idx="194">
                  <c:v>7.3669999999999902</c:v>
                </c:pt>
                <c:pt idx="195">
                  <c:v>5.8446666666666687</c:v>
                </c:pt>
                <c:pt idx="196">
                  <c:v>6.4230000000000018</c:v>
                </c:pt>
                <c:pt idx="197">
                  <c:v>5.6313333333333446</c:v>
                </c:pt>
                <c:pt idx="198">
                  <c:v>5.235666666666674</c:v>
                </c:pt>
                <c:pt idx="199">
                  <c:v>4.6270000000000095</c:v>
                </c:pt>
                <c:pt idx="200">
                  <c:v>2.4963333333333253</c:v>
                </c:pt>
                <c:pt idx="201">
                  <c:v>2.6789999999999736</c:v>
                </c:pt>
                <c:pt idx="202">
                  <c:v>4.0183333333333309</c:v>
                </c:pt>
                <c:pt idx="203">
                  <c:v>2.5873333333333477</c:v>
                </c:pt>
                <c:pt idx="204">
                  <c:v>1.0043333333333209</c:v>
                </c:pt>
                <c:pt idx="205">
                  <c:v>-1.8569999999999993</c:v>
                </c:pt>
                <c:pt idx="206">
                  <c:v>-4.9923333333333346</c:v>
                </c:pt>
                <c:pt idx="207">
                  <c:v>-5.4183333333333366</c:v>
                </c:pt>
                <c:pt idx="208">
                  <c:v>-5.6620000000000203</c:v>
                </c:pt>
                <c:pt idx="209">
                  <c:v>-3.8963333333333452</c:v>
                </c:pt>
                <c:pt idx="210">
                  <c:v>-1.4609999999999985</c:v>
                </c:pt>
                <c:pt idx="211">
                  <c:v>0.42633333333333212</c:v>
                </c:pt>
                <c:pt idx="212">
                  <c:v>1.9786666666666832</c:v>
                </c:pt>
                <c:pt idx="213">
                  <c:v>2.6480000000000246</c:v>
                </c:pt>
                <c:pt idx="214">
                  <c:v>2.1610000000000014</c:v>
                </c:pt>
                <c:pt idx="215">
                  <c:v>5.0226666666666659</c:v>
                </c:pt>
                <c:pt idx="216">
                  <c:v>5.5710000000000122</c:v>
                </c:pt>
                <c:pt idx="217">
                  <c:v>7.7323333333333437</c:v>
                </c:pt>
                <c:pt idx="218">
                  <c:v>7.8236666666666537</c:v>
                </c:pt>
                <c:pt idx="219">
                  <c:v>8.4933333333333252</c:v>
                </c:pt>
                <c:pt idx="220">
                  <c:v>8.0063333333333304</c:v>
                </c:pt>
                <c:pt idx="221">
                  <c:v>5.9056666666666615</c:v>
                </c:pt>
                <c:pt idx="222">
                  <c:v>2.708999999999989</c:v>
                </c:pt>
                <c:pt idx="223">
                  <c:v>0.82133333333331393</c:v>
                </c:pt>
                <c:pt idx="224">
                  <c:v>0.69966666666665844</c:v>
                </c:pt>
                <c:pt idx="225">
                  <c:v>0.97399999999998954</c:v>
                </c:pt>
                <c:pt idx="226">
                  <c:v>3.1659999999999968</c:v>
                </c:pt>
                <c:pt idx="227">
                  <c:v>1.4003333333333217</c:v>
                </c:pt>
                <c:pt idx="228">
                  <c:v>-0.30466666666666242</c:v>
                </c:pt>
                <c:pt idx="229">
                  <c:v>-3.6230000000000047</c:v>
                </c:pt>
                <c:pt idx="230">
                  <c:v>-3.4403333333333279</c:v>
                </c:pt>
                <c:pt idx="231">
                  <c:v>-4.1709999999999781</c:v>
                </c:pt>
                <c:pt idx="232">
                  <c:v>-4.261999999999972</c:v>
                </c:pt>
                <c:pt idx="233">
                  <c:v>-5.5099999999999909</c:v>
                </c:pt>
                <c:pt idx="234">
                  <c:v>-4.1093333333333248</c:v>
                </c:pt>
                <c:pt idx="235">
                  <c:v>-4.3529999999999944</c:v>
                </c:pt>
                <c:pt idx="236">
                  <c:v>-3.7136666666666684</c:v>
                </c:pt>
                <c:pt idx="237">
                  <c:v>-3.0136666666666656</c:v>
                </c:pt>
                <c:pt idx="238">
                  <c:v>-4.7490000000000094</c:v>
                </c:pt>
                <c:pt idx="239">
                  <c:v>-4.7793333333333266</c:v>
                </c:pt>
                <c:pt idx="240">
                  <c:v>-5.2663333333333497</c:v>
                </c:pt>
                <c:pt idx="241">
                  <c:v>-2.0086666666666702</c:v>
                </c:pt>
                <c:pt idx="242">
                  <c:v>-2.7393333333333345</c:v>
                </c:pt>
                <c:pt idx="243">
                  <c:v>-1.6736666666666622</c:v>
                </c:pt>
                <c:pt idx="244">
                  <c:v>-3.2873333333333221</c:v>
                </c:pt>
                <c:pt idx="245">
                  <c:v>-1.1869999999999976</c:v>
                </c:pt>
                <c:pt idx="246">
                  <c:v>-3.1963333333333139</c:v>
                </c:pt>
                <c:pt idx="247">
                  <c:v>-3.561333333333323</c:v>
                </c:pt>
                <c:pt idx="248">
                  <c:v>-4.1396666666666562</c:v>
                </c:pt>
                <c:pt idx="249">
                  <c:v>-4.0180000000000149</c:v>
                </c:pt>
                <c:pt idx="250">
                  <c:v>-3.6833333333333087</c:v>
                </c:pt>
                <c:pt idx="251">
                  <c:v>-5.1446666666666516</c:v>
                </c:pt>
                <c:pt idx="252">
                  <c:v>-3.4703333333333291</c:v>
                </c:pt>
                <c:pt idx="253">
                  <c:v>-3.6226666666666461</c:v>
                </c:pt>
                <c:pt idx="254">
                  <c:v>-1.5526666666666529</c:v>
                </c:pt>
                <c:pt idx="255">
                  <c:v>-2.5573333333333466</c:v>
                </c:pt>
                <c:pt idx="256">
                  <c:v>-1.2180000000000177</c:v>
                </c:pt>
                <c:pt idx="257">
                  <c:v>-2.1006666666666689</c:v>
                </c:pt>
                <c:pt idx="258">
                  <c:v>-0.67000000000001592</c:v>
                </c:pt>
                <c:pt idx="259">
                  <c:v>0.82166666666665833</c:v>
                </c:pt>
                <c:pt idx="260">
                  <c:v>2.3436666666666639</c:v>
                </c:pt>
                <c:pt idx="261">
                  <c:v>1.826333333333352</c:v>
                </c:pt>
                <c:pt idx="262">
                  <c:v>-0.54800000000003024</c:v>
                </c:pt>
                <c:pt idx="263">
                  <c:v>-0.33500000000002217</c:v>
                </c:pt>
                <c:pt idx="264">
                  <c:v>-2.2223333333333244</c:v>
                </c:pt>
                <c:pt idx="265">
                  <c:v>-1.5830000000000126</c:v>
                </c:pt>
                <c:pt idx="266">
                  <c:v>-4.9313333333333418</c:v>
                </c:pt>
                <c:pt idx="267">
                  <c:v>-4.2313333333333389</c:v>
                </c:pt>
                <c:pt idx="268">
                  <c:v>-5.2053333333333569</c:v>
                </c:pt>
                <c:pt idx="269">
                  <c:v>-2.6176666666666648</c:v>
                </c:pt>
                <c:pt idx="270">
                  <c:v>-3.1349999999999909</c:v>
                </c:pt>
                <c:pt idx="271">
                  <c:v>-3.1656666666666666</c:v>
                </c:pt>
                <c:pt idx="272">
                  <c:v>-4.444333333333347</c:v>
                </c:pt>
                <c:pt idx="273">
                  <c:v>-5.6619999999999919</c:v>
                </c:pt>
                <c:pt idx="274">
                  <c:v>-5.4793333333333294</c:v>
                </c:pt>
                <c:pt idx="275">
                  <c:v>-6.7576666666666512</c:v>
                </c:pt>
                <c:pt idx="276">
                  <c:v>-6.1183333333333394</c:v>
                </c:pt>
                <c:pt idx="277">
                  <c:v>-7.3970000000000056</c:v>
                </c:pt>
                <c:pt idx="278">
                  <c:v>-8.0669999999999931</c:v>
                </c:pt>
                <c:pt idx="279">
                  <c:v>-7.2146666666666732</c:v>
                </c:pt>
                <c:pt idx="280">
                  <c:v>-5.7533333333333303</c:v>
                </c:pt>
                <c:pt idx="281">
                  <c:v>-4.0793333333333379</c:v>
                </c:pt>
                <c:pt idx="282">
                  <c:v>-3.5313333333333503</c:v>
                </c:pt>
                <c:pt idx="283">
                  <c:v>-2.5266666666666708</c:v>
                </c:pt>
                <c:pt idx="284">
                  <c:v>-1.7046666666666539</c:v>
                </c:pt>
                <c:pt idx="285">
                  <c:v>0.36533333333332507</c:v>
                </c:pt>
                <c:pt idx="286">
                  <c:v>2.0700000000000216</c:v>
                </c:pt>
                <c:pt idx="287">
                  <c:v>3.0746666666666584</c:v>
                </c:pt>
                <c:pt idx="288">
                  <c:v>3.0743333333333425</c:v>
                </c:pt>
                <c:pt idx="289">
                  <c:v>2.2826666666666711</c:v>
                </c:pt>
                <c:pt idx="290">
                  <c:v>3.3176666666666819</c:v>
                </c:pt>
                <c:pt idx="291">
                  <c:v>3.3483333333333434</c:v>
                </c:pt>
                <c:pt idx="292">
                  <c:v>2.5263333333333406</c:v>
                </c:pt>
                <c:pt idx="293">
                  <c:v>0.94366666666667243</c:v>
                </c:pt>
                <c:pt idx="294">
                  <c:v>6.0666666666691071E-2</c:v>
                </c:pt>
                <c:pt idx="295">
                  <c:v>-0.60899999999999466</c:v>
                </c:pt>
                <c:pt idx="296">
                  <c:v>-1.5833333333333286</c:v>
                </c:pt>
                <c:pt idx="297">
                  <c:v>-1.7353333333333296</c:v>
                </c:pt>
                <c:pt idx="298">
                  <c:v>0.36533333333331086</c:v>
                </c:pt>
                <c:pt idx="299">
                  <c:v>3.2876666666666665</c:v>
                </c:pt>
                <c:pt idx="300">
                  <c:v>4.931666666666672</c:v>
                </c:pt>
                <c:pt idx="301">
                  <c:v>5.6623333333333363</c:v>
                </c:pt>
                <c:pt idx="302">
                  <c:v>7.8236666666666395</c:v>
                </c:pt>
                <c:pt idx="303">
                  <c:v>6.4233333333333462</c:v>
                </c:pt>
                <c:pt idx="304">
                  <c:v>5.2056666666666729</c:v>
                </c:pt>
                <c:pt idx="305">
                  <c:v>1.5830000000000126</c:v>
                </c:pt>
                <c:pt idx="306">
                  <c:v>1.4916666666666458</c:v>
                </c:pt>
                <c:pt idx="307">
                  <c:v>1.0960000000000036</c:v>
                </c:pt>
                <c:pt idx="308">
                  <c:v>2.1616666666666617</c:v>
                </c:pt>
                <c:pt idx="309">
                  <c:v>1.0046666666666653</c:v>
                </c:pt>
                <c:pt idx="310">
                  <c:v>3.0333333333331325E-2</c:v>
                </c:pt>
                <c:pt idx="311">
                  <c:v>-0.85266666666666424</c:v>
                </c:pt>
                <c:pt idx="312">
                  <c:v>0.51733333333334031</c:v>
                </c:pt>
                <c:pt idx="313">
                  <c:v>1.3696666666666601</c:v>
                </c:pt>
                <c:pt idx="314">
                  <c:v>0.57833333333334735</c:v>
                </c:pt>
                <c:pt idx="315">
                  <c:v>1.0043333333333209</c:v>
                </c:pt>
                <c:pt idx="316">
                  <c:v>2.2830000000000013</c:v>
                </c:pt>
                <c:pt idx="317">
                  <c:v>3.5616666666666674</c:v>
                </c:pt>
                <c:pt idx="318">
                  <c:v>3.6226666666666745</c:v>
                </c:pt>
                <c:pt idx="319">
                  <c:v>2.617999999999995</c:v>
                </c:pt>
                <c:pt idx="320">
                  <c:v>1.6133333333333297</c:v>
                </c:pt>
                <c:pt idx="321">
                  <c:v>1.7959999999999923</c:v>
                </c:pt>
                <c:pt idx="322">
                  <c:v>9.1333333333338373E-2</c:v>
                </c:pt>
                <c:pt idx="323">
                  <c:v>-3.2876666666666665</c:v>
                </c:pt>
                <c:pt idx="324">
                  <c:v>-7.4276666666666813</c:v>
                </c:pt>
                <c:pt idx="325">
                  <c:v>-6.4229999999999734</c:v>
                </c:pt>
                <c:pt idx="326">
                  <c:v>-4.7183333333333337</c:v>
                </c:pt>
                <c:pt idx="327">
                  <c:v>-2.9223333333333272</c:v>
                </c:pt>
                <c:pt idx="328">
                  <c:v>-3.4703333333333433</c:v>
                </c:pt>
                <c:pt idx="329">
                  <c:v>-1.0960000000000036</c:v>
                </c:pt>
                <c:pt idx="330">
                  <c:v>0.54800000000000182</c:v>
                </c:pt>
                <c:pt idx="331">
                  <c:v>1.7960000000000065</c:v>
                </c:pt>
                <c:pt idx="332">
                  <c:v>0.94366666666667243</c:v>
                </c:pt>
                <c:pt idx="333">
                  <c:v>3.0333333333331325E-2</c:v>
                </c:pt>
                <c:pt idx="334">
                  <c:v>-9.1333333333338373E-2</c:v>
                </c:pt>
                <c:pt idx="335">
                  <c:v>3.0443333333333271</c:v>
                </c:pt>
                <c:pt idx="336">
                  <c:v>5.1140000000000043</c:v>
                </c:pt>
                <c:pt idx="337">
                  <c:v>3.2569999999999766</c:v>
                </c:pt>
                <c:pt idx="338">
                  <c:v>1.0653333333333279</c:v>
                </c:pt>
                <c:pt idx="339">
                  <c:v>3.0666666666661513E-2</c:v>
                </c:pt>
                <c:pt idx="340">
                  <c:v>2.9226666666666858</c:v>
                </c:pt>
                <c:pt idx="341">
                  <c:v>0.66999999999998749</c:v>
                </c:pt>
                <c:pt idx="342">
                  <c:v>0.48699999999999477</c:v>
                </c:pt>
                <c:pt idx="343">
                  <c:v>-0.60866666666666447</c:v>
                </c:pt>
                <c:pt idx="344">
                  <c:v>0.9133333333333411</c:v>
                </c:pt>
                <c:pt idx="345">
                  <c:v>0.48733333333333917</c:v>
                </c:pt>
                <c:pt idx="346">
                  <c:v>1.0960000000000036</c:v>
                </c:pt>
                <c:pt idx="347">
                  <c:v>2.1006666666666831</c:v>
                </c:pt>
                <c:pt idx="348">
                  <c:v>3.0446666666666715</c:v>
                </c:pt>
                <c:pt idx="349">
                  <c:v>4.1406666666666752</c:v>
                </c:pt>
                <c:pt idx="350">
                  <c:v>3.3490000000000038</c:v>
                </c:pt>
                <c:pt idx="351">
                  <c:v>1.3396666666666732</c:v>
                </c:pt>
                <c:pt idx="352">
                  <c:v>-0.82200000000000273</c:v>
                </c:pt>
                <c:pt idx="353">
                  <c:v>-0.79166666666665719</c:v>
                </c:pt>
                <c:pt idx="354">
                  <c:v>0.15199999999998681</c:v>
                </c:pt>
                <c:pt idx="355">
                  <c:v>-0.42633333333333212</c:v>
                </c:pt>
                <c:pt idx="356">
                  <c:v>-0.54800000000000182</c:v>
                </c:pt>
                <c:pt idx="357">
                  <c:v>0.45666666666666345</c:v>
                </c:pt>
                <c:pt idx="358">
                  <c:v>1.2176666666666733</c:v>
                </c:pt>
                <c:pt idx="359">
                  <c:v>9.0999999999979764E-2</c:v>
                </c:pt>
                <c:pt idx="360">
                  <c:v>-2.1313333333333446</c:v>
                </c:pt>
                <c:pt idx="361">
                  <c:v>-3.4403333333333421</c:v>
                </c:pt>
                <c:pt idx="362">
                  <c:v>-3.8359999999999843</c:v>
                </c:pt>
                <c:pt idx="363">
                  <c:v>-1.735666666666674</c:v>
                </c:pt>
                <c:pt idx="364">
                  <c:v>-2.7400000000000091</c:v>
                </c:pt>
                <c:pt idx="365">
                  <c:v>-0.45666666666667766</c:v>
                </c:pt>
                <c:pt idx="366">
                  <c:v>-1.917666666666662</c:v>
                </c:pt>
                <c:pt idx="367">
                  <c:v>1.4003333333333359</c:v>
                </c:pt>
                <c:pt idx="368">
                  <c:v>-0.45666666666667766</c:v>
                </c:pt>
                <c:pt idx="369">
                  <c:v>-0.21333333333332405</c:v>
                </c:pt>
                <c:pt idx="370">
                  <c:v>-1.035333333333341</c:v>
                </c:pt>
                <c:pt idx="371">
                  <c:v>1.4306666666666814</c:v>
                </c:pt>
                <c:pt idx="372">
                  <c:v>5.8753333333333302</c:v>
                </c:pt>
                <c:pt idx="373">
                  <c:v>8.1280000000000143</c:v>
                </c:pt>
                <c:pt idx="374">
                  <c:v>11.324333333333314</c:v>
                </c:pt>
                <c:pt idx="375">
                  <c:v>9.5586666666666673</c:v>
                </c:pt>
                <c:pt idx="376">
                  <c:v>10.989333333333335</c:v>
                </c:pt>
                <c:pt idx="377">
                  <c:v>8.3103333333333325</c:v>
                </c:pt>
                <c:pt idx="378">
                  <c:v>9.4673333333333289</c:v>
                </c:pt>
                <c:pt idx="379">
                  <c:v>7.6103333333333154</c:v>
                </c:pt>
                <c:pt idx="380">
                  <c:v>8.3713333333333253</c:v>
                </c:pt>
                <c:pt idx="381">
                  <c:v>8.0363333333333173</c:v>
                </c:pt>
                <c:pt idx="382">
                  <c:v>8.5543333333333322</c:v>
                </c:pt>
                <c:pt idx="383">
                  <c:v>5.9060000000000059</c:v>
                </c:pt>
                <c:pt idx="384">
                  <c:v>2.4353333333333467</c:v>
                </c:pt>
                <c:pt idx="385">
                  <c:v>0.18233333333331814</c:v>
                </c:pt>
                <c:pt idx="386">
                  <c:v>-1.3396666666666732</c:v>
                </c:pt>
                <c:pt idx="387">
                  <c:v>-0.88266666666665117</c:v>
                </c:pt>
                <c:pt idx="388">
                  <c:v>9.1666666666682772E-2</c:v>
                </c:pt>
                <c:pt idx="389">
                  <c:v>2.4966666666666697</c:v>
                </c:pt>
                <c:pt idx="390">
                  <c:v>2.9226666666666574</c:v>
                </c:pt>
                <c:pt idx="391">
                  <c:v>2.4356666666666626</c:v>
                </c:pt>
                <c:pt idx="392">
                  <c:v>4.3836666666666702</c:v>
                </c:pt>
                <c:pt idx="393">
                  <c:v>4.6883333333333326</c:v>
                </c:pt>
                <c:pt idx="394">
                  <c:v>2.9530000000000172</c:v>
                </c:pt>
                <c:pt idx="395">
                  <c:v>0.9133333333333411</c:v>
                </c:pt>
                <c:pt idx="396">
                  <c:v>-1.5830000000000126</c:v>
                </c:pt>
                <c:pt idx="397">
                  <c:v>-2.4046666666666709</c:v>
                </c:pt>
                <c:pt idx="398">
                  <c:v>-3.1656666666666524</c:v>
                </c:pt>
                <c:pt idx="399">
                  <c:v>-1.2176666666666733</c:v>
                </c:pt>
                <c:pt idx="400">
                  <c:v>-0.88333333333335418</c:v>
                </c:pt>
                <c:pt idx="401">
                  <c:v>-3.1666666666666714</c:v>
                </c:pt>
                <c:pt idx="402">
                  <c:v>-3.7753333333333217</c:v>
                </c:pt>
                <c:pt idx="403">
                  <c:v>-4.9013333333333264</c:v>
                </c:pt>
                <c:pt idx="404">
                  <c:v>-4.7183333333333195</c:v>
                </c:pt>
                <c:pt idx="405">
                  <c:v>-5.4186666666666525</c:v>
                </c:pt>
                <c:pt idx="406">
                  <c:v>-1.096333333333348</c:v>
                </c:pt>
                <c:pt idx="407">
                  <c:v>-1.4920000000000186</c:v>
                </c:pt>
                <c:pt idx="408">
                  <c:v>1.6743333333333226</c:v>
                </c:pt>
                <c:pt idx="409">
                  <c:v>1.035333333333341</c:v>
                </c:pt>
                <c:pt idx="410">
                  <c:v>0.88299999999998136</c:v>
                </c:pt>
                <c:pt idx="411">
                  <c:v>-5.5096666666666749</c:v>
                </c:pt>
                <c:pt idx="412">
                  <c:v>-10.319333333333319</c:v>
                </c:pt>
                <c:pt idx="413">
                  <c:v>-8.0663333333333327</c:v>
                </c:pt>
                <c:pt idx="414">
                  <c:v>-5.4789999999999992</c:v>
                </c:pt>
                <c:pt idx="415">
                  <c:v>-1.5219999999999914</c:v>
                </c:pt>
                <c:pt idx="416">
                  <c:v>-0.70033333333333303</c:v>
                </c:pt>
                <c:pt idx="417">
                  <c:v>1.1259999999999906</c:v>
                </c:pt>
                <c:pt idx="418">
                  <c:v>-0.5173333333333261</c:v>
                </c:pt>
                <c:pt idx="419">
                  <c:v>-0.76100000000000989</c:v>
                </c:pt>
              </c:numCache>
            </c:numRef>
          </c:val>
          <c:smooth val="0"/>
          <c:extLst>
            <c:ext xmlns:c16="http://schemas.microsoft.com/office/drawing/2014/chart" uri="{C3380CC4-5D6E-409C-BE32-E72D297353CC}">
              <c16:uniqueId val="{00000000-D5DC-49B0-96D2-7E482BC21E8C}"/>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Plains!$D$1</c:f>
              <c:strCache>
                <c:ptCount val="1"/>
                <c:pt idx="0">
                  <c:v>SBO National - SBO Plaines Spread</c:v>
                </c:pt>
              </c:strCache>
            </c:strRef>
          </c:tx>
          <c:spPr>
            <a:ln w="19050" cap="rnd">
              <a:solidFill>
                <a:schemeClr val="accent4">
                  <a:lumMod val="40000"/>
                  <a:lumOff val="60000"/>
                </a:schemeClr>
              </a:solidFill>
              <a:round/>
            </a:ln>
            <a:effectLst/>
          </c:spPr>
          <c:marker>
            <c:symbol val="none"/>
          </c:marker>
          <c:cat>
            <c:numRef>
              <c:f>Plains!$A$2:$A$2999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Plains!$D$2:$D$2999</c:f>
              <c:numCache>
                <c:formatCode>0.000</c:formatCode>
                <c:ptCount val="2998"/>
                <c:pt idx="0">
                  <c:v>8.583999999999989</c:v>
                </c:pt>
                <c:pt idx="1">
                  <c:v>8.311000000000007</c:v>
                </c:pt>
                <c:pt idx="2">
                  <c:v>8.0369999999999919</c:v>
                </c:pt>
                <c:pt idx="3">
                  <c:v>3.7439999999999998</c:v>
                </c:pt>
                <c:pt idx="4">
                  <c:v>8.9500000000000028</c:v>
                </c:pt>
                <c:pt idx="5">
                  <c:v>5.0230000000000103</c:v>
                </c:pt>
                <c:pt idx="6">
                  <c:v>7.0319999999999965</c:v>
                </c:pt>
                <c:pt idx="7">
                  <c:v>8.0370000000000061</c:v>
                </c:pt>
                <c:pt idx="8">
                  <c:v>3.6529999999999916</c:v>
                </c:pt>
                <c:pt idx="9">
                  <c:v>5.3880000000000052</c:v>
                </c:pt>
                <c:pt idx="10">
                  <c:v>7.3060000000000116</c:v>
                </c:pt>
                <c:pt idx="11">
                  <c:v>8.8589999999999947</c:v>
                </c:pt>
                <c:pt idx="12">
                  <c:v>3.195999999999998</c:v>
                </c:pt>
                <c:pt idx="13">
                  <c:v>2.3739999999999952</c:v>
                </c:pt>
                <c:pt idx="14">
                  <c:v>3.5609999999999928</c:v>
                </c:pt>
                <c:pt idx="15">
                  <c:v>5.1140000000000043</c:v>
                </c:pt>
                <c:pt idx="16">
                  <c:v>2.0090000000000003</c:v>
                </c:pt>
                <c:pt idx="17">
                  <c:v>5.9359999999999928</c:v>
                </c:pt>
                <c:pt idx="18">
                  <c:v>2.1909999999999883</c:v>
                </c:pt>
                <c:pt idx="19">
                  <c:v>3.8359999999999985</c:v>
                </c:pt>
                <c:pt idx="20">
                  <c:v>0.82099999999999795</c:v>
                </c:pt>
                <c:pt idx="21">
                  <c:v>2.5570000000000022</c:v>
                </c:pt>
                <c:pt idx="22">
                  <c:v>1.8260000000000076</c:v>
                </c:pt>
                <c:pt idx="23">
                  <c:v>1.0049999999999955</c:v>
                </c:pt>
                <c:pt idx="24">
                  <c:v>1.9179999999999922</c:v>
                </c:pt>
                <c:pt idx="25">
                  <c:v>0.73100000000000875</c:v>
                </c:pt>
                <c:pt idx="26">
                  <c:v>1.7349999999999994</c:v>
                </c:pt>
                <c:pt idx="27">
                  <c:v>3.6529999999999916</c:v>
                </c:pt>
                <c:pt idx="28">
                  <c:v>1.2779999999999916</c:v>
                </c:pt>
                <c:pt idx="29">
                  <c:v>4.0189999999999912</c:v>
                </c:pt>
                <c:pt idx="30">
                  <c:v>5.3880000000000052</c:v>
                </c:pt>
                <c:pt idx="31">
                  <c:v>4.3829999999999956</c:v>
                </c:pt>
                <c:pt idx="32">
                  <c:v>7.5799999999999983</c:v>
                </c:pt>
                <c:pt idx="33">
                  <c:v>3.8359999999999985</c:v>
                </c:pt>
                <c:pt idx="34">
                  <c:v>5.1149999999999949</c:v>
                </c:pt>
                <c:pt idx="35">
                  <c:v>2.1920000000000073</c:v>
                </c:pt>
                <c:pt idx="36">
                  <c:v>3.5619999999999976</c:v>
                </c:pt>
                <c:pt idx="37">
                  <c:v>2.8310000000000031</c:v>
                </c:pt>
                <c:pt idx="38">
                  <c:v>3.5619999999999976</c:v>
                </c:pt>
                <c:pt idx="39">
                  <c:v>3.2870000000000061</c:v>
                </c:pt>
                <c:pt idx="40">
                  <c:v>4.2010000000000076</c:v>
                </c:pt>
                <c:pt idx="41">
                  <c:v>6.1189999999999998</c:v>
                </c:pt>
                <c:pt idx="42">
                  <c:v>4.1090000000000089</c:v>
                </c:pt>
                <c:pt idx="43">
                  <c:v>3.195999999999998</c:v>
                </c:pt>
                <c:pt idx="44">
                  <c:v>1.7349999999999994</c:v>
                </c:pt>
                <c:pt idx="45">
                  <c:v>3.3790000000000049</c:v>
                </c:pt>
                <c:pt idx="46">
                  <c:v>3.195999999999998</c:v>
                </c:pt>
                <c:pt idx="47">
                  <c:v>1.4609999999999985</c:v>
                </c:pt>
                <c:pt idx="48">
                  <c:v>2.1910000000000025</c:v>
                </c:pt>
                <c:pt idx="49">
                  <c:v>2.6480000000000103</c:v>
                </c:pt>
                <c:pt idx="50">
                  <c:v>2.0099999999999909</c:v>
                </c:pt>
                <c:pt idx="51">
                  <c:v>1.1870000000000118</c:v>
                </c:pt>
                <c:pt idx="52">
                  <c:v>0.82200000000000273</c:v>
                </c:pt>
                <c:pt idx="53">
                  <c:v>-4.1099999999999994</c:v>
                </c:pt>
                <c:pt idx="54">
                  <c:v>-1.3699999999999903</c:v>
                </c:pt>
                <c:pt idx="55">
                  <c:v>-2.6480000000000103</c:v>
                </c:pt>
                <c:pt idx="56">
                  <c:v>-0.18299999999999272</c:v>
                </c:pt>
                <c:pt idx="57">
                  <c:v>-1.2789999999999964</c:v>
                </c:pt>
                <c:pt idx="58">
                  <c:v>-3.2879999999999967</c:v>
                </c:pt>
                <c:pt idx="59">
                  <c:v>0.36599999999999966</c:v>
                </c:pt>
                <c:pt idx="60">
                  <c:v>0.82200000000000273</c:v>
                </c:pt>
                <c:pt idx="61">
                  <c:v>0.27400000000000091</c:v>
                </c:pt>
                <c:pt idx="62">
                  <c:v>2.465999999999994</c:v>
                </c:pt>
                <c:pt idx="63">
                  <c:v>0.45700000000000784</c:v>
                </c:pt>
                <c:pt idx="64">
                  <c:v>0.18200000000000216</c:v>
                </c:pt>
                <c:pt idx="65">
                  <c:v>2.6479999999999961</c:v>
                </c:pt>
                <c:pt idx="66">
                  <c:v>1.7349999999999994</c:v>
                </c:pt>
                <c:pt idx="67">
                  <c:v>9.1000000000008185E-2</c:v>
                </c:pt>
                <c:pt idx="68">
                  <c:v>0.73099999999999454</c:v>
                </c:pt>
                <c:pt idx="69">
                  <c:v>0.82200000000000273</c:v>
                </c:pt>
                <c:pt idx="70">
                  <c:v>1.3700000000000045</c:v>
                </c:pt>
                <c:pt idx="71">
                  <c:v>-0.82200000000000273</c:v>
                </c:pt>
                <c:pt idx="72">
                  <c:v>1.0040000000000049</c:v>
                </c:pt>
                <c:pt idx="73">
                  <c:v>1.0050000000000097</c:v>
                </c:pt>
                <c:pt idx="74">
                  <c:v>-0.18300000000000693</c:v>
                </c:pt>
                <c:pt idx="75">
                  <c:v>0.36499999999999488</c:v>
                </c:pt>
                <c:pt idx="76">
                  <c:v>0.36599999999999966</c:v>
                </c:pt>
                <c:pt idx="77">
                  <c:v>-1.0960000000000036</c:v>
                </c:pt>
                <c:pt idx="78">
                  <c:v>1.4609999999999985</c:v>
                </c:pt>
                <c:pt idx="79">
                  <c:v>2.0999999999999943</c:v>
                </c:pt>
                <c:pt idx="80">
                  <c:v>4.0180000000000007</c:v>
                </c:pt>
                <c:pt idx="81">
                  <c:v>1.0960000000000036</c:v>
                </c:pt>
                <c:pt idx="82">
                  <c:v>2.2830000000000013</c:v>
                </c:pt>
                <c:pt idx="83">
                  <c:v>3.012999999999991</c:v>
                </c:pt>
                <c:pt idx="84">
                  <c:v>0.9129999999999967</c:v>
                </c:pt>
                <c:pt idx="85">
                  <c:v>0.54800000000000182</c:v>
                </c:pt>
                <c:pt idx="86">
                  <c:v>1.1870000000000118</c:v>
                </c:pt>
                <c:pt idx="87">
                  <c:v>2.0090000000000003</c:v>
                </c:pt>
                <c:pt idx="88">
                  <c:v>-1.3689999999999998</c:v>
                </c:pt>
                <c:pt idx="89">
                  <c:v>3.5619999999999976</c:v>
                </c:pt>
                <c:pt idx="90">
                  <c:v>3.4699999999999989</c:v>
                </c:pt>
                <c:pt idx="91">
                  <c:v>0.91400000000000148</c:v>
                </c:pt>
                <c:pt idx="92">
                  <c:v>-1.1869999999999976</c:v>
                </c:pt>
                <c:pt idx="93">
                  <c:v>1.9179999999999922</c:v>
                </c:pt>
                <c:pt idx="94">
                  <c:v>3.3790000000000049</c:v>
                </c:pt>
                <c:pt idx="95">
                  <c:v>2.2830000000000013</c:v>
                </c:pt>
                <c:pt idx="96">
                  <c:v>1.2779999999999916</c:v>
                </c:pt>
                <c:pt idx="97">
                  <c:v>2.8310000000000031</c:v>
                </c:pt>
                <c:pt idx="98">
                  <c:v>9.200000000001296E-2</c:v>
                </c:pt>
                <c:pt idx="99">
                  <c:v>2.5569999999999879</c:v>
                </c:pt>
                <c:pt idx="100">
                  <c:v>3.4710000000000036</c:v>
                </c:pt>
                <c:pt idx="101">
                  <c:v>-1.5530000000000115</c:v>
                </c:pt>
                <c:pt idx="102">
                  <c:v>1.8259999999999934</c:v>
                </c:pt>
                <c:pt idx="103">
                  <c:v>0.82200000000000273</c:v>
                </c:pt>
                <c:pt idx="104">
                  <c:v>5.5700000000000074</c:v>
                </c:pt>
                <c:pt idx="105">
                  <c:v>0.36599999999999966</c:v>
                </c:pt>
                <c:pt idx="106">
                  <c:v>-1.9180000000000064</c:v>
                </c:pt>
                <c:pt idx="107">
                  <c:v>-3.1960000000000122</c:v>
                </c:pt>
                <c:pt idx="108">
                  <c:v>4.1999999999999886</c:v>
                </c:pt>
                <c:pt idx="109">
                  <c:v>-0.82099999999999795</c:v>
                </c:pt>
                <c:pt idx="110">
                  <c:v>1.5530000000000115</c:v>
                </c:pt>
                <c:pt idx="111">
                  <c:v>2.6479999999999961</c:v>
                </c:pt>
                <c:pt idx="112">
                  <c:v>1.0960000000000036</c:v>
                </c:pt>
                <c:pt idx="113">
                  <c:v>-1.5529999999999973</c:v>
                </c:pt>
                <c:pt idx="114">
                  <c:v>1.8259999999999934</c:v>
                </c:pt>
                <c:pt idx="115">
                  <c:v>3.7449999999999903</c:v>
                </c:pt>
                <c:pt idx="116">
                  <c:v>-1.2780000000000058</c:v>
                </c:pt>
                <c:pt idx="117">
                  <c:v>9.1999999999998749E-2</c:v>
                </c:pt>
                <c:pt idx="118">
                  <c:v>1.8259999999999934</c:v>
                </c:pt>
                <c:pt idx="119">
                  <c:v>1.2779999999999916</c:v>
                </c:pt>
                <c:pt idx="120">
                  <c:v>-9.1999999999998749E-2</c:v>
                </c:pt>
                <c:pt idx="121">
                  <c:v>2.1919999999999931</c:v>
                </c:pt>
                <c:pt idx="122">
                  <c:v>-9.1999999999998749E-2</c:v>
                </c:pt>
                <c:pt idx="123">
                  <c:v>0.9129999999999967</c:v>
                </c:pt>
                <c:pt idx="124">
                  <c:v>2.2830000000000013</c:v>
                </c:pt>
                <c:pt idx="125">
                  <c:v>2.465999999999994</c:v>
                </c:pt>
                <c:pt idx="126">
                  <c:v>0.18199999999998795</c:v>
                </c:pt>
                <c:pt idx="127">
                  <c:v>-1.5519999999999925</c:v>
                </c:pt>
                <c:pt idx="128">
                  <c:v>2.375</c:v>
                </c:pt>
                <c:pt idx="129">
                  <c:v>1.0039999999999907</c:v>
                </c:pt>
                <c:pt idx="130">
                  <c:v>-0.18200000000000216</c:v>
                </c:pt>
                <c:pt idx="131">
                  <c:v>-5.0229999999999961</c:v>
                </c:pt>
                <c:pt idx="132">
                  <c:v>1.5519999999999925</c:v>
                </c:pt>
                <c:pt idx="133">
                  <c:v>1.3700000000000045</c:v>
                </c:pt>
                <c:pt idx="134">
                  <c:v>2.0999999999999943</c:v>
                </c:pt>
                <c:pt idx="135">
                  <c:v>-0.36499999999999488</c:v>
                </c:pt>
                <c:pt idx="136">
                  <c:v>0.45699999999999363</c:v>
                </c:pt>
                <c:pt idx="137">
                  <c:v>-3.195999999999998</c:v>
                </c:pt>
                <c:pt idx="138">
                  <c:v>0.45600000000000307</c:v>
                </c:pt>
                <c:pt idx="139">
                  <c:v>-1.7349999999999994</c:v>
                </c:pt>
                <c:pt idx="140">
                  <c:v>1.8259999999999934</c:v>
                </c:pt>
                <c:pt idx="141">
                  <c:v>0.27400000000000091</c:v>
                </c:pt>
                <c:pt idx="142">
                  <c:v>2.2830000000000013</c:v>
                </c:pt>
                <c:pt idx="143">
                  <c:v>1.2779999999999916</c:v>
                </c:pt>
                <c:pt idx="144">
                  <c:v>0.45599999999998886</c:v>
                </c:pt>
                <c:pt idx="145">
                  <c:v>0.82200000000000273</c:v>
                </c:pt>
                <c:pt idx="146">
                  <c:v>3.1049999999999898</c:v>
                </c:pt>
                <c:pt idx="147">
                  <c:v>-0.18300000000000693</c:v>
                </c:pt>
                <c:pt idx="148">
                  <c:v>-2.8309999999999889</c:v>
                </c:pt>
                <c:pt idx="149">
                  <c:v>0.9129999999999967</c:v>
                </c:pt>
                <c:pt idx="150">
                  <c:v>-0.82200000000000273</c:v>
                </c:pt>
                <c:pt idx="151">
                  <c:v>-1.1869999999999976</c:v>
                </c:pt>
                <c:pt idx="152">
                  <c:v>1.7349999999999994</c:v>
                </c:pt>
                <c:pt idx="153">
                  <c:v>0.82200000000000273</c:v>
                </c:pt>
                <c:pt idx="154">
                  <c:v>-1.7349999999999994</c:v>
                </c:pt>
                <c:pt idx="155">
                  <c:v>5.3889999999999958</c:v>
                </c:pt>
                <c:pt idx="156">
                  <c:v>0.73099999999999454</c:v>
                </c:pt>
                <c:pt idx="157">
                  <c:v>0.73100000000000875</c:v>
                </c:pt>
                <c:pt idx="158">
                  <c:v>3.6529999999999916</c:v>
                </c:pt>
                <c:pt idx="159">
                  <c:v>2.6490000000000009</c:v>
                </c:pt>
                <c:pt idx="160">
                  <c:v>-0.36499999999999488</c:v>
                </c:pt>
                <c:pt idx="161">
                  <c:v>2.0099999999999909</c:v>
                </c:pt>
                <c:pt idx="162">
                  <c:v>1.8259999999999934</c:v>
                </c:pt>
                <c:pt idx="163">
                  <c:v>6.5759999999999934</c:v>
                </c:pt>
                <c:pt idx="164">
                  <c:v>3.3790000000000049</c:v>
                </c:pt>
                <c:pt idx="165">
                  <c:v>1.1880000000000024</c:v>
                </c:pt>
                <c:pt idx="166">
                  <c:v>4.0180000000000007</c:v>
                </c:pt>
                <c:pt idx="167">
                  <c:v>2.1009999999999991</c:v>
                </c:pt>
                <c:pt idx="168">
                  <c:v>3.4699999999999989</c:v>
                </c:pt>
                <c:pt idx="169">
                  <c:v>6.210000000000008</c:v>
                </c:pt>
                <c:pt idx="170">
                  <c:v>2.7389999999999901</c:v>
                </c:pt>
                <c:pt idx="171">
                  <c:v>1.2789999999999964</c:v>
                </c:pt>
                <c:pt idx="172">
                  <c:v>6.5749999999999886</c:v>
                </c:pt>
                <c:pt idx="173">
                  <c:v>2.8310000000000031</c:v>
                </c:pt>
                <c:pt idx="174">
                  <c:v>2.375</c:v>
                </c:pt>
                <c:pt idx="175">
                  <c:v>1.4610000000000127</c:v>
                </c:pt>
                <c:pt idx="176">
                  <c:v>2.7399999999999949</c:v>
                </c:pt>
                <c:pt idx="177">
                  <c:v>-1.2789999999999964</c:v>
                </c:pt>
                <c:pt idx="178">
                  <c:v>2.0999999999999943</c:v>
                </c:pt>
                <c:pt idx="179">
                  <c:v>2.2830000000000013</c:v>
                </c:pt>
                <c:pt idx="180">
                  <c:v>2.1919999999999931</c:v>
                </c:pt>
                <c:pt idx="181">
                  <c:v>0.9129999999999967</c:v>
                </c:pt>
                <c:pt idx="182">
                  <c:v>4.8400000000000034</c:v>
                </c:pt>
                <c:pt idx="183">
                  <c:v>0.45600000000000307</c:v>
                </c:pt>
                <c:pt idx="184">
                  <c:v>0.36499999999999488</c:v>
                </c:pt>
                <c:pt idx="185">
                  <c:v>4.0180000000000007</c:v>
                </c:pt>
                <c:pt idx="186">
                  <c:v>0.82200000000000273</c:v>
                </c:pt>
                <c:pt idx="187">
                  <c:v>2.921999999999997</c:v>
                </c:pt>
                <c:pt idx="188">
                  <c:v>1.1869999999999976</c:v>
                </c:pt>
                <c:pt idx="189">
                  <c:v>1.6430000000000007</c:v>
                </c:pt>
                <c:pt idx="190">
                  <c:v>4.6570000000000107</c:v>
                </c:pt>
                <c:pt idx="191">
                  <c:v>3.195999999999998</c:v>
                </c:pt>
                <c:pt idx="192">
                  <c:v>-0.73100000000000875</c:v>
                </c:pt>
                <c:pt idx="193">
                  <c:v>0.82200000000000273</c:v>
                </c:pt>
                <c:pt idx="194">
                  <c:v>-2.1919999999999931</c:v>
                </c:pt>
                <c:pt idx="195">
                  <c:v>1.5529999999999973</c:v>
                </c:pt>
                <c:pt idx="196">
                  <c:v>-0.63899999999999579</c:v>
                </c:pt>
                <c:pt idx="197">
                  <c:v>-1.5520000000000067</c:v>
                </c:pt>
                <c:pt idx="198">
                  <c:v>0.36499999999999488</c:v>
                </c:pt>
                <c:pt idx="199">
                  <c:v>1.0960000000000036</c:v>
                </c:pt>
                <c:pt idx="200">
                  <c:v>1.8259999999999934</c:v>
                </c:pt>
                <c:pt idx="201">
                  <c:v>3.7439999999999998</c:v>
                </c:pt>
                <c:pt idx="202">
                  <c:v>1.2789999999999964</c:v>
                </c:pt>
                <c:pt idx="203">
                  <c:v>1.5529999999999973</c:v>
                </c:pt>
                <c:pt idx="204">
                  <c:v>0.36500000000000909</c:v>
                </c:pt>
                <c:pt idx="205">
                  <c:v>-0.54800000000000182</c:v>
                </c:pt>
                <c:pt idx="206">
                  <c:v>-1.5529999999999973</c:v>
                </c:pt>
                <c:pt idx="207">
                  <c:v>3.3790000000000049</c:v>
                </c:pt>
                <c:pt idx="208">
                  <c:v>0.73100000000000875</c:v>
                </c:pt>
                <c:pt idx="209">
                  <c:v>2.0090000000000003</c:v>
                </c:pt>
                <c:pt idx="210">
                  <c:v>-1.8269999999999982</c:v>
                </c:pt>
                <c:pt idx="211">
                  <c:v>1.8260000000000076</c:v>
                </c:pt>
                <c:pt idx="212">
                  <c:v>2.2830000000000013</c:v>
                </c:pt>
                <c:pt idx="213">
                  <c:v>2.0100000000000051</c:v>
                </c:pt>
                <c:pt idx="214">
                  <c:v>4.0180000000000007</c:v>
                </c:pt>
                <c:pt idx="215">
                  <c:v>1.0049999999999955</c:v>
                </c:pt>
                <c:pt idx="216">
                  <c:v>9.1000000000008185E-2</c:v>
                </c:pt>
                <c:pt idx="217">
                  <c:v>-1.4620000000000033</c:v>
                </c:pt>
                <c:pt idx="218">
                  <c:v>-2.9230000000000018</c:v>
                </c:pt>
                <c:pt idx="219">
                  <c:v>-0.18299999999999272</c:v>
                </c:pt>
                <c:pt idx="220">
                  <c:v>-0.9129999999999967</c:v>
                </c:pt>
                <c:pt idx="221">
                  <c:v>0.73100000000000875</c:v>
                </c:pt>
                <c:pt idx="222">
                  <c:v>4.1099999999999994</c:v>
                </c:pt>
                <c:pt idx="223">
                  <c:v>0</c:v>
                </c:pt>
                <c:pt idx="224">
                  <c:v>2.375</c:v>
                </c:pt>
                <c:pt idx="225">
                  <c:v>1.8269999999999982</c:v>
                </c:pt>
                <c:pt idx="226">
                  <c:v>-0.54800000000000182</c:v>
                </c:pt>
                <c:pt idx="227">
                  <c:v>2.9230000000000018</c:v>
                </c:pt>
                <c:pt idx="228">
                  <c:v>2.8310000000000031</c:v>
                </c:pt>
                <c:pt idx="229">
                  <c:v>2.7400000000000091</c:v>
                </c:pt>
                <c:pt idx="230">
                  <c:v>-0.82200000000000273</c:v>
                </c:pt>
                <c:pt idx="231">
                  <c:v>1.3699999999999903</c:v>
                </c:pt>
                <c:pt idx="232">
                  <c:v>-1.0960000000000036</c:v>
                </c:pt>
                <c:pt idx="233">
                  <c:v>4.4749999999999943</c:v>
                </c:pt>
                <c:pt idx="234">
                  <c:v>2.1920000000000073</c:v>
                </c:pt>
                <c:pt idx="235">
                  <c:v>2.1919999999999931</c:v>
                </c:pt>
                <c:pt idx="236">
                  <c:v>1.9180000000000064</c:v>
                </c:pt>
                <c:pt idx="237">
                  <c:v>2.4660000000000082</c:v>
                </c:pt>
                <c:pt idx="238">
                  <c:v>2.375</c:v>
                </c:pt>
                <c:pt idx="239">
                  <c:v>2.2830000000000013</c:v>
                </c:pt>
                <c:pt idx="240">
                  <c:v>2.5570000000000022</c:v>
                </c:pt>
                <c:pt idx="241">
                  <c:v>0.18200000000000216</c:v>
                </c:pt>
                <c:pt idx="242">
                  <c:v>1.0039999999999907</c:v>
                </c:pt>
                <c:pt idx="243">
                  <c:v>0.72999999999998977</c:v>
                </c:pt>
                <c:pt idx="244">
                  <c:v>1.0960000000000036</c:v>
                </c:pt>
                <c:pt idx="245">
                  <c:v>0.36599999999999966</c:v>
                </c:pt>
                <c:pt idx="246">
                  <c:v>4.2920000000000016</c:v>
                </c:pt>
                <c:pt idx="247">
                  <c:v>2.7390000000000043</c:v>
                </c:pt>
                <c:pt idx="248">
                  <c:v>3.105000000000004</c:v>
                </c:pt>
                <c:pt idx="249">
                  <c:v>4.2009999999999934</c:v>
                </c:pt>
                <c:pt idx="250">
                  <c:v>5.480000000000004</c:v>
                </c:pt>
                <c:pt idx="251">
                  <c:v>3.5619999999999976</c:v>
                </c:pt>
                <c:pt idx="252">
                  <c:v>9.1000000000008185E-2</c:v>
                </c:pt>
                <c:pt idx="253">
                  <c:v>1.9180000000000064</c:v>
                </c:pt>
                <c:pt idx="254">
                  <c:v>0.18300000000000693</c:v>
                </c:pt>
                <c:pt idx="255">
                  <c:v>0.18300000000000693</c:v>
                </c:pt>
                <c:pt idx="256">
                  <c:v>0.73100000000000875</c:v>
                </c:pt>
                <c:pt idx="257">
                  <c:v>2.1919999999999931</c:v>
                </c:pt>
                <c:pt idx="258">
                  <c:v>2.284000000000006</c:v>
                </c:pt>
                <c:pt idx="259">
                  <c:v>-0.27400000000000091</c:v>
                </c:pt>
                <c:pt idx="260">
                  <c:v>-1.0960000000000036</c:v>
                </c:pt>
                <c:pt idx="261">
                  <c:v>-0.36500000000000909</c:v>
                </c:pt>
                <c:pt idx="262">
                  <c:v>3.7450000000000045</c:v>
                </c:pt>
                <c:pt idx="263">
                  <c:v>-1.0040000000000049</c:v>
                </c:pt>
                <c:pt idx="264">
                  <c:v>-1.3700000000000045</c:v>
                </c:pt>
                <c:pt idx="265">
                  <c:v>-1.6440000000000055</c:v>
                </c:pt>
                <c:pt idx="266">
                  <c:v>-9.1999999999998749E-2</c:v>
                </c:pt>
                <c:pt idx="267">
                  <c:v>-1.5519999999999925</c:v>
                </c:pt>
                <c:pt idx="268">
                  <c:v>-2.465999999999994</c:v>
                </c:pt>
                <c:pt idx="269">
                  <c:v>-4.9320000000000022</c:v>
                </c:pt>
                <c:pt idx="270">
                  <c:v>-2.0090000000000003</c:v>
                </c:pt>
                <c:pt idx="271">
                  <c:v>-0.73000000000000398</c:v>
                </c:pt>
                <c:pt idx="272">
                  <c:v>-2.0100000000000051</c:v>
                </c:pt>
                <c:pt idx="273">
                  <c:v>-0.27400000000000091</c:v>
                </c:pt>
                <c:pt idx="274">
                  <c:v>1.3700000000000045</c:v>
                </c:pt>
                <c:pt idx="275">
                  <c:v>-3.105000000000004</c:v>
                </c:pt>
                <c:pt idx="276">
                  <c:v>-2.1919999999999931</c:v>
                </c:pt>
                <c:pt idx="277">
                  <c:v>-3.9269999999999925</c:v>
                </c:pt>
                <c:pt idx="278">
                  <c:v>0.63900000000001</c:v>
                </c:pt>
                <c:pt idx="279">
                  <c:v>-1.9179999999999922</c:v>
                </c:pt>
                <c:pt idx="280">
                  <c:v>0.72999999999998977</c:v>
                </c:pt>
                <c:pt idx="281">
                  <c:v>-2.0090000000000003</c:v>
                </c:pt>
                <c:pt idx="282">
                  <c:v>-1.0960000000000036</c:v>
                </c:pt>
                <c:pt idx="283">
                  <c:v>-2.6490000000000009</c:v>
                </c:pt>
                <c:pt idx="284">
                  <c:v>-4.3840000000000003</c:v>
                </c:pt>
                <c:pt idx="285">
                  <c:v>-2.1920000000000073</c:v>
                </c:pt>
                <c:pt idx="286">
                  <c:v>-2.5570000000000022</c:v>
                </c:pt>
                <c:pt idx="287">
                  <c:v>-1.5529999999999973</c:v>
                </c:pt>
                <c:pt idx="288">
                  <c:v>-0.54800000000000182</c:v>
                </c:pt>
                <c:pt idx="289">
                  <c:v>-0.54699999999999704</c:v>
                </c:pt>
                <c:pt idx="290">
                  <c:v>2.1000000000000085</c:v>
                </c:pt>
                <c:pt idx="291">
                  <c:v>-1.8260000000000076</c:v>
                </c:pt>
                <c:pt idx="292">
                  <c:v>4.4749999999999943</c:v>
                </c:pt>
                <c:pt idx="293">
                  <c:v>-0.36599999999999966</c:v>
                </c:pt>
                <c:pt idx="294">
                  <c:v>-0.45600000000000307</c:v>
                </c:pt>
                <c:pt idx="295">
                  <c:v>-9.1000000000008185E-2</c:v>
                </c:pt>
                <c:pt idx="296">
                  <c:v>-0.63899999999999579</c:v>
                </c:pt>
                <c:pt idx="297">
                  <c:v>-0.18300000000000693</c:v>
                </c:pt>
                <c:pt idx="298">
                  <c:v>-1.5520000000000067</c:v>
                </c:pt>
                <c:pt idx="299">
                  <c:v>-2.2830000000000013</c:v>
                </c:pt>
                <c:pt idx="300">
                  <c:v>-1.2789999999999964</c:v>
                </c:pt>
                <c:pt idx="301">
                  <c:v>-0.18200000000000216</c:v>
                </c:pt>
                <c:pt idx="302">
                  <c:v>-4.6580000000000013</c:v>
                </c:pt>
                <c:pt idx="303">
                  <c:v>-2.465999999999994</c:v>
                </c:pt>
                <c:pt idx="304">
                  <c:v>0.63899999999999579</c:v>
                </c:pt>
                <c:pt idx="305">
                  <c:v>0.36599999999999966</c:v>
                </c:pt>
                <c:pt idx="306">
                  <c:v>0.36499999999999488</c:v>
                </c:pt>
                <c:pt idx="307">
                  <c:v>-2.0090000000000003</c:v>
                </c:pt>
                <c:pt idx="308">
                  <c:v>-4.9320000000000022</c:v>
                </c:pt>
                <c:pt idx="309">
                  <c:v>0.82200000000000273</c:v>
                </c:pt>
                <c:pt idx="310">
                  <c:v>-1.0960000000000036</c:v>
                </c:pt>
                <c:pt idx="311">
                  <c:v>-2.6479999999999961</c:v>
                </c:pt>
                <c:pt idx="312">
                  <c:v>-3.105000000000004</c:v>
                </c:pt>
                <c:pt idx="313">
                  <c:v>-1.2780000000000058</c:v>
                </c:pt>
                <c:pt idx="314">
                  <c:v>-3.195999999999998</c:v>
                </c:pt>
                <c:pt idx="315">
                  <c:v>-2.0999999999999943</c:v>
                </c:pt>
                <c:pt idx="316">
                  <c:v>-0.54800000000000182</c:v>
                </c:pt>
                <c:pt idx="317">
                  <c:v>-2.0090000000000003</c:v>
                </c:pt>
                <c:pt idx="318">
                  <c:v>-1.4609999999999985</c:v>
                </c:pt>
                <c:pt idx="319">
                  <c:v>1.0049999999999955</c:v>
                </c:pt>
                <c:pt idx="320">
                  <c:v>-1.0960000000000036</c:v>
                </c:pt>
                <c:pt idx="321">
                  <c:v>0</c:v>
                </c:pt>
                <c:pt idx="322">
                  <c:v>-2.2830000000000013</c:v>
                </c:pt>
                <c:pt idx="323">
                  <c:v>1.7360000000000042</c:v>
                </c:pt>
                <c:pt idx="324">
                  <c:v>0.72999999999998977</c:v>
                </c:pt>
                <c:pt idx="325">
                  <c:v>-4.4750000000000085</c:v>
                </c:pt>
                <c:pt idx="326">
                  <c:v>-1.1869999999999976</c:v>
                </c:pt>
                <c:pt idx="327">
                  <c:v>-1.1869999999999976</c:v>
                </c:pt>
                <c:pt idx="328">
                  <c:v>1.4609999999999985</c:v>
                </c:pt>
                <c:pt idx="329">
                  <c:v>-2.0090000000000003</c:v>
                </c:pt>
                <c:pt idx="330">
                  <c:v>-0.18300000000000693</c:v>
                </c:pt>
                <c:pt idx="331">
                  <c:v>0.54800000000000182</c:v>
                </c:pt>
                <c:pt idx="332">
                  <c:v>0.45700000000000784</c:v>
                </c:pt>
                <c:pt idx="333">
                  <c:v>-0.27400000000000091</c:v>
                </c:pt>
                <c:pt idx="334">
                  <c:v>1.3700000000000045</c:v>
                </c:pt>
                <c:pt idx="335">
                  <c:v>-1.3700000000000045</c:v>
                </c:pt>
                <c:pt idx="336">
                  <c:v>0.91400000000000148</c:v>
                </c:pt>
                <c:pt idx="337">
                  <c:v>0.36599999999999966</c:v>
                </c:pt>
                <c:pt idx="338">
                  <c:v>0.36499999999999488</c:v>
                </c:pt>
                <c:pt idx="339">
                  <c:v>-9.1999999999998749E-2</c:v>
                </c:pt>
                <c:pt idx="340">
                  <c:v>-0.82200000000000273</c:v>
                </c:pt>
                <c:pt idx="341">
                  <c:v>3.8349999999999937</c:v>
                </c:pt>
                <c:pt idx="342">
                  <c:v>9.1999999999998749E-2</c:v>
                </c:pt>
                <c:pt idx="343">
                  <c:v>1.1869999999999976</c:v>
                </c:pt>
                <c:pt idx="344">
                  <c:v>1.7349999999999994</c:v>
                </c:pt>
                <c:pt idx="345">
                  <c:v>4.1099999999999994</c:v>
                </c:pt>
                <c:pt idx="346">
                  <c:v>3.9269999999999925</c:v>
                </c:pt>
                <c:pt idx="347">
                  <c:v>1.9169999999999874</c:v>
                </c:pt>
                <c:pt idx="348">
                  <c:v>1.7349999999999994</c:v>
                </c:pt>
                <c:pt idx="349">
                  <c:v>0.63899999999999579</c:v>
                </c:pt>
                <c:pt idx="350">
                  <c:v>1.2780000000000058</c:v>
                </c:pt>
                <c:pt idx="351">
                  <c:v>4.8399999999999892</c:v>
                </c:pt>
                <c:pt idx="352">
                  <c:v>1.0960000000000036</c:v>
                </c:pt>
                <c:pt idx="353">
                  <c:v>2.1009999999999991</c:v>
                </c:pt>
                <c:pt idx="354">
                  <c:v>9.1999999999998749E-2</c:v>
                </c:pt>
                <c:pt idx="355">
                  <c:v>3.0130000000000052</c:v>
                </c:pt>
                <c:pt idx="356">
                  <c:v>1.9180000000000064</c:v>
                </c:pt>
                <c:pt idx="357">
                  <c:v>1.3700000000000045</c:v>
                </c:pt>
                <c:pt idx="358">
                  <c:v>0.27400000000000091</c:v>
                </c:pt>
                <c:pt idx="359">
                  <c:v>-0.36499999999999488</c:v>
                </c:pt>
                <c:pt idx="360">
                  <c:v>1.8259999999999934</c:v>
                </c:pt>
                <c:pt idx="361">
                  <c:v>-1.0050000000000097</c:v>
                </c:pt>
                <c:pt idx="362">
                  <c:v>2.1920000000000073</c:v>
                </c:pt>
                <c:pt idx="363">
                  <c:v>-0.45600000000000307</c:v>
                </c:pt>
                <c:pt idx="364">
                  <c:v>3.561000000000007</c:v>
                </c:pt>
                <c:pt idx="365">
                  <c:v>-0.82200000000000273</c:v>
                </c:pt>
                <c:pt idx="366">
                  <c:v>1.0049999999999955</c:v>
                </c:pt>
                <c:pt idx="367">
                  <c:v>-1.6440000000000055</c:v>
                </c:pt>
                <c:pt idx="368">
                  <c:v>2.7399999999999949</c:v>
                </c:pt>
                <c:pt idx="369">
                  <c:v>1.5529999999999973</c:v>
                </c:pt>
                <c:pt idx="370">
                  <c:v>3.2879999999999967</c:v>
                </c:pt>
                <c:pt idx="371">
                  <c:v>5.570999999999998</c:v>
                </c:pt>
                <c:pt idx="372">
                  <c:v>1.7349999999999994</c:v>
                </c:pt>
                <c:pt idx="373">
                  <c:v>3.6530000000000058</c:v>
                </c:pt>
                <c:pt idx="374">
                  <c:v>0</c:v>
                </c:pt>
                <c:pt idx="375">
                  <c:v>3.6530000000000058</c:v>
                </c:pt>
                <c:pt idx="376">
                  <c:v>2.2830000000000013</c:v>
                </c:pt>
                <c:pt idx="377">
                  <c:v>2.0090000000000003</c:v>
                </c:pt>
                <c:pt idx="378">
                  <c:v>1.3689999999999998</c:v>
                </c:pt>
                <c:pt idx="379">
                  <c:v>2.8310000000000031</c:v>
                </c:pt>
                <c:pt idx="380">
                  <c:v>3.105000000000004</c:v>
                </c:pt>
                <c:pt idx="381">
                  <c:v>1.1869999999999976</c:v>
                </c:pt>
                <c:pt idx="382">
                  <c:v>4.2920000000000016</c:v>
                </c:pt>
                <c:pt idx="383">
                  <c:v>4.1099999999999994</c:v>
                </c:pt>
                <c:pt idx="384">
                  <c:v>3.8359999999999985</c:v>
                </c:pt>
                <c:pt idx="385">
                  <c:v>4.8410000000000082</c:v>
                </c:pt>
                <c:pt idx="386">
                  <c:v>3.9270000000000067</c:v>
                </c:pt>
                <c:pt idx="387">
                  <c:v>3.7439999999999998</c:v>
                </c:pt>
                <c:pt idx="388">
                  <c:v>1.3700000000000045</c:v>
                </c:pt>
                <c:pt idx="389">
                  <c:v>2.4650000000000034</c:v>
                </c:pt>
                <c:pt idx="390">
                  <c:v>2.5570000000000022</c:v>
                </c:pt>
                <c:pt idx="391">
                  <c:v>3.4699999999999989</c:v>
                </c:pt>
                <c:pt idx="392">
                  <c:v>-1.0040000000000049</c:v>
                </c:pt>
                <c:pt idx="393">
                  <c:v>2.4650000000000034</c:v>
                </c:pt>
                <c:pt idx="394">
                  <c:v>4.2010000000000076</c:v>
                </c:pt>
                <c:pt idx="395">
                  <c:v>0.73099999999999454</c:v>
                </c:pt>
                <c:pt idx="396">
                  <c:v>3.4709999999999894</c:v>
                </c:pt>
                <c:pt idx="397">
                  <c:v>3.9269999999999925</c:v>
                </c:pt>
                <c:pt idx="398">
                  <c:v>0.54800000000000182</c:v>
                </c:pt>
                <c:pt idx="399">
                  <c:v>1.7360000000000042</c:v>
                </c:pt>
                <c:pt idx="400">
                  <c:v>2.6490000000000009</c:v>
                </c:pt>
                <c:pt idx="401">
                  <c:v>4.7489999999999952</c:v>
                </c:pt>
                <c:pt idx="402">
                  <c:v>0.45700000000000784</c:v>
                </c:pt>
                <c:pt idx="403">
                  <c:v>5.387999999999991</c:v>
                </c:pt>
                <c:pt idx="404">
                  <c:v>-1.4609999999999985</c:v>
                </c:pt>
                <c:pt idx="405">
                  <c:v>0.63899999999999579</c:v>
                </c:pt>
                <c:pt idx="406">
                  <c:v>-1.4609999999999985</c:v>
                </c:pt>
                <c:pt idx="407">
                  <c:v>5.8449999999999989</c:v>
                </c:pt>
                <c:pt idx="408">
                  <c:v>0</c:v>
                </c:pt>
                <c:pt idx="409">
                  <c:v>3.105000000000004</c:v>
                </c:pt>
                <c:pt idx="410">
                  <c:v>2.4660000000000082</c:v>
                </c:pt>
                <c:pt idx="411">
                  <c:v>2.0090000000000003</c:v>
                </c:pt>
                <c:pt idx="412">
                  <c:v>2.8310000000000031</c:v>
                </c:pt>
                <c:pt idx="413">
                  <c:v>2.6479999999999961</c:v>
                </c:pt>
                <c:pt idx="414">
                  <c:v>-0.27400000000000091</c:v>
                </c:pt>
                <c:pt idx="415">
                  <c:v>1.3699999999999903</c:v>
                </c:pt>
                <c:pt idx="416">
                  <c:v>-1.1869999999999976</c:v>
                </c:pt>
                <c:pt idx="417">
                  <c:v>1.8270000000000124</c:v>
                </c:pt>
                <c:pt idx="418">
                  <c:v>-0.9129999999999967</c:v>
                </c:pt>
                <c:pt idx="419">
                  <c:v>-2.1000000000000085</c:v>
                </c:pt>
              </c:numCache>
            </c:numRef>
          </c:val>
          <c:smooth val="0"/>
          <c:extLst>
            <c:ext xmlns:c16="http://schemas.microsoft.com/office/drawing/2014/chart" uri="{C3380CC4-5D6E-409C-BE32-E72D297353CC}">
              <c16:uniqueId val="{00000000-890A-48CE-BC9A-ABE0BDD5EF4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Plains!$E$1</c:f>
              <c:strCache>
                <c:ptCount val="1"/>
                <c:pt idx="0">
                  <c:v>SBO National - SBO Plaines Spread 3mma</c:v>
                </c:pt>
              </c:strCache>
            </c:strRef>
          </c:tx>
          <c:spPr>
            <a:ln w="19050" cap="rnd">
              <a:solidFill>
                <a:schemeClr val="bg1"/>
              </a:solidFill>
              <a:round/>
            </a:ln>
            <a:effectLst/>
          </c:spPr>
          <c:marker>
            <c:symbol val="none"/>
          </c:marker>
          <c:cat>
            <c:numRef>
              <c:f>Plains!$A$2:$A$2999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Plains!$E$2:$E$2999</c:f>
              <c:numCache>
                <c:formatCode>0.000</c:formatCode>
                <c:ptCount val="2998"/>
                <c:pt idx="2">
                  <c:v>8.3106666666666626</c:v>
                </c:pt>
                <c:pt idx="3">
                  <c:v>6.6973333333333329</c:v>
                </c:pt>
                <c:pt idx="4">
                  <c:v>6.9103333333333312</c:v>
                </c:pt>
                <c:pt idx="5">
                  <c:v>5.9056666666666713</c:v>
                </c:pt>
                <c:pt idx="6">
                  <c:v>7.0016666666666696</c:v>
                </c:pt>
                <c:pt idx="7">
                  <c:v>6.6973333333333374</c:v>
                </c:pt>
                <c:pt idx="8">
                  <c:v>6.240666666666665</c:v>
                </c:pt>
                <c:pt idx="9">
                  <c:v>5.6926666666666677</c:v>
                </c:pt>
                <c:pt idx="10">
                  <c:v>5.4490000000000025</c:v>
                </c:pt>
                <c:pt idx="11">
                  <c:v>7.1843333333333375</c:v>
                </c:pt>
                <c:pt idx="12">
                  <c:v>6.4536666666666678</c:v>
                </c:pt>
                <c:pt idx="13">
                  <c:v>4.8096666666666623</c:v>
                </c:pt>
                <c:pt idx="14">
                  <c:v>3.0436666666666619</c:v>
                </c:pt>
                <c:pt idx="15">
                  <c:v>3.6829999999999976</c:v>
                </c:pt>
                <c:pt idx="16">
                  <c:v>3.5613333333333324</c:v>
                </c:pt>
                <c:pt idx="17">
                  <c:v>4.3529999999999989</c:v>
                </c:pt>
                <c:pt idx="18">
                  <c:v>3.3786666666666605</c:v>
                </c:pt>
                <c:pt idx="19">
                  <c:v>3.98766666666666</c:v>
                </c:pt>
                <c:pt idx="20">
                  <c:v>2.2826666666666617</c:v>
                </c:pt>
                <c:pt idx="21">
                  <c:v>2.4046666666666661</c:v>
                </c:pt>
                <c:pt idx="22">
                  <c:v>1.7346666666666692</c:v>
                </c:pt>
                <c:pt idx="23">
                  <c:v>1.7960000000000018</c:v>
                </c:pt>
                <c:pt idx="24">
                  <c:v>1.5829999999999984</c:v>
                </c:pt>
                <c:pt idx="25">
                  <c:v>1.2179999999999989</c:v>
                </c:pt>
                <c:pt idx="26">
                  <c:v>1.4613333333333334</c:v>
                </c:pt>
                <c:pt idx="27">
                  <c:v>2.0396666666666667</c:v>
                </c:pt>
                <c:pt idx="28">
                  <c:v>2.2219999999999942</c:v>
                </c:pt>
                <c:pt idx="29">
                  <c:v>2.983333333333325</c:v>
                </c:pt>
                <c:pt idx="30">
                  <c:v>3.5616666666666625</c:v>
                </c:pt>
                <c:pt idx="31">
                  <c:v>4.596666666666664</c:v>
                </c:pt>
                <c:pt idx="32">
                  <c:v>5.7836666666666661</c:v>
                </c:pt>
                <c:pt idx="33">
                  <c:v>5.2663333333333311</c:v>
                </c:pt>
                <c:pt idx="34">
                  <c:v>5.5103333333333309</c:v>
                </c:pt>
                <c:pt idx="35">
                  <c:v>3.7143333333333337</c:v>
                </c:pt>
                <c:pt idx="36">
                  <c:v>3.6229999999999998</c:v>
                </c:pt>
                <c:pt idx="37">
                  <c:v>2.8616666666666695</c:v>
                </c:pt>
                <c:pt idx="38">
                  <c:v>3.3183333333333329</c:v>
                </c:pt>
                <c:pt idx="39">
                  <c:v>3.2266666666666688</c:v>
                </c:pt>
                <c:pt idx="40">
                  <c:v>3.6833333333333371</c:v>
                </c:pt>
                <c:pt idx="41">
                  <c:v>4.5356666666666712</c:v>
                </c:pt>
                <c:pt idx="42">
                  <c:v>4.8096666666666721</c:v>
                </c:pt>
                <c:pt idx="43">
                  <c:v>4.4746666666666686</c:v>
                </c:pt>
                <c:pt idx="44">
                  <c:v>3.0133333333333354</c:v>
                </c:pt>
                <c:pt idx="45">
                  <c:v>2.7700000000000009</c:v>
                </c:pt>
                <c:pt idx="46">
                  <c:v>2.7700000000000009</c:v>
                </c:pt>
                <c:pt idx="47">
                  <c:v>2.678666666666667</c:v>
                </c:pt>
                <c:pt idx="48">
                  <c:v>2.2826666666666662</c:v>
                </c:pt>
                <c:pt idx="49">
                  <c:v>2.1000000000000036</c:v>
                </c:pt>
                <c:pt idx="50">
                  <c:v>2.2830000000000013</c:v>
                </c:pt>
                <c:pt idx="51">
                  <c:v>1.9483333333333377</c:v>
                </c:pt>
                <c:pt idx="52">
                  <c:v>1.3396666666666686</c:v>
                </c:pt>
                <c:pt idx="53">
                  <c:v>-0.70033333333332826</c:v>
                </c:pt>
                <c:pt idx="54">
                  <c:v>-1.5526666666666624</c:v>
                </c:pt>
                <c:pt idx="55">
                  <c:v>-2.7093333333333334</c:v>
                </c:pt>
                <c:pt idx="56">
                  <c:v>-1.4003333333333312</c:v>
                </c:pt>
                <c:pt idx="57">
                  <c:v>-1.3699999999999999</c:v>
                </c:pt>
                <c:pt idx="58">
                  <c:v>-1.5833333333333286</c:v>
                </c:pt>
                <c:pt idx="59">
                  <c:v>-1.4003333333333312</c:v>
                </c:pt>
                <c:pt idx="60">
                  <c:v>-0.69999999999999807</c:v>
                </c:pt>
                <c:pt idx="61">
                  <c:v>0.48733333333333445</c:v>
                </c:pt>
                <c:pt idx="62">
                  <c:v>1.1873333333333325</c:v>
                </c:pt>
                <c:pt idx="63">
                  <c:v>1.0656666666666677</c:v>
                </c:pt>
                <c:pt idx="64">
                  <c:v>1.0350000000000013</c:v>
                </c:pt>
                <c:pt idx="65">
                  <c:v>1.0956666666666688</c:v>
                </c:pt>
                <c:pt idx="66">
                  <c:v>1.5216666666666658</c:v>
                </c:pt>
                <c:pt idx="67">
                  <c:v>1.4913333333333345</c:v>
                </c:pt>
                <c:pt idx="68">
                  <c:v>0.85233333333333405</c:v>
                </c:pt>
                <c:pt idx="69">
                  <c:v>0.54800000000000182</c:v>
                </c:pt>
                <c:pt idx="70">
                  <c:v>0.97433333333333394</c:v>
                </c:pt>
                <c:pt idx="71">
                  <c:v>0.45666666666666816</c:v>
                </c:pt>
                <c:pt idx="72">
                  <c:v>0.51733333333333553</c:v>
                </c:pt>
                <c:pt idx="73">
                  <c:v>0.39566666666667061</c:v>
                </c:pt>
                <c:pt idx="74">
                  <c:v>0.60866666666666924</c:v>
                </c:pt>
                <c:pt idx="75">
                  <c:v>0.39566666666666589</c:v>
                </c:pt>
                <c:pt idx="76">
                  <c:v>0.18266666666666254</c:v>
                </c:pt>
                <c:pt idx="77">
                  <c:v>-0.1216666666666697</c:v>
                </c:pt>
                <c:pt idx="78">
                  <c:v>0.24366666666666484</c:v>
                </c:pt>
                <c:pt idx="79">
                  <c:v>0.8216666666666631</c:v>
                </c:pt>
                <c:pt idx="80">
                  <c:v>2.5263333333333313</c:v>
                </c:pt>
                <c:pt idx="81">
                  <c:v>2.4046666666666661</c:v>
                </c:pt>
                <c:pt idx="82">
                  <c:v>2.4656666666666687</c:v>
                </c:pt>
                <c:pt idx="83">
                  <c:v>2.1306666666666652</c:v>
                </c:pt>
                <c:pt idx="84">
                  <c:v>2.069666666666663</c:v>
                </c:pt>
                <c:pt idx="85">
                  <c:v>1.4913333333333298</c:v>
                </c:pt>
                <c:pt idx="86">
                  <c:v>0.88266666666667015</c:v>
                </c:pt>
                <c:pt idx="87">
                  <c:v>1.2480000000000047</c:v>
                </c:pt>
                <c:pt idx="88">
                  <c:v>0.60900000000000409</c:v>
                </c:pt>
                <c:pt idx="89">
                  <c:v>1.4006666666666661</c:v>
                </c:pt>
                <c:pt idx="90">
                  <c:v>1.8876666666666655</c:v>
                </c:pt>
                <c:pt idx="91">
                  <c:v>2.6486666666666658</c:v>
                </c:pt>
                <c:pt idx="92">
                  <c:v>1.0656666666666677</c:v>
                </c:pt>
                <c:pt idx="93">
                  <c:v>0.54833333333333201</c:v>
                </c:pt>
                <c:pt idx="94">
                  <c:v>1.3699999999999999</c:v>
                </c:pt>
                <c:pt idx="95">
                  <c:v>2.526666666666666</c:v>
                </c:pt>
                <c:pt idx="96">
                  <c:v>2.3133333333333326</c:v>
                </c:pt>
                <c:pt idx="97">
                  <c:v>2.1306666666666652</c:v>
                </c:pt>
                <c:pt idx="98">
                  <c:v>1.4003333333333359</c:v>
                </c:pt>
                <c:pt idx="99">
                  <c:v>1.826666666666668</c:v>
                </c:pt>
                <c:pt idx="100">
                  <c:v>2.0400000000000014</c:v>
                </c:pt>
                <c:pt idx="101">
                  <c:v>1.49166666666666</c:v>
                </c:pt>
                <c:pt idx="102">
                  <c:v>1.2479999999999951</c:v>
                </c:pt>
                <c:pt idx="103">
                  <c:v>0.36499999999999488</c:v>
                </c:pt>
                <c:pt idx="104">
                  <c:v>2.7393333333333345</c:v>
                </c:pt>
                <c:pt idx="105">
                  <c:v>2.2526666666666699</c:v>
                </c:pt>
                <c:pt idx="106">
                  <c:v>1.3393333333333335</c:v>
                </c:pt>
                <c:pt idx="107">
                  <c:v>-1.5826666666666729</c:v>
                </c:pt>
                <c:pt idx="108">
                  <c:v>-0.30466666666667663</c:v>
                </c:pt>
                <c:pt idx="109">
                  <c:v>6.0999999999992838E-2</c:v>
                </c:pt>
                <c:pt idx="110">
                  <c:v>1.6440000000000008</c:v>
                </c:pt>
                <c:pt idx="111">
                  <c:v>1.1266666666666698</c:v>
                </c:pt>
                <c:pt idx="112">
                  <c:v>1.7656666666666705</c:v>
                </c:pt>
                <c:pt idx="113">
                  <c:v>0.73033333333333417</c:v>
                </c:pt>
                <c:pt idx="114">
                  <c:v>0.45633333333333326</c:v>
                </c:pt>
                <c:pt idx="115">
                  <c:v>1.3393333333333288</c:v>
                </c:pt>
                <c:pt idx="116">
                  <c:v>1.4309999999999927</c:v>
                </c:pt>
                <c:pt idx="117">
                  <c:v>0.85299999999999443</c:v>
                </c:pt>
                <c:pt idx="118">
                  <c:v>0.2133333333333288</c:v>
                </c:pt>
                <c:pt idx="119">
                  <c:v>1.0653333333333279</c:v>
                </c:pt>
                <c:pt idx="120">
                  <c:v>1.0039999999999953</c:v>
                </c:pt>
                <c:pt idx="121">
                  <c:v>1.1259999999999952</c:v>
                </c:pt>
                <c:pt idx="122">
                  <c:v>0.66933333333333189</c:v>
                </c:pt>
                <c:pt idx="123">
                  <c:v>1.0043333333333304</c:v>
                </c:pt>
                <c:pt idx="124">
                  <c:v>1.0346666666666664</c:v>
                </c:pt>
                <c:pt idx="125">
                  <c:v>1.8873333333333306</c:v>
                </c:pt>
                <c:pt idx="126">
                  <c:v>1.6436666666666611</c:v>
                </c:pt>
                <c:pt idx="127">
                  <c:v>0.36533333333332979</c:v>
                </c:pt>
                <c:pt idx="128">
                  <c:v>0.33499999999999847</c:v>
                </c:pt>
                <c:pt idx="129">
                  <c:v>0.60899999999999943</c:v>
                </c:pt>
                <c:pt idx="130">
                  <c:v>1.0656666666666628</c:v>
                </c:pt>
                <c:pt idx="131">
                  <c:v>-1.4003333333333359</c:v>
                </c:pt>
                <c:pt idx="132">
                  <c:v>-1.2176666666666687</c:v>
                </c:pt>
                <c:pt idx="133">
                  <c:v>-0.70033333333333303</c:v>
                </c:pt>
                <c:pt idx="134">
                  <c:v>1.673999999999997</c:v>
                </c:pt>
                <c:pt idx="135">
                  <c:v>1.0350000000000013</c:v>
                </c:pt>
                <c:pt idx="136">
                  <c:v>0.73066666666666436</c:v>
                </c:pt>
                <c:pt idx="137">
                  <c:v>-1.0346666666666664</c:v>
                </c:pt>
                <c:pt idx="138">
                  <c:v>-0.76100000000000045</c:v>
                </c:pt>
                <c:pt idx="139">
                  <c:v>-1.4916666666666647</c:v>
                </c:pt>
                <c:pt idx="140">
                  <c:v>0.18233333333333235</c:v>
                </c:pt>
                <c:pt idx="141">
                  <c:v>0.12166666666666497</c:v>
                </c:pt>
                <c:pt idx="142">
                  <c:v>1.4609999999999985</c:v>
                </c:pt>
                <c:pt idx="143">
                  <c:v>1.2783333333333313</c:v>
                </c:pt>
                <c:pt idx="144">
                  <c:v>1.338999999999994</c:v>
                </c:pt>
                <c:pt idx="145">
                  <c:v>0.85199999999999443</c:v>
                </c:pt>
                <c:pt idx="146">
                  <c:v>1.4609999999999939</c:v>
                </c:pt>
                <c:pt idx="147">
                  <c:v>1.2479999999999951</c:v>
                </c:pt>
                <c:pt idx="148">
                  <c:v>3.0333333333331325E-2</c:v>
                </c:pt>
                <c:pt idx="149">
                  <c:v>-0.70033333333333303</c:v>
                </c:pt>
                <c:pt idx="150">
                  <c:v>-0.91333333333333167</c:v>
                </c:pt>
                <c:pt idx="151">
                  <c:v>-0.36533333333333456</c:v>
                </c:pt>
                <c:pt idx="152">
                  <c:v>-9.1333333333333641E-2</c:v>
                </c:pt>
                <c:pt idx="153">
                  <c:v>0.45666666666666816</c:v>
                </c:pt>
                <c:pt idx="154">
                  <c:v>0.27400000000000091</c:v>
                </c:pt>
                <c:pt idx="155">
                  <c:v>1.4919999999999998</c:v>
                </c:pt>
                <c:pt idx="156">
                  <c:v>1.4616666666666636</c:v>
                </c:pt>
                <c:pt idx="157">
                  <c:v>2.2836666666666665</c:v>
                </c:pt>
                <c:pt idx="158">
                  <c:v>1.7049999999999983</c:v>
                </c:pt>
                <c:pt idx="159">
                  <c:v>2.3443333333333336</c:v>
                </c:pt>
                <c:pt idx="160">
                  <c:v>1.9789999999999992</c:v>
                </c:pt>
                <c:pt idx="161">
                  <c:v>1.4313333333333322</c:v>
                </c:pt>
                <c:pt idx="162">
                  <c:v>1.1569999999999965</c:v>
                </c:pt>
                <c:pt idx="163">
                  <c:v>3.4706666666666592</c:v>
                </c:pt>
                <c:pt idx="164">
                  <c:v>3.9269999999999974</c:v>
                </c:pt>
                <c:pt idx="165">
                  <c:v>3.7143333333333337</c:v>
                </c:pt>
                <c:pt idx="166">
                  <c:v>2.8616666666666695</c:v>
                </c:pt>
                <c:pt idx="167">
                  <c:v>2.4356666666666675</c:v>
                </c:pt>
                <c:pt idx="168">
                  <c:v>3.196333333333333</c:v>
                </c:pt>
                <c:pt idx="169">
                  <c:v>3.9270000000000018</c:v>
                </c:pt>
                <c:pt idx="170">
                  <c:v>4.1396666666666659</c:v>
                </c:pt>
                <c:pt idx="171">
                  <c:v>3.4093333333333313</c:v>
                </c:pt>
                <c:pt idx="172">
                  <c:v>3.5309999999999917</c:v>
                </c:pt>
                <c:pt idx="173">
                  <c:v>3.5616666666666625</c:v>
                </c:pt>
                <c:pt idx="174">
                  <c:v>3.9269999999999974</c:v>
                </c:pt>
                <c:pt idx="175">
                  <c:v>2.2223333333333386</c:v>
                </c:pt>
                <c:pt idx="176">
                  <c:v>2.1920000000000024</c:v>
                </c:pt>
                <c:pt idx="177">
                  <c:v>0.97400000000000375</c:v>
                </c:pt>
                <c:pt idx="178">
                  <c:v>1.1869999999999976</c:v>
                </c:pt>
                <c:pt idx="179">
                  <c:v>1.0346666666666664</c:v>
                </c:pt>
                <c:pt idx="180">
                  <c:v>2.1916666666666629</c:v>
                </c:pt>
                <c:pt idx="181">
                  <c:v>1.7959999999999969</c:v>
                </c:pt>
                <c:pt idx="182">
                  <c:v>2.6483333333333312</c:v>
                </c:pt>
                <c:pt idx="183">
                  <c:v>2.0696666666666679</c:v>
                </c:pt>
                <c:pt idx="184">
                  <c:v>1.8870000000000005</c:v>
                </c:pt>
                <c:pt idx="185">
                  <c:v>1.6129999999999995</c:v>
                </c:pt>
                <c:pt idx="186">
                  <c:v>1.7349999999999994</c:v>
                </c:pt>
                <c:pt idx="187">
                  <c:v>2.5873333333333335</c:v>
                </c:pt>
                <c:pt idx="188">
                  <c:v>1.6436666666666657</c:v>
                </c:pt>
                <c:pt idx="189">
                  <c:v>1.9173333333333318</c:v>
                </c:pt>
                <c:pt idx="190">
                  <c:v>2.4956666666666698</c:v>
                </c:pt>
                <c:pt idx="191">
                  <c:v>3.1653333333333364</c:v>
                </c:pt>
                <c:pt idx="192">
                  <c:v>2.3740000000000001</c:v>
                </c:pt>
                <c:pt idx="193">
                  <c:v>1.0956666666666639</c:v>
                </c:pt>
                <c:pt idx="194">
                  <c:v>-0.70033333333333303</c:v>
                </c:pt>
                <c:pt idx="195">
                  <c:v>6.1000000000002309E-2</c:v>
                </c:pt>
                <c:pt idx="196">
                  <c:v>-0.42599999999999721</c:v>
                </c:pt>
                <c:pt idx="197">
                  <c:v>-0.21266666666666842</c:v>
                </c:pt>
                <c:pt idx="198">
                  <c:v>-0.60866666666666924</c:v>
                </c:pt>
                <c:pt idx="199">
                  <c:v>-3.0333333333336061E-2</c:v>
                </c:pt>
                <c:pt idx="200">
                  <c:v>1.0956666666666639</c:v>
                </c:pt>
                <c:pt idx="201">
                  <c:v>2.2219999999999991</c:v>
                </c:pt>
                <c:pt idx="202">
                  <c:v>2.2829999999999964</c:v>
                </c:pt>
                <c:pt idx="203">
                  <c:v>2.191999999999998</c:v>
                </c:pt>
                <c:pt idx="204">
                  <c:v>1.0656666666666677</c:v>
                </c:pt>
                <c:pt idx="205">
                  <c:v>0.45666666666666816</c:v>
                </c:pt>
                <c:pt idx="206">
                  <c:v>-0.57866666666666333</c:v>
                </c:pt>
                <c:pt idx="207">
                  <c:v>0.42600000000000193</c:v>
                </c:pt>
                <c:pt idx="208">
                  <c:v>0.85233333333333883</c:v>
                </c:pt>
                <c:pt idx="209">
                  <c:v>2.0396666666666712</c:v>
                </c:pt>
                <c:pt idx="210">
                  <c:v>0.30433333333333695</c:v>
                </c:pt>
                <c:pt idx="211">
                  <c:v>0.66933333333333656</c:v>
                </c:pt>
                <c:pt idx="212">
                  <c:v>0.76066666666667027</c:v>
                </c:pt>
                <c:pt idx="213">
                  <c:v>2.0396666666666712</c:v>
                </c:pt>
                <c:pt idx="214">
                  <c:v>2.7703333333333355</c:v>
                </c:pt>
                <c:pt idx="215">
                  <c:v>2.3443333333333336</c:v>
                </c:pt>
                <c:pt idx="216">
                  <c:v>1.7046666666666681</c:v>
                </c:pt>
                <c:pt idx="217">
                  <c:v>-0.12199999999999989</c:v>
                </c:pt>
                <c:pt idx="218">
                  <c:v>-1.4313333333333322</c:v>
                </c:pt>
                <c:pt idx="219">
                  <c:v>-1.5226666666666659</c:v>
                </c:pt>
                <c:pt idx="220">
                  <c:v>-1.3396666666666637</c:v>
                </c:pt>
                <c:pt idx="221">
                  <c:v>-0.12166666666666022</c:v>
                </c:pt>
                <c:pt idx="222">
                  <c:v>1.3093333333333372</c:v>
                </c:pt>
                <c:pt idx="223">
                  <c:v>1.6136666666666695</c:v>
                </c:pt>
                <c:pt idx="224">
                  <c:v>2.1616666666666666</c:v>
                </c:pt>
                <c:pt idx="225">
                  <c:v>1.4006666666666661</c:v>
                </c:pt>
                <c:pt idx="226">
                  <c:v>1.2179999999999989</c:v>
                </c:pt>
                <c:pt idx="227">
                  <c:v>1.4006666666666661</c:v>
                </c:pt>
                <c:pt idx="228">
                  <c:v>1.7353333333333343</c:v>
                </c:pt>
                <c:pt idx="229">
                  <c:v>2.8313333333333381</c:v>
                </c:pt>
                <c:pt idx="230">
                  <c:v>1.5830000000000031</c:v>
                </c:pt>
                <c:pt idx="231">
                  <c:v>1.095999999999999</c:v>
                </c:pt>
                <c:pt idx="232">
                  <c:v>-0.182666666666672</c:v>
                </c:pt>
                <c:pt idx="233">
                  <c:v>1.5829999999999937</c:v>
                </c:pt>
                <c:pt idx="234">
                  <c:v>1.8569999999999993</c:v>
                </c:pt>
                <c:pt idx="235">
                  <c:v>2.9529999999999981</c:v>
                </c:pt>
                <c:pt idx="236">
                  <c:v>2.1006666666666689</c:v>
                </c:pt>
                <c:pt idx="237">
                  <c:v>2.1920000000000024</c:v>
                </c:pt>
                <c:pt idx="238">
                  <c:v>2.253000000000005</c:v>
                </c:pt>
                <c:pt idx="239">
                  <c:v>2.3746666666666698</c:v>
                </c:pt>
                <c:pt idx="240">
                  <c:v>2.4050000000000011</c:v>
                </c:pt>
                <c:pt idx="241">
                  <c:v>1.6740000000000019</c:v>
                </c:pt>
                <c:pt idx="242">
                  <c:v>1.2476666666666649</c:v>
                </c:pt>
                <c:pt idx="243">
                  <c:v>0.63866666666666083</c:v>
                </c:pt>
                <c:pt idx="244">
                  <c:v>0.94333333333332803</c:v>
                </c:pt>
                <c:pt idx="245">
                  <c:v>0.73066666666666436</c:v>
                </c:pt>
                <c:pt idx="246">
                  <c:v>1.9180000000000017</c:v>
                </c:pt>
                <c:pt idx="247">
                  <c:v>2.4656666666666687</c:v>
                </c:pt>
                <c:pt idx="248">
                  <c:v>3.3786666666666698</c:v>
                </c:pt>
                <c:pt idx="249">
                  <c:v>3.348333333333334</c:v>
                </c:pt>
                <c:pt idx="250">
                  <c:v>4.2620000000000005</c:v>
                </c:pt>
                <c:pt idx="251">
                  <c:v>4.4143333333333317</c:v>
                </c:pt>
                <c:pt idx="252">
                  <c:v>3.0443333333333364</c:v>
                </c:pt>
                <c:pt idx="253">
                  <c:v>1.857000000000004</c:v>
                </c:pt>
                <c:pt idx="254">
                  <c:v>0.73066666666667379</c:v>
                </c:pt>
                <c:pt idx="255">
                  <c:v>0.76133333333334008</c:v>
                </c:pt>
                <c:pt idx="256">
                  <c:v>0.36566666666667419</c:v>
                </c:pt>
                <c:pt idx="257">
                  <c:v>1.0353333333333363</c:v>
                </c:pt>
                <c:pt idx="258">
                  <c:v>1.7356666666666694</c:v>
                </c:pt>
                <c:pt idx="259">
                  <c:v>1.4006666666666661</c:v>
                </c:pt>
                <c:pt idx="260">
                  <c:v>0.30466666666666714</c:v>
                </c:pt>
                <c:pt idx="261">
                  <c:v>-0.57833333333333792</c:v>
                </c:pt>
                <c:pt idx="262">
                  <c:v>0.76133333333333064</c:v>
                </c:pt>
                <c:pt idx="263">
                  <c:v>0.79199999999999682</c:v>
                </c:pt>
                <c:pt idx="264">
                  <c:v>0.45699999999999835</c:v>
                </c:pt>
                <c:pt idx="265">
                  <c:v>-1.3393333333333384</c:v>
                </c:pt>
                <c:pt idx="266">
                  <c:v>-1.0353333333333363</c:v>
                </c:pt>
                <c:pt idx="267">
                  <c:v>-1.095999999999999</c:v>
                </c:pt>
                <c:pt idx="268">
                  <c:v>-1.369999999999995</c:v>
                </c:pt>
                <c:pt idx="269">
                  <c:v>-2.9833333333333294</c:v>
                </c:pt>
                <c:pt idx="270">
                  <c:v>-3.1356666666666655</c:v>
                </c:pt>
                <c:pt idx="271">
                  <c:v>-2.5570000000000022</c:v>
                </c:pt>
                <c:pt idx="272">
                  <c:v>-1.5830000000000031</c:v>
                </c:pt>
                <c:pt idx="273">
                  <c:v>-1.0046666666666699</c:v>
                </c:pt>
                <c:pt idx="274">
                  <c:v>-0.30466666666666714</c:v>
                </c:pt>
                <c:pt idx="275">
                  <c:v>-0.66966666666666674</c:v>
                </c:pt>
                <c:pt idx="276">
                  <c:v>-1.3089999999999975</c:v>
                </c:pt>
                <c:pt idx="277">
                  <c:v>-3.0746666666666633</c:v>
                </c:pt>
                <c:pt idx="278">
                  <c:v>-1.8266666666666584</c:v>
                </c:pt>
                <c:pt idx="279">
                  <c:v>-1.735333333333325</c:v>
                </c:pt>
                <c:pt idx="280">
                  <c:v>-0.18299999999999747</c:v>
                </c:pt>
                <c:pt idx="281">
                  <c:v>-1.0656666666666677</c:v>
                </c:pt>
                <c:pt idx="282">
                  <c:v>-0.7916666666666714</c:v>
                </c:pt>
                <c:pt idx="283">
                  <c:v>-1.9180000000000017</c:v>
                </c:pt>
                <c:pt idx="284">
                  <c:v>-2.7096666666666684</c:v>
                </c:pt>
                <c:pt idx="285">
                  <c:v>-3.0750000000000028</c:v>
                </c:pt>
                <c:pt idx="286">
                  <c:v>-3.0443333333333364</c:v>
                </c:pt>
                <c:pt idx="287">
                  <c:v>-2.1006666666666689</c:v>
                </c:pt>
                <c:pt idx="288">
                  <c:v>-1.5526666666666671</c:v>
                </c:pt>
                <c:pt idx="289">
                  <c:v>-0.88266666666666538</c:v>
                </c:pt>
                <c:pt idx="290">
                  <c:v>0.33500000000000324</c:v>
                </c:pt>
                <c:pt idx="291">
                  <c:v>-9.0999999999998707E-2</c:v>
                </c:pt>
                <c:pt idx="292">
                  <c:v>1.5829999999999984</c:v>
                </c:pt>
                <c:pt idx="293">
                  <c:v>0.76099999999999568</c:v>
                </c:pt>
                <c:pt idx="294">
                  <c:v>1.2176666666666638</c:v>
                </c:pt>
                <c:pt idx="295">
                  <c:v>-0.30433333333333695</c:v>
                </c:pt>
                <c:pt idx="296">
                  <c:v>-0.3953333333333357</c:v>
                </c:pt>
                <c:pt idx="297">
                  <c:v>-0.30433333333333695</c:v>
                </c:pt>
                <c:pt idx="298">
                  <c:v>-0.79133333333333644</c:v>
                </c:pt>
                <c:pt idx="299">
                  <c:v>-1.3393333333333384</c:v>
                </c:pt>
                <c:pt idx="300">
                  <c:v>-1.7046666666666681</c:v>
                </c:pt>
                <c:pt idx="301">
                  <c:v>-1.248</c:v>
                </c:pt>
                <c:pt idx="302">
                  <c:v>-2.0396666666666667</c:v>
                </c:pt>
                <c:pt idx="303">
                  <c:v>-2.4353333333333325</c:v>
                </c:pt>
                <c:pt idx="304">
                  <c:v>-2.1616666666666666</c:v>
                </c:pt>
                <c:pt idx="305">
                  <c:v>-0.48699999999999949</c:v>
                </c:pt>
                <c:pt idx="306">
                  <c:v>0.45666666666666345</c:v>
                </c:pt>
                <c:pt idx="307">
                  <c:v>-0.42600000000000193</c:v>
                </c:pt>
                <c:pt idx="308">
                  <c:v>-2.1920000000000024</c:v>
                </c:pt>
                <c:pt idx="309">
                  <c:v>-2.0396666666666667</c:v>
                </c:pt>
                <c:pt idx="310">
                  <c:v>-1.7353333333333343</c:v>
                </c:pt>
                <c:pt idx="311">
                  <c:v>-0.97399999999999898</c:v>
                </c:pt>
                <c:pt idx="312">
                  <c:v>-2.2830000000000013</c:v>
                </c:pt>
                <c:pt idx="313">
                  <c:v>-2.3436666666666688</c:v>
                </c:pt>
                <c:pt idx="314">
                  <c:v>-2.5263333333333358</c:v>
                </c:pt>
                <c:pt idx="315">
                  <c:v>-2.1913333333333327</c:v>
                </c:pt>
                <c:pt idx="316">
                  <c:v>-1.947999999999998</c:v>
                </c:pt>
                <c:pt idx="317">
                  <c:v>-1.5523333333333322</c:v>
                </c:pt>
                <c:pt idx="318">
                  <c:v>-1.3393333333333335</c:v>
                </c:pt>
                <c:pt idx="319">
                  <c:v>-0.82166666666666777</c:v>
                </c:pt>
                <c:pt idx="320">
                  <c:v>-0.51733333333333553</c:v>
                </c:pt>
                <c:pt idx="321">
                  <c:v>-3.0333333333336061E-2</c:v>
                </c:pt>
                <c:pt idx="322">
                  <c:v>-1.126333333333335</c:v>
                </c:pt>
                <c:pt idx="323">
                  <c:v>-0.18233333333333235</c:v>
                </c:pt>
                <c:pt idx="324">
                  <c:v>6.0999999999997577E-2</c:v>
                </c:pt>
                <c:pt idx="325">
                  <c:v>-0.66966666666667152</c:v>
                </c:pt>
                <c:pt idx="326">
                  <c:v>-1.6440000000000055</c:v>
                </c:pt>
                <c:pt idx="327">
                  <c:v>-2.2830000000000013</c:v>
                </c:pt>
                <c:pt idx="328">
                  <c:v>-0.30433333333333223</c:v>
                </c:pt>
                <c:pt idx="329">
                  <c:v>-0.57833333333333314</c:v>
                </c:pt>
                <c:pt idx="330">
                  <c:v>-0.24366666666666958</c:v>
                </c:pt>
                <c:pt idx="331">
                  <c:v>-0.54800000000000182</c:v>
                </c:pt>
                <c:pt idx="332">
                  <c:v>0.27400000000000091</c:v>
                </c:pt>
                <c:pt idx="333">
                  <c:v>0.24366666666666958</c:v>
                </c:pt>
                <c:pt idx="334">
                  <c:v>0.51766666666667049</c:v>
                </c:pt>
                <c:pt idx="335">
                  <c:v>-9.1333333333333641E-2</c:v>
                </c:pt>
                <c:pt idx="336">
                  <c:v>0.30466666666666714</c:v>
                </c:pt>
                <c:pt idx="337">
                  <c:v>-3.0000000000001137E-2</c:v>
                </c:pt>
                <c:pt idx="338">
                  <c:v>0.54833333333333201</c:v>
                </c:pt>
                <c:pt idx="339">
                  <c:v>0.21299999999999861</c:v>
                </c:pt>
                <c:pt idx="340">
                  <c:v>-0.18300000000000219</c:v>
                </c:pt>
                <c:pt idx="341">
                  <c:v>0.97366666666666413</c:v>
                </c:pt>
                <c:pt idx="342">
                  <c:v>1.0349999999999966</c:v>
                </c:pt>
                <c:pt idx="343">
                  <c:v>1.7046666666666634</c:v>
                </c:pt>
                <c:pt idx="344">
                  <c:v>1.0046666666666653</c:v>
                </c:pt>
                <c:pt idx="345">
                  <c:v>2.343999999999999</c:v>
                </c:pt>
                <c:pt idx="346">
                  <c:v>3.2573333333333303</c:v>
                </c:pt>
                <c:pt idx="347">
                  <c:v>3.317999999999993</c:v>
                </c:pt>
                <c:pt idx="348">
                  <c:v>2.5263333333333264</c:v>
                </c:pt>
                <c:pt idx="349">
                  <c:v>1.4303333333333275</c:v>
                </c:pt>
                <c:pt idx="350">
                  <c:v>1.2173333333333336</c:v>
                </c:pt>
                <c:pt idx="351">
                  <c:v>2.2523333333333304</c:v>
                </c:pt>
                <c:pt idx="352">
                  <c:v>2.4046666666666661</c:v>
                </c:pt>
                <c:pt idx="353">
                  <c:v>2.6789999999999972</c:v>
                </c:pt>
                <c:pt idx="354">
                  <c:v>1.0963333333333338</c:v>
                </c:pt>
                <c:pt idx="355">
                  <c:v>1.7353333333333343</c:v>
                </c:pt>
                <c:pt idx="356">
                  <c:v>1.6743333333333368</c:v>
                </c:pt>
                <c:pt idx="357">
                  <c:v>2.1003333333333387</c:v>
                </c:pt>
                <c:pt idx="358">
                  <c:v>1.1873333333333373</c:v>
                </c:pt>
                <c:pt idx="359">
                  <c:v>0.42633333333333684</c:v>
                </c:pt>
                <c:pt idx="360">
                  <c:v>0.57833333333333314</c:v>
                </c:pt>
                <c:pt idx="361">
                  <c:v>0.15199999999999628</c:v>
                </c:pt>
                <c:pt idx="362">
                  <c:v>1.0043333333333304</c:v>
                </c:pt>
                <c:pt idx="363">
                  <c:v>0.24366666666666484</c:v>
                </c:pt>
                <c:pt idx="364">
                  <c:v>1.7656666666666705</c:v>
                </c:pt>
                <c:pt idx="365">
                  <c:v>0.76100000000000045</c:v>
                </c:pt>
                <c:pt idx="366">
                  <c:v>1.248</c:v>
                </c:pt>
                <c:pt idx="367">
                  <c:v>-0.48700000000000426</c:v>
                </c:pt>
                <c:pt idx="368">
                  <c:v>0.70033333333332826</c:v>
                </c:pt>
                <c:pt idx="369">
                  <c:v>0.88299999999999557</c:v>
                </c:pt>
                <c:pt idx="370">
                  <c:v>2.5269999999999961</c:v>
                </c:pt>
                <c:pt idx="371">
                  <c:v>3.4706666666666641</c:v>
                </c:pt>
                <c:pt idx="372">
                  <c:v>3.5313333333333312</c:v>
                </c:pt>
                <c:pt idx="373">
                  <c:v>3.6530000000000009</c:v>
                </c:pt>
                <c:pt idx="374">
                  <c:v>1.7960000000000018</c:v>
                </c:pt>
                <c:pt idx="375">
                  <c:v>2.4353333333333373</c:v>
                </c:pt>
                <c:pt idx="376">
                  <c:v>1.978666666666669</c:v>
                </c:pt>
                <c:pt idx="377">
                  <c:v>2.6483333333333356</c:v>
                </c:pt>
                <c:pt idx="378">
                  <c:v>1.8870000000000005</c:v>
                </c:pt>
                <c:pt idx="379">
                  <c:v>2.0696666666666679</c:v>
                </c:pt>
                <c:pt idx="380">
                  <c:v>2.4350000000000023</c:v>
                </c:pt>
                <c:pt idx="381">
                  <c:v>2.3743333333333347</c:v>
                </c:pt>
                <c:pt idx="382">
                  <c:v>2.8613333333333344</c:v>
                </c:pt>
                <c:pt idx="383">
                  <c:v>3.196333333333333</c:v>
                </c:pt>
                <c:pt idx="384">
                  <c:v>4.0793333333333335</c:v>
                </c:pt>
                <c:pt idx="385">
                  <c:v>4.2623333333333351</c:v>
                </c:pt>
                <c:pt idx="386">
                  <c:v>4.2013333333333378</c:v>
                </c:pt>
                <c:pt idx="387">
                  <c:v>4.1706666666666719</c:v>
                </c:pt>
                <c:pt idx="388">
                  <c:v>3.0136666666666705</c:v>
                </c:pt>
                <c:pt idx="389">
                  <c:v>2.5263333333333358</c:v>
                </c:pt>
                <c:pt idx="390">
                  <c:v>2.13066666666667</c:v>
                </c:pt>
                <c:pt idx="391">
                  <c:v>2.830666666666668</c:v>
                </c:pt>
                <c:pt idx="392">
                  <c:v>1.6743333333333321</c:v>
                </c:pt>
                <c:pt idx="393">
                  <c:v>1.6436666666666657</c:v>
                </c:pt>
                <c:pt idx="394">
                  <c:v>1.8873333333333353</c:v>
                </c:pt>
                <c:pt idx="395">
                  <c:v>2.4656666666666687</c:v>
                </c:pt>
                <c:pt idx="396">
                  <c:v>2.800999999999997</c:v>
                </c:pt>
                <c:pt idx="397">
                  <c:v>2.7096666666666587</c:v>
                </c:pt>
                <c:pt idx="398">
                  <c:v>2.6486666666666614</c:v>
                </c:pt>
                <c:pt idx="399">
                  <c:v>2.0703333333333327</c:v>
                </c:pt>
                <c:pt idx="400">
                  <c:v>1.6443333333333356</c:v>
                </c:pt>
                <c:pt idx="401">
                  <c:v>3.0446666666666666</c:v>
                </c:pt>
                <c:pt idx="402">
                  <c:v>2.6183333333333345</c:v>
                </c:pt>
                <c:pt idx="403">
                  <c:v>3.5313333333333312</c:v>
                </c:pt>
                <c:pt idx="404">
                  <c:v>1.4613333333333334</c:v>
                </c:pt>
                <c:pt idx="405">
                  <c:v>1.521999999999996</c:v>
                </c:pt>
                <c:pt idx="406">
                  <c:v>-0.76100000000000045</c:v>
                </c:pt>
                <c:pt idx="407">
                  <c:v>1.6743333333333321</c:v>
                </c:pt>
                <c:pt idx="408">
                  <c:v>1.4613333333333334</c:v>
                </c:pt>
                <c:pt idx="409">
                  <c:v>2.9833333333333343</c:v>
                </c:pt>
                <c:pt idx="410">
                  <c:v>1.857000000000004</c:v>
                </c:pt>
                <c:pt idx="411">
                  <c:v>2.5266666666666708</c:v>
                </c:pt>
                <c:pt idx="412">
                  <c:v>2.4353333333333373</c:v>
                </c:pt>
                <c:pt idx="413">
                  <c:v>2.496</c:v>
                </c:pt>
                <c:pt idx="414">
                  <c:v>1.7349999999999994</c:v>
                </c:pt>
                <c:pt idx="415">
                  <c:v>1.2479999999999951</c:v>
                </c:pt>
                <c:pt idx="416">
                  <c:v>-3.0333333333336061E-2</c:v>
                </c:pt>
                <c:pt idx="417">
                  <c:v>0.67000000000000171</c:v>
                </c:pt>
                <c:pt idx="418">
                  <c:v>-9.0999999999993975E-2</c:v>
                </c:pt>
                <c:pt idx="419">
                  <c:v>-0.39533333333333093</c:v>
                </c:pt>
              </c:numCache>
            </c:numRef>
          </c:val>
          <c:smooth val="0"/>
          <c:extLst>
            <c:ext xmlns:c16="http://schemas.microsoft.com/office/drawing/2014/chart" uri="{C3380CC4-5D6E-409C-BE32-E72D297353CC}">
              <c16:uniqueId val="{00000000-C4AB-4F2E-BCCF-DCD45CD0F6B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Central'!$C$1</c:f>
              <c:strCache>
                <c:ptCount val="1"/>
                <c:pt idx="0">
                  <c:v>SBO West South Central</c:v>
                </c:pt>
              </c:strCache>
            </c:strRef>
          </c:tx>
          <c:spPr>
            <a:ln w="19050" cap="rnd">
              <a:solidFill>
                <a:schemeClr val="accent4">
                  <a:lumMod val="40000"/>
                  <a:lumOff val="60000"/>
                </a:schemeClr>
              </a:solidFill>
              <a:round/>
            </a:ln>
            <a:effectLst/>
          </c:spPr>
          <c:marker>
            <c:symbol val="none"/>
          </c:marker>
          <c:cat>
            <c:numRef>
              <c:f>'West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Central'!$C$2:$C$2999</c:f>
              <c:numCache>
                <c:formatCode>0.000</c:formatCode>
                <c:ptCount val="2998"/>
                <c:pt idx="0">
                  <c:v>96.620999999999995</c:v>
                </c:pt>
                <c:pt idx="1">
                  <c:v>95.341999999999999</c:v>
                </c:pt>
                <c:pt idx="2">
                  <c:v>92.784999999999997</c:v>
                </c:pt>
                <c:pt idx="3">
                  <c:v>90.867999999999995</c:v>
                </c:pt>
                <c:pt idx="4">
                  <c:v>96.164000000000001</c:v>
                </c:pt>
                <c:pt idx="5">
                  <c:v>98.355999999999995</c:v>
                </c:pt>
                <c:pt idx="6">
                  <c:v>90.046000000000006</c:v>
                </c:pt>
                <c:pt idx="7">
                  <c:v>91.233000000000004</c:v>
                </c:pt>
                <c:pt idx="8">
                  <c:v>90.411000000000001</c:v>
                </c:pt>
                <c:pt idx="9">
                  <c:v>93.332999999999998</c:v>
                </c:pt>
                <c:pt idx="10">
                  <c:v>88.492999999999995</c:v>
                </c:pt>
                <c:pt idx="11">
                  <c:v>93.058999999999997</c:v>
                </c:pt>
                <c:pt idx="12">
                  <c:v>93.516000000000005</c:v>
                </c:pt>
                <c:pt idx="13">
                  <c:v>94.429000000000002</c:v>
                </c:pt>
                <c:pt idx="14">
                  <c:v>98.174000000000007</c:v>
                </c:pt>
                <c:pt idx="15">
                  <c:v>96.438000000000002</c:v>
                </c:pt>
                <c:pt idx="16">
                  <c:v>96.256</c:v>
                </c:pt>
                <c:pt idx="17">
                  <c:v>103.105</c:v>
                </c:pt>
                <c:pt idx="18">
                  <c:v>98.265000000000001</c:v>
                </c:pt>
                <c:pt idx="19">
                  <c:v>99.269000000000005</c:v>
                </c:pt>
                <c:pt idx="20">
                  <c:v>99.087000000000003</c:v>
                </c:pt>
                <c:pt idx="21">
                  <c:v>102.557</c:v>
                </c:pt>
                <c:pt idx="22">
                  <c:v>98.995000000000005</c:v>
                </c:pt>
                <c:pt idx="23">
                  <c:v>97.442999999999998</c:v>
                </c:pt>
                <c:pt idx="24">
                  <c:v>94.521000000000001</c:v>
                </c:pt>
                <c:pt idx="25">
                  <c:v>96.894999999999996</c:v>
                </c:pt>
                <c:pt idx="26">
                  <c:v>94.521000000000001</c:v>
                </c:pt>
                <c:pt idx="27">
                  <c:v>98.081999999999994</c:v>
                </c:pt>
                <c:pt idx="28">
                  <c:v>98.174000000000007</c:v>
                </c:pt>
                <c:pt idx="29">
                  <c:v>102.374</c:v>
                </c:pt>
                <c:pt idx="30">
                  <c:v>96.986000000000004</c:v>
                </c:pt>
                <c:pt idx="31">
                  <c:v>101.096</c:v>
                </c:pt>
                <c:pt idx="32">
                  <c:v>99.177999999999997</c:v>
                </c:pt>
                <c:pt idx="33">
                  <c:v>98.903999999999996</c:v>
                </c:pt>
                <c:pt idx="34">
                  <c:v>99.361000000000004</c:v>
                </c:pt>
                <c:pt idx="35">
                  <c:v>98.355999999999995</c:v>
                </c:pt>
                <c:pt idx="36">
                  <c:v>96.804000000000002</c:v>
                </c:pt>
                <c:pt idx="37">
                  <c:v>99.635000000000005</c:v>
                </c:pt>
                <c:pt idx="38">
                  <c:v>100.639</c:v>
                </c:pt>
                <c:pt idx="39">
                  <c:v>97.352000000000004</c:v>
                </c:pt>
                <c:pt idx="40">
                  <c:v>98.63</c:v>
                </c:pt>
                <c:pt idx="41">
                  <c:v>97.534000000000006</c:v>
                </c:pt>
                <c:pt idx="42">
                  <c:v>97.352000000000004</c:v>
                </c:pt>
                <c:pt idx="43">
                  <c:v>101.82599999999999</c:v>
                </c:pt>
                <c:pt idx="44">
                  <c:v>100.822</c:v>
                </c:pt>
                <c:pt idx="45">
                  <c:v>99.451999999999998</c:v>
                </c:pt>
                <c:pt idx="46">
                  <c:v>100.45699999999999</c:v>
                </c:pt>
                <c:pt idx="47">
                  <c:v>99.909000000000006</c:v>
                </c:pt>
                <c:pt idx="48">
                  <c:v>99.816999999999993</c:v>
                </c:pt>
                <c:pt idx="49">
                  <c:v>101.37</c:v>
                </c:pt>
                <c:pt idx="50">
                  <c:v>99.451999999999998</c:v>
                </c:pt>
                <c:pt idx="51">
                  <c:v>100</c:v>
                </c:pt>
                <c:pt idx="52">
                  <c:v>97.991</c:v>
                </c:pt>
                <c:pt idx="53">
                  <c:v>100.822</c:v>
                </c:pt>
                <c:pt idx="54">
                  <c:v>98.447000000000003</c:v>
                </c:pt>
                <c:pt idx="55">
                  <c:v>94.977000000000004</c:v>
                </c:pt>
                <c:pt idx="56">
                  <c:v>94.795000000000002</c:v>
                </c:pt>
                <c:pt idx="57">
                  <c:v>94.429000000000002</c:v>
                </c:pt>
                <c:pt idx="58">
                  <c:v>92.328999999999994</c:v>
                </c:pt>
                <c:pt idx="59">
                  <c:v>89.588999999999999</c:v>
                </c:pt>
                <c:pt idx="60">
                  <c:v>92.784999999999997</c:v>
                </c:pt>
                <c:pt idx="61">
                  <c:v>93.698999999999998</c:v>
                </c:pt>
                <c:pt idx="62">
                  <c:v>104.384</c:v>
                </c:pt>
                <c:pt idx="63">
                  <c:v>98.903999999999996</c:v>
                </c:pt>
                <c:pt idx="64">
                  <c:v>102.922</c:v>
                </c:pt>
                <c:pt idx="65">
                  <c:v>99.269000000000005</c:v>
                </c:pt>
                <c:pt idx="66">
                  <c:v>100.09099999999999</c:v>
                </c:pt>
                <c:pt idx="67">
                  <c:v>93.79</c:v>
                </c:pt>
                <c:pt idx="68">
                  <c:v>101.096</c:v>
                </c:pt>
                <c:pt idx="69">
                  <c:v>96.620999999999995</c:v>
                </c:pt>
                <c:pt idx="70">
                  <c:v>95.707999999999998</c:v>
                </c:pt>
                <c:pt idx="71">
                  <c:v>96.256</c:v>
                </c:pt>
                <c:pt idx="72">
                  <c:v>97.352000000000004</c:v>
                </c:pt>
                <c:pt idx="73">
                  <c:v>94.155000000000001</c:v>
                </c:pt>
                <c:pt idx="74">
                  <c:v>100.548</c:v>
                </c:pt>
                <c:pt idx="75">
                  <c:v>99.177999999999997</c:v>
                </c:pt>
                <c:pt idx="76">
                  <c:v>98.081999999999994</c:v>
                </c:pt>
                <c:pt idx="77">
                  <c:v>99.909000000000006</c:v>
                </c:pt>
                <c:pt idx="78">
                  <c:v>100</c:v>
                </c:pt>
                <c:pt idx="79">
                  <c:v>101.187</c:v>
                </c:pt>
                <c:pt idx="80">
                  <c:v>97.352000000000004</c:v>
                </c:pt>
                <c:pt idx="81">
                  <c:v>98.63</c:v>
                </c:pt>
                <c:pt idx="82">
                  <c:v>97.991</c:v>
                </c:pt>
                <c:pt idx="83">
                  <c:v>100.274</c:v>
                </c:pt>
                <c:pt idx="84">
                  <c:v>98.721000000000004</c:v>
                </c:pt>
                <c:pt idx="85">
                  <c:v>97.168999999999997</c:v>
                </c:pt>
                <c:pt idx="86">
                  <c:v>92.510999999999996</c:v>
                </c:pt>
                <c:pt idx="87">
                  <c:v>94.703000000000003</c:v>
                </c:pt>
                <c:pt idx="88">
                  <c:v>88.584000000000003</c:v>
                </c:pt>
                <c:pt idx="89">
                  <c:v>89.588999999999999</c:v>
                </c:pt>
                <c:pt idx="90">
                  <c:v>92.510999999999996</c:v>
                </c:pt>
                <c:pt idx="91">
                  <c:v>90.411000000000001</c:v>
                </c:pt>
                <c:pt idx="92">
                  <c:v>93.242000000000004</c:v>
                </c:pt>
                <c:pt idx="93">
                  <c:v>94.063999999999993</c:v>
                </c:pt>
                <c:pt idx="94">
                  <c:v>96.986000000000004</c:v>
                </c:pt>
                <c:pt idx="95">
                  <c:v>94.063999999999993</c:v>
                </c:pt>
                <c:pt idx="96">
                  <c:v>97.352000000000004</c:v>
                </c:pt>
                <c:pt idx="97">
                  <c:v>103.65300000000001</c:v>
                </c:pt>
                <c:pt idx="98">
                  <c:v>98.539000000000001</c:v>
                </c:pt>
                <c:pt idx="99">
                  <c:v>95.341999999999999</c:v>
                </c:pt>
                <c:pt idx="100">
                  <c:v>99.725999999999999</c:v>
                </c:pt>
                <c:pt idx="101">
                  <c:v>94.521000000000001</c:v>
                </c:pt>
                <c:pt idx="102">
                  <c:v>99.451999999999998</c:v>
                </c:pt>
                <c:pt idx="103">
                  <c:v>101.91800000000001</c:v>
                </c:pt>
                <c:pt idx="104">
                  <c:v>99.909000000000006</c:v>
                </c:pt>
                <c:pt idx="105">
                  <c:v>98.813000000000002</c:v>
                </c:pt>
                <c:pt idx="106">
                  <c:v>102.19199999999999</c:v>
                </c:pt>
                <c:pt idx="107">
                  <c:v>100.45699999999999</c:v>
                </c:pt>
                <c:pt idx="108">
                  <c:v>102.46599999999999</c:v>
                </c:pt>
                <c:pt idx="109">
                  <c:v>96.620999999999995</c:v>
                </c:pt>
                <c:pt idx="110">
                  <c:v>101.279</c:v>
                </c:pt>
                <c:pt idx="111">
                  <c:v>100.639</c:v>
                </c:pt>
                <c:pt idx="112">
                  <c:v>98.721000000000004</c:v>
                </c:pt>
                <c:pt idx="113">
                  <c:v>103.836</c:v>
                </c:pt>
                <c:pt idx="114">
                  <c:v>103.014</c:v>
                </c:pt>
                <c:pt idx="115">
                  <c:v>103.65300000000001</c:v>
                </c:pt>
                <c:pt idx="116">
                  <c:v>104.20099999999999</c:v>
                </c:pt>
                <c:pt idx="117">
                  <c:v>99.635000000000005</c:v>
                </c:pt>
                <c:pt idx="118">
                  <c:v>98.174000000000007</c:v>
                </c:pt>
                <c:pt idx="119">
                  <c:v>99.177999999999997</c:v>
                </c:pt>
                <c:pt idx="120">
                  <c:v>97.991</c:v>
                </c:pt>
                <c:pt idx="121">
                  <c:v>101.096</c:v>
                </c:pt>
                <c:pt idx="122">
                  <c:v>97.352000000000004</c:v>
                </c:pt>
                <c:pt idx="123">
                  <c:v>97.26</c:v>
                </c:pt>
                <c:pt idx="124">
                  <c:v>99.361000000000004</c:v>
                </c:pt>
                <c:pt idx="125">
                  <c:v>100.73099999999999</c:v>
                </c:pt>
                <c:pt idx="126">
                  <c:v>100.36499999999999</c:v>
                </c:pt>
                <c:pt idx="127">
                  <c:v>98.539000000000001</c:v>
                </c:pt>
                <c:pt idx="128">
                  <c:v>96.620999999999995</c:v>
                </c:pt>
                <c:pt idx="129">
                  <c:v>99.361000000000004</c:v>
                </c:pt>
                <c:pt idx="130">
                  <c:v>96.620999999999995</c:v>
                </c:pt>
                <c:pt idx="131">
                  <c:v>94.521000000000001</c:v>
                </c:pt>
                <c:pt idx="132">
                  <c:v>98.995000000000005</c:v>
                </c:pt>
                <c:pt idx="133">
                  <c:v>103.105</c:v>
                </c:pt>
                <c:pt idx="134">
                  <c:v>104.749</c:v>
                </c:pt>
                <c:pt idx="135">
                  <c:v>101.82599999999999</c:v>
                </c:pt>
                <c:pt idx="136">
                  <c:v>102.009</c:v>
                </c:pt>
                <c:pt idx="137">
                  <c:v>103.288</c:v>
                </c:pt>
                <c:pt idx="138">
                  <c:v>106.301</c:v>
                </c:pt>
                <c:pt idx="139">
                  <c:v>102.19199999999999</c:v>
                </c:pt>
                <c:pt idx="140">
                  <c:v>104.658</c:v>
                </c:pt>
                <c:pt idx="141">
                  <c:v>106.21</c:v>
                </c:pt>
                <c:pt idx="142">
                  <c:v>105.114</c:v>
                </c:pt>
                <c:pt idx="143">
                  <c:v>106.027</c:v>
                </c:pt>
                <c:pt idx="144">
                  <c:v>104.84</c:v>
                </c:pt>
                <c:pt idx="145">
                  <c:v>103.196</c:v>
                </c:pt>
                <c:pt idx="146">
                  <c:v>106.575</c:v>
                </c:pt>
                <c:pt idx="147">
                  <c:v>104.384</c:v>
                </c:pt>
                <c:pt idx="148">
                  <c:v>101.91800000000001</c:v>
                </c:pt>
                <c:pt idx="149">
                  <c:v>104.658</c:v>
                </c:pt>
                <c:pt idx="150">
                  <c:v>99.725999999999999</c:v>
                </c:pt>
                <c:pt idx="151">
                  <c:v>96.164000000000001</c:v>
                </c:pt>
                <c:pt idx="152">
                  <c:v>99.725999999999999</c:v>
                </c:pt>
                <c:pt idx="153">
                  <c:v>97.9</c:v>
                </c:pt>
                <c:pt idx="154">
                  <c:v>101.553</c:v>
                </c:pt>
                <c:pt idx="155">
                  <c:v>103.562</c:v>
                </c:pt>
                <c:pt idx="156">
                  <c:v>99.909000000000006</c:v>
                </c:pt>
                <c:pt idx="157">
                  <c:v>99.635000000000005</c:v>
                </c:pt>
                <c:pt idx="158">
                  <c:v>99.451999999999998</c:v>
                </c:pt>
                <c:pt idx="159">
                  <c:v>100.73099999999999</c:v>
                </c:pt>
                <c:pt idx="160">
                  <c:v>94.521000000000001</c:v>
                </c:pt>
                <c:pt idx="161">
                  <c:v>102.46599999999999</c:v>
                </c:pt>
                <c:pt idx="162">
                  <c:v>102.46599999999999</c:v>
                </c:pt>
                <c:pt idx="163">
                  <c:v>105.38800000000001</c:v>
                </c:pt>
                <c:pt idx="164">
                  <c:v>102.1</c:v>
                </c:pt>
                <c:pt idx="165">
                  <c:v>102.648</c:v>
                </c:pt>
                <c:pt idx="166">
                  <c:v>107.032</c:v>
                </c:pt>
                <c:pt idx="167">
                  <c:v>105.114</c:v>
                </c:pt>
                <c:pt idx="168">
                  <c:v>105.114</c:v>
                </c:pt>
                <c:pt idx="169">
                  <c:v>98.721000000000004</c:v>
                </c:pt>
                <c:pt idx="170">
                  <c:v>99.451999999999998</c:v>
                </c:pt>
                <c:pt idx="171">
                  <c:v>97.534000000000006</c:v>
                </c:pt>
                <c:pt idx="172">
                  <c:v>103.744</c:v>
                </c:pt>
                <c:pt idx="173">
                  <c:v>98.539000000000001</c:v>
                </c:pt>
                <c:pt idx="174">
                  <c:v>102.1</c:v>
                </c:pt>
                <c:pt idx="175">
                  <c:v>105.023</c:v>
                </c:pt>
                <c:pt idx="176">
                  <c:v>101.005</c:v>
                </c:pt>
                <c:pt idx="177">
                  <c:v>100</c:v>
                </c:pt>
                <c:pt idx="178">
                  <c:v>98.903999999999996</c:v>
                </c:pt>
                <c:pt idx="179">
                  <c:v>100.639</c:v>
                </c:pt>
                <c:pt idx="180">
                  <c:v>100.548</c:v>
                </c:pt>
                <c:pt idx="181">
                  <c:v>102.283</c:v>
                </c:pt>
                <c:pt idx="182">
                  <c:v>102.557</c:v>
                </c:pt>
                <c:pt idx="183">
                  <c:v>102.19199999999999</c:v>
                </c:pt>
                <c:pt idx="184">
                  <c:v>102.831</c:v>
                </c:pt>
                <c:pt idx="185">
                  <c:v>98.265000000000001</c:v>
                </c:pt>
                <c:pt idx="186">
                  <c:v>100.913</c:v>
                </c:pt>
                <c:pt idx="187">
                  <c:v>101.279</c:v>
                </c:pt>
                <c:pt idx="188">
                  <c:v>95.16</c:v>
                </c:pt>
                <c:pt idx="189">
                  <c:v>93.150999999999996</c:v>
                </c:pt>
                <c:pt idx="190">
                  <c:v>100.09099999999999</c:v>
                </c:pt>
                <c:pt idx="191">
                  <c:v>101.64400000000001</c:v>
                </c:pt>
                <c:pt idx="192">
                  <c:v>100.45699999999999</c:v>
                </c:pt>
                <c:pt idx="193">
                  <c:v>98.355999999999995</c:v>
                </c:pt>
                <c:pt idx="194">
                  <c:v>107.123</c:v>
                </c:pt>
                <c:pt idx="195">
                  <c:v>104.932</c:v>
                </c:pt>
                <c:pt idx="196">
                  <c:v>99.816999999999993</c:v>
                </c:pt>
                <c:pt idx="197">
                  <c:v>103.105</c:v>
                </c:pt>
                <c:pt idx="198">
                  <c:v>102.374</c:v>
                </c:pt>
                <c:pt idx="199">
                  <c:v>106.667</c:v>
                </c:pt>
                <c:pt idx="200">
                  <c:v>105.297</c:v>
                </c:pt>
                <c:pt idx="201">
                  <c:v>100</c:v>
                </c:pt>
                <c:pt idx="202">
                  <c:v>107.39700000000001</c:v>
                </c:pt>
                <c:pt idx="203">
                  <c:v>97.991</c:v>
                </c:pt>
                <c:pt idx="204">
                  <c:v>99.087000000000003</c:v>
                </c:pt>
                <c:pt idx="205">
                  <c:v>94.611999999999995</c:v>
                </c:pt>
                <c:pt idx="206">
                  <c:v>94.885999999999996</c:v>
                </c:pt>
                <c:pt idx="207">
                  <c:v>104.384</c:v>
                </c:pt>
                <c:pt idx="208">
                  <c:v>98.813000000000002</c:v>
                </c:pt>
                <c:pt idx="209">
                  <c:v>101.279</c:v>
                </c:pt>
                <c:pt idx="210">
                  <c:v>100.822</c:v>
                </c:pt>
                <c:pt idx="211">
                  <c:v>98.813000000000002</c:v>
                </c:pt>
                <c:pt idx="212">
                  <c:v>104.018</c:v>
                </c:pt>
                <c:pt idx="213">
                  <c:v>104.932</c:v>
                </c:pt>
                <c:pt idx="214">
                  <c:v>107.58</c:v>
                </c:pt>
                <c:pt idx="215">
                  <c:v>106.301</c:v>
                </c:pt>
                <c:pt idx="216">
                  <c:v>107.94499999999999</c:v>
                </c:pt>
                <c:pt idx="217">
                  <c:v>100.36499999999999</c:v>
                </c:pt>
                <c:pt idx="218">
                  <c:v>103.105</c:v>
                </c:pt>
                <c:pt idx="219">
                  <c:v>105.93600000000001</c:v>
                </c:pt>
                <c:pt idx="220">
                  <c:v>104.11</c:v>
                </c:pt>
                <c:pt idx="221">
                  <c:v>103.105</c:v>
                </c:pt>
                <c:pt idx="222">
                  <c:v>106.667</c:v>
                </c:pt>
                <c:pt idx="223">
                  <c:v>104.84</c:v>
                </c:pt>
                <c:pt idx="224">
                  <c:v>111.50700000000001</c:v>
                </c:pt>
                <c:pt idx="225">
                  <c:v>106.027</c:v>
                </c:pt>
                <c:pt idx="226">
                  <c:v>108.31100000000001</c:v>
                </c:pt>
                <c:pt idx="227">
                  <c:v>105.845</c:v>
                </c:pt>
                <c:pt idx="228">
                  <c:v>103.65300000000001</c:v>
                </c:pt>
                <c:pt idx="229">
                  <c:v>106.849</c:v>
                </c:pt>
                <c:pt idx="230">
                  <c:v>104.47499999999999</c:v>
                </c:pt>
                <c:pt idx="231">
                  <c:v>104.384</c:v>
                </c:pt>
                <c:pt idx="232">
                  <c:v>104.749</c:v>
                </c:pt>
                <c:pt idx="233">
                  <c:v>103.562</c:v>
                </c:pt>
                <c:pt idx="234">
                  <c:v>104.11</c:v>
                </c:pt>
                <c:pt idx="235">
                  <c:v>104.292</c:v>
                </c:pt>
                <c:pt idx="236">
                  <c:v>103.562</c:v>
                </c:pt>
                <c:pt idx="237">
                  <c:v>105.93600000000001</c:v>
                </c:pt>
                <c:pt idx="238">
                  <c:v>100.09099999999999</c:v>
                </c:pt>
                <c:pt idx="239">
                  <c:v>106.48399999999999</c:v>
                </c:pt>
                <c:pt idx="240">
                  <c:v>107.032</c:v>
                </c:pt>
                <c:pt idx="241">
                  <c:v>105.93600000000001</c:v>
                </c:pt>
                <c:pt idx="242">
                  <c:v>106.393</c:v>
                </c:pt>
                <c:pt idx="243">
                  <c:v>106.758</c:v>
                </c:pt>
                <c:pt idx="244">
                  <c:v>97.352000000000004</c:v>
                </c:pt>
                <c:pt idx="245">
                  <c:v>101.096</c:v>
                </c:pt>
                <c:pt idx="246">
                  <c:v>102.922</c:v>
                </c:pt>
                <c:pt idx="247">
                  <c:v>98.995000000000005</c:v>
                </c:pt>
                <c:pt idx="248">
                  <c:v>110.86799999999999</c:v>
                </c:pt>
                <c:pt idx="249">
                  <c:v>106.849</c:v>
                </c:pt>
                <c:pt idx="250">
                  <c:v>101.735</c:v>
                </c:pt>
                <c:pt idx="251">
                  <c:v>99.177999999999997</c:v>
                </c:pt>
                <c:pt idx="252">
                  <c:v>106.758</c:v>
                </c:pt>
                <c:pt idx="253">
                  <c:v>102.648</c:v>
                </c:pt>
                <c:pt idx="254">
                  <c:v>102.009</c:v>
                </c:pt>
                <c:pt idx="255">
                  <c:v>100.548</c:v>
                </c:pt>
                <c:pt idx="256">
                  <c:v>108.584</c:v>
                </c:pt>
                <c:pt idx="257">
                  <c:v>100.639</c:v>
                </c:pt>
                <c:pt idx="258">
                  <c:v>101.187</c:v>
                </c:pt>
                <c:pt idx="259">
                  <c:v>101.279</c:v>
                </c:pt>
                <c:pt idx="260">
                  <c:v>103.288</c:v>
                </c:pt>
                <c:pt idx="261">
                  <c:v>99.909000000000006</c:v>
                </c:pt>
                <c:pt idx="262">
                  <c:v>105.297</c:v>
                </c:pt>
                <c:pt idx="263">
                  <c:v>97.991</c:v>
                </c:pt>
                <c:pt idx="264">
                  <c:v>97.26</c:v>
                </c:pt>
                <c:pt idx="265">
                  <c:v>96.712000000000003</c:v>
                </c:pt>
                <c:pt idx="266">
                  <c:v>96.894999999999996</c:v>
                </c:pt>
                <c:pt idx="267">
                  <c:v>97.352000000000004</c:v>
                </c:pt>
                <c:pt idx="268">
                  <c:v>92.694000000000003</c:v>
                </c:pt>
                <c:pt idx="269">
                  <c:v>89.953999999999994</c:v>
                </c:pt>
                <c:pt idx="270">
                  <c:v>90.867999999999995</c:v>
                </c:pt>
                <c:pt idx="271">
                  <c:v>94.521000000000001</c:v>
                </c:pt>
                <c:pt idx="272">
                  <c:v>95.799000000000007</c:v>
                </c:pt>
                <c:pt idx="273">
                  <c:v>92.968000000000004</c:v>
                </c:pt>
                <c:pt idx="274">
                  <c:v>93.881</c:v>
                </c:pt>
                <c:pt idx="275">
                  <c:v>89.953999999999994</c:v>
                </c:pt>
                <c:pt idx="276">
                  <c:v>84.748999999999995</c:v>
                </c:pt>
                <c:pt idx="277">
                  <c:v>84.566000000000003</c:v>
                </c:pt>
                <c:pt idx="278">
                  <c:v>84.200999999999993</c:v>
                </c:pt>
                <c:pt idx="279">
                  <c:v>89.224000000000004</c:v>
                </c:pt>
                <c:pt idx="280">
                  <c:v>93.698999999999998</c:v>
                </c:pt>
                <c:pt idx="281">
                  <c:v>91.507000000000005</c:v>
                </c:pt>
                <c:pt idx="282">
                  <c:v>87.944999999999993</c:v>
                </c:pt>
                <c:pt idx="283">
                  <c:v>84.474999999999994</c:v>
                </c:pt>
                <c:pt idx="284">
                  <c:v>85.478999999999999</c:v>
                </c:pt>
                <c:pt idx="285">
                  <c:v>89.68</c:v>
                </c:pt>
                <c:pt idx="286">
                  <c:v>86.941000000000003</c:v>
                </c:pt>
                <c:pt idx="287">
                  <c:v>89.68</c:v>
                </c:pt>
                <c:pt idx="288">
                  <c:v>91.688999999999993</c:v>
                </c:pt>
                <c:pt idx="289">
                  <c:v>87.763000000000005</c:v>
                </c:pt>
                <c:pt idx="290">
                  <c:v>86.849000000000004</c:v>
                </c:pt>
                <c:pt idx="291">
                  <c:v>93.150999999999996</c:v>
                </c:pt>
                <c:pt idx="292">
                  <c:v>89.953999999999994</c:v>
                </c:pt>
                <c:pt idx="293">
                  <c:v>87.305999999999997</c:v>
                </c:pt>
                <c:pt idx="294">
                  <c:v>86.301000000000002</c:v>
                </c:pt>
                <c:pt idx="295">
                  <c:v>90.046000000000006</c:v>
                </c:pt>
                <c:pt idx="296">
                  <c:v>87.489000000000004</c:v>
                </c:pt>
                <c:pt idx="297">
                  <c:v>94.063999999999993</c:v>
                </c:pt>
                <c:pt idx="298">
                  <c:v>92.236999999999995</c:v>
                </c:pt>
                <c:pt idx="299">
                  <c:v>94.703000000000003</c:v>
                </c:pt>
                <c:pt idx="300">
                  <c:v>96.072999999999993</c:v>
                </c:pt>
                <c:pt idx="301">
                  <c:v>97.352000000000004</c:v>
                </c:pt>
                <c:pt idx="302">
                  <c:v>92.602999999999994</c:v>
                </c:pt>
                <c:pt idx="303">
                  <c:v>94.885999999999996</c:v>
                </c:pt>
                <c:pt idx="304">
                  <c:v>89.953999999999994</c:v>
                </c:pt>
                <c:pt idx="305">
                  <c:v>93.242000000000004</c:v>
                </c:pt>
                <c:pt idx="306">
                  <c:v>88.128</c:v>
                </c:pt>
                <c:pt idx="307">
                  <c:v>89.224000000000004</c:v>
                </c:pt>
                <c:pt idx="308">
                  <c:v>84.200999999999993</c:v>
                </c:pt>
                <c:pt idx="309">
                  <c:v>93.516000000000005</c:v>
                </c:pt>
                <c:pt idx="310">
                  <c:v>92.602999999999994</c:v>
                </c:pt>
                <c:pt idx="311">
                  <c:v>97.9</c:v>
                </c:pt>
                <c:pt idx="312">
                  <c:v>93.058999999999997</c:v>
                </c:pt>
                <c:pt idx="313">
                  <c:v>96.164000000000001</c:v>
                </c:pt>
                <c:pt idx="314">
                  <c:v>89.68</c:v>
                </c:pt>
                <c:pt idx="315">
                  <c:v>94.521000000000001</c:v>
                </c:pt>
                <c:pt idx="316">
                  <c:v>92.876999999999995</c:v>
                </c:pt>
                <c:pt idx="317">
                  <c:v>94.521000000000001</c:v>
                </c:pt>
                <c:pt idx="318">
                  <c:v>93.606999999999999</c:v>
                </c:pt>
                <c:pt idx="319">
                  <c:v>93.242000000000004</c:v>
                </c:pt>
                <c:pt idx="320">
                  <c:v>95.067999999999998</c:v>
                </c:pt>
                <c:pt idx="321">
                  <c:v>93.424999999999997</c:v>
                </c:pt>
                <c:pt idx="322">
                  <c:v>88.676000000000002</c:v>
                </c:pt>
                <c:pt idx="323">
                  <c:v>89.132000000000005</c:v>
                </c:pt>
                <c:pt idx="324">
                  <c:v>87.763000000000005</c:v>
                </c:pt>
                <c:pt idx="325">
                  <c:v>90.867999999999995</c:v>
                </c:pt>
                <c:pt idx="326">
                  <c:v>91.141999999999996</c:v>
                </c:pt>
                <c:pt idx="327">
                  <c:v>91.962999999999994</c:v>
                </c:pt>
                <c:pt idx="328">
                  <c:v>98.903999999999996</c:v>
                </c:pt>
                <c:pt idx="329">
                  <c:v>92.510999999999996</c:v>
                </c:pt>
                <c:pt idx="330">
                  <c:v>96.53</c:v>
                </c:pt>
                <c:pt idx="331">
                  <c:v>95.89</c:v>
                </c:pt>
                <c:pt idx="332">
                  <c:v>91.597999999999999</c:v>
                </c:pt>
                <c:pt idx="333">
                  <c:v>89.68</c:v>
                </c:pt>
                <c:pt idx="334">
                  <c:v>87.123000000000005</c:v>
                </c:pt>
                <c:pt idx="335">
                  <c:v>95.616</c:v>
                </c:pt>
                <c:pt idx="336">
                  <c:v>94.611999999999995</c:v>
                </c:pt>
                <c:pt idx="337">
                  <c:v>94.521000000000001</c:v>
                </c:pt>
                <c:pt idx="338">
                  <c:v>102.648</c:v>
                </c:pt>
                <c:pt idx="339">
                  <c:v>97.168999999999997</c:v>
                </c:pt>
                <c:pt idx="340">
                  <c:v>97.26</c:v>
                </c:pt>
                <c:pt idx="341">
                  <c:v>99.177999999999997</c:v>
                </c:pt>
                <c:pt idx="342">
                  <c:v>96.072999999999993</c:v>
                </c:pt>
                <c:pt idx="343">
                  <c:v>99.909000000000006</c:v>
                </c:pt>
                <c:pt idx="344">
                  <c:v>90.685000000000002</c:v>
                </c:pt>
                <c:pt idx="345">
                  <c:v>96.894999999999996</c:v>
                </c:pt>
                <c:pt idx="346">
                  <c:v>97.991</c:v>
                </c:pt>
                <c:pt idx="347">
                  <c:v>98.995000000000005</c:v>
                </c:pt>
                <c:pt idx="348">
                  <c:v>93.79</c:v>
                </c:pt>
                <c:pt idx="349">
                  <c:v>94.429000000000002</c:v>
                </c:pt>
                <c:pt idx="350">
                  <c:v>100.548</c:v>
                </c:pt>
                <c:pt idx="351">
                  <c:v>97.808000000000007</c:v>
                </c:pt>
                <c:pt idx="352">
                  <c:v>93.79</c:v>
                </c:pt>
                <c:pt idx="353">
                  <c:v>98.355999999999995</c:v>
                </c:pt>
                <c:pt idx="354">
                  <c:v>95.16</c:v>
                </c:pt>
                <c:pt idx="355">
                  <c:v>96.804000000000002</c:v>
                </c:pt>
                <c:pt idx="356">
                  <c:v>95.067999999999998</c:v>
                </c:pt>
                <c:pt idx="357">
                  <c:v>94.521000000000001</c:v>
                </c:pt>
                <c:pt idx="358">
                  <c:v>89.772000000000006</c:v>
                </c:pt>
                <c:pt idx="359">
                  <c:v>91.962999999999994</c:v>
                </c:pt>
                <c:pt idx="360">
                  <c:v>92.42</c:v>
                </c:pt>
                <c:pt idx="361">
                  <c:v>87.397000000000006</c:v>
                </c:pt>
                <c:pt idx="362">
                  <c:v>93.332999999999998</c:v>
                </c:pt>
                <c:pt idx="363">
                  <c:v>91.141999999999996</c:v>
                </c:pt>
                <c:pt idx="364">
                  <c:v>88.037000000000006</c:v>
                </c:pt>
                <c:pt idx="365">
                  <c:v>90.685000000000002</c:v>
                </c:pt>
                <c:pt idx="366">
                  <c:v>95.525000000000006</c:v>
                </c:pt>
                <c:pt idx="367">
                  <c:v>89.588999999999999</c:v>
                </c:pt>
                <c:pt idx="368">
                  <c:v>89.863</c:v>
                </c:pt>
                <c:pt idx="369">
                  <c:v>93.698999999999998</c:v>
                </c:pt>
                <c:pt idx="370">
                  <c:v>104.20099999999999</c:v>
                </c:pt>
                <c:pt idx="371">
                  <c:v>110.32</c:v>
                </c:pt>
                <c:pt idx="372">
                  <c:v>104.566</c:v>
                </c:pt>
                <c:pt idx="373">
                  <c:v>107.94499999999999</c:v>
                </c:pt>
                <c:pt idx="374">
                  <c:v>104.566</c:v>
                </c:pt>
                <c:pt idx="375">
                  <c:v>104.566</c:v>
                </c:pt>
                <c:pt idx="376">
                  <c:v>103.92700000000001</c:v>
                </c:pt>
                <c:pt idx="377">
                  <c:v>102.1</c:v>
                </c:pt>
                <c:pt idx="378">
                  <c:v>102.74</c:v>
                </c:pt>
                <c:pt idx="379">
                  <c:v>105.205</c:v>
                </c:pt>
                <c:pt idx="380">
                  <c:v>106.027</c:v>
                </c:pt>
                <c:pt idx="381">
                  <c:v>102.009</c:v>
                </c:pt>
                <c:pt idx="382">
                  <c:v>105.297</c:v>
                </c:pt>
                <c:pt idx="383">
                  <c:v>108.03700000000001</c:v>
                </c:pt>
                <c:pt idx="384">
                  <c:v>107.58</c:v>
                </c:pt>
                <c:pt idx="385">
                  <c:v>111.68899999999999</c:v>
                </c:pt>
                <c:pt idx="386">
                  <c:v>108.95</c:v>
                </c:pt>
                <c:pt idx="387">
                  <c:v>107.58</c:v>
                </c:pt>
                <c:pt idx="388">
                  <c:v>112.877</c:v>
                </c:pt>
                <c:pt idx="389">
                  <c:v>103.562</c:v>
                </c:pt>
                <c:pt idx="390">
                  <c:v>109.041</c:v>
                </c:pt>
                <c:pt idx="391">
                  <c:v>111.416</c:v>
                </c:pt>
                <c:pt idx="392">
                  <c:v>106.758</c:v>
                </c:pt>
                <c:pt idx="393">
                  <c:v>106.48399999999999</c:v>
                </c:pt>
                <c:pt idx="394">
                  <c:v>103.105</c:v>
                </c:pt>
                <c:pt idx="395">
                  <c:v>102.922</c:v>
                </c:pt>
                <c:pt idx="396">
                  <c:v>101.37</c:v>
                </c:pt>
                <c:pt idx="397">
                  <c:v>105.571</c:v>
                </c:pt>
                <c:pt idx="398">
                  <c:v>101.096</c:v>
                </c:pt>
                <c:pt idx="399">
                  <c:v>104.11</c:v>
                </c:pt>
                <c:pt idx="400">
                  <c:v>106.667</c:v>
                </c:pt>
                <c:pt idx="401">
                  <c:v>105.571</c:v>
                </c:pt>
                <c:pt idx="402">
                  <c:v>103.47</c:v>
                </c:pt>
                <c:pt idx="403">
                  <c:v>99.909000000000006</c:v>
                </c:pt>
                <c:pt idx="404">
                  <c:v>100.274</c:v>
                </c:pt>
                <c:pt idx="405">
                  <c:v>100.822</c:v>
                </c:pt>
                <c:pt idx="406">
                  <c:v>99.816999999999993</c:v>
                </c:pt>
                <c:pt idx="407">
                  <c:v>101.005</c:v>
                </c:pt>
                <c:pt idx="408">
                  <c:v>105.297</c:v>
                </c:pt>
                <c:pt idx="409">
                  <c:v>107.854</c:v>
                </c:pt>
                <c:pt idx="410">
                  <c:v>94.337999999999994</c:v>
                </c:pt>
                <c:pt idx="411">
                  <c:v>91.872</c:v>
                </c:pt>
                <c:pt idx="412">
                  <c:v>97.26</c:v>
                </c:pt>
                <c:pt idx="413">
                  <c:v>96.712000000000003</c:v>
                </c:pt>
                <c:pt idx="414">
                  <c:v>99.177999999999997</c:v>
                </c:pt>
                <c:pt idx="415">
                  <c:v>100.274</c:v>
                </c:pt>
                <c:pt idx="416">
                  <c:v>105.66200000000001</c:v>
                </c:pt>
                <c:pt idx="417">
                  <c:v>102.831</c:v>
                </c:pt>
                <c:pt idx="418">
                  <c:v>101.279</c:v>
                </c:pt>
                <c:pt idx="419">
                  <c:v>94.795000000000002</c:v>
                </c:pt>
              </c:numCache>
            </c:numRef>
          </c:val>
          <c:smooth val="0"/>
          <c:extLst>
            <c:ext xmlns:c16="http://schemas.microsoft.com/office/drawing/2014/chart" uri="{C3380CC4-5D6E-409C-BE32-E72D297353CC}">
              <c16:uniqueId val="{00000000-8491-4B22-A2B0-8D46BB5C366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Central'!$C$1</c:f>
              <c:strCache>
                <c:ptCount val="1"/>
                <c:pt idx="0">
                  <c:v>SBO West South Central</c:v>
                </c:pt>
              </c:strCache>
            </c:strRef>
          </c:tx>
          <c:spPr>
            <a:ln w="19050" cap="rnd">
              <a:solidFill>
                <a:schemeClr val="accent4">
                  <a:lumMod val="40000"/>
                  <a:lumOff val="60000"/>
                </a:schemeClr>
              </a:solidFill>
              <a:round/>
            </a:ln>
            <a:effectLst/>
          </c:spPr>
          <c:marker>
            <c:symbol val="none"/>
          </c:marker>
          <c:cat>
            <c:numRef>
              <c:f>'West South Central'!$A$2:$A$2998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Central'!$C$2:$C$2998</c:f>
              <c:numCache>
                <c:formatCode>0.000</c:formatCode>
                <c:ptCount val="2997"/>
                <c:pt idx="0">
                  <c:v>96.620999999999995</c:v>
                </c:pt>
                <c:pt idx="1">
                  <c:v>95.341999999999999</c:v>
                </c:pt>
                <c:pt idx="2">
                  <c:v>92.784999999999997</c:v>
                </c:pt>
                <c:pt idx="3">
                  <c:v>90.867999999999995</c:v>
                </c:pt>
                <c:pt idx="4">
                  <c:v>96.164000000000001</c:v>
                </c:pt>
                <c:pt idx="5">
                  <c:v>98.355999999999995</c:v>
                </c:pt>
                <c:pt idx="6">
                  <c:v>90.046000000000006</c:v>
                </c:pt>
                <c:pt idx="7">
                  <c:v>91.233000000000004</c:v>
                </c:pt>
                <c:pt idx="8">
                  <c:v>90.411000000000001</c:v>
                </c:pt>
                <c:pt idx="9">
                  <c:v>93.332999999999998</c:v>
                </c:pt>
                <c:pt idx="10">
                  <c:v>88.492999999999995</c:v>
                </c:pt>
                <c:pt idx="11">
                  <c:v>93.058999999999997</c:v>
                </c:pt>
                <c:pt idx="12">
                  <c:v>93.516000000000005</c:v>
                </c:pt>
                <c:pt idx="13">
                  <c:v>94.429000000000002</c:v>
                </c:pt>
                <c:pt idx="14">
                  <c:v>98.174000000000007</c:v>
                </c:pt>
                <c:pt idx="15">
                  <c:v>96.438000000000002</c:v>
                </c:pt>
                <c:pt idx="16">
                  <c:v>96.256</c:v>
                </c:pt>
                <c:pt idx="17">
                  <c:v>103.105</c:v>
                </c:pt>
                <c:pt idx="18">
                  <c:v>98.265000000000001</c:v>
                </c:pt>
                <c:pt idx="19">
                  <c:v>99.269000000000005</c:v>
                </c:pt>
                <c:pt idx="20">
                  <c:v>99.087000000000003</c:v>
                </c:pt>
                <c:pt idx="21">
                  <c:v>102.557</c:v>
                </c:pt>
                <c:pt idx="22">
                  <c:v>98.995000000000005</c:v>
                </c:pt>
                <c:pt idx="23">
                  <c:v>97.442999999999998</c:v>
                </c:pt>
                <c:pt idx="24">
                  <c:v>94.521000000000001</c:v>
                </c:pt>
                <c:pt idx="25">
                  <c:v>96.894999999999996</c:v>
                </c:pt>
                <c:pt idx="26">
                  <c:v>94.521000000000001</c:v>
                </c:pt>
                <c:pt idx="27">
                  <c:v>98.081999999999994</c:v>
                </c:pt>
                <c:pt idx="28">
                  <c:v>98.174000000000007</c:v>
                </c:pt>
                <c:pt idx="29">
                  <c:v>102.374</c:v>
                </c:pt>
                <c:pt idx="30">
                  <c:v>96.986000000000004</c:v>
                </c:pt>
                <c:pt idx="31">
                  <c:v>101.096</c:v>
                </c:pt>
                <c:pt idx="32">
                  <c:v>99.177999999999997</c:v>
                </c:pt>
                <c:pt idx="33">
                  <c:v>98.903999999999996</c:v>
                </c:pt>
                <c:pt idx="34">
                  <c:v>99.361000000000004</c:v>
                </c:pt>
                <c:pt idx="35">
                  <c:v>98.355999999999995</c:v>
                </c:pt>
                <c:pt idx="36">
                  <c:v>96.804000000000002</c:v>
                </c:pt>
                <c:pt idx="37">
                  <c:v>99.635000000000005</c:v>
                </c:pt>
                <c:pt idx="38">
                  <c:v>100.639</c:v>
                </c:pt>
                <c:pt idx="39">
                  <c:v>97.352000000000004</c:v>
                </c:pt>
                <c:pt idx="40">
                  <c:v>98.63</c:v>
                </c:pt>
                <c:pt idx="41">
                  <c:v>97.534000000000006</c:v>
                </c:pt>
                <c:pt idx="42">
                  <c:v>97.352000000000004</c:v>
                </c:pt>
                <c:pt idx="43">
                  <c:v>101.82599999999999</c:v>
                </c:pt>
                <c:pt idx="44">
                  <c:v>100.822</c:v>
                </c:pt>
                <c:pt idx="45">
                  <c:v>99.451999999999998</c:v>
                </c:pt>
                <c:pt idx="46">
                  <c:v>100.45699999999999</c:v>
                </c:pt>
                <c:pt idx="47">
                  <c:v>99.909000000000006</c:v>
                </c:pt>
                <c:pt idx="48">
                  <c:v>99.816999999999993</c:v>
                </c:pt>
                <c:pt idx="49">
                  <c:v>101.37</c:v>
                </c:pt>
                <c:pt idx="50">
                  <c:v>99.451999999999998</c:v>
                </c:pt>
                <c:pt idx="51">
                  <c:v>100</c:v>
                </c:pt>
                <c:pt idx="52">
                  <c:v>97.991</c:v>
                </c:pt>
                <c:pt idx="53">
                  <c:v>100.822</c:v>
                </c:pt>
                <c:pt idx="54">
                  <c:v>98.447000000000003</c:v>
                </c:pt>
                <c:pt idx="55">
                  <c:v>94.977000000000004</c:v>
                </c:pt>
                <c:pt idx="56">
                  <c:v>94.795000000000002</c:v>
                </c:pt>
                <c:pt idx="57">
                  <c:v>94.429000000000002</c:v>
                </c:pt>
                <c:pt idx="58">
                  <c:v>92.328999999999994</c:v>
                </c:pt>
                <c:pt idx="59">
                  <c:v>89.588999999999999</c:v>
                </c:pt>
                <c:pt idx="60">
                  <c:v>92.784999999999997</c:v>
                </c:pt>
                <c:pt idx="61">
                  <c:v>93.698999999999998</c:v>
                </c:pt>
                <c:pt idx="62">
                  <c:v>104.384</c:v>
                </c:pt>
                <c:pt idx="63">
                  <c:v>98.903999999999996</c:v>
                </c:pt>
                <c:pt idx="64">
                  <c:v>102.922</c:v>
                </c:pt>
                <c:pt idx="65">
                  <c:v>99.269000000000005</c:v>
                </c:pt>
                <c:pt idx="66">
                  <c:v>100.09099999999999</c:v>
                </c:pt>
                <c:pt idx="67">
                  <c:v>93.79</c:v>
                </c:pt>
                <c:pt idx="68">
                  <c:v>101.096</c:v>
                </c:pt>
                <c:pt idx="69">
                  <c:v>96.620999999999995</c:v>
                </c:pt>
                <c:pt idx="70">
                  <c:v>95.707999999999998</c:v>
                </c:pt>
                <c:pt idx="71">
                  <c:v>96.256</c:v>
                </c:pt>
                <c:pt idx="72">
                  <c:v>97.352000000000004</c:v>
                </c:pt>
                <c:pt idx="73">
                  <c:v>94.155000000000001</c:v>
                </c:pt>
                <c:pt idx="74">
                  <c:v>100.548</c:v>
                </c:pt>
                <c:pt idx="75">
                  <c:v>99.177999999999997</c:v>
                </c:pt>
                <c:pt idx="76">
                  <c:v>98.081999999999994</c:v>
                </c:pt>
                <c:pt idx="77">
                  <c:v>99.909000000000006</c:v>
                </c:pt>
                <c:pt idx="78">
                  <c:v>100</c:v>
                </c:pt>
                <c:pt idx="79">
                  <c:v>101.187</c:v>
                </c:pt>
                <c:pt idx="80">
                  <c:v>97.352000000000004</c:v>
                </c:pt>
                <c:pt idx="81">
                  <c:v>98.63</c:v>
                </c:pt>
                <c:pt idx="82">
                  <c:v>97.991</c:v>
                </c:pt>
                <c:pt idx="83">
                  <c:v>100.274</c:v>
                </c:pt>
                <c:pt idx="84">
                  <c:v>98.721000000000004</c:v>
                </c:pt>
                <c:pt idx="85">
                  <c:v>97.168999999999997</c:v>
                </c:pt>
                <c:pt idx="86">
                  <c:v>92.510999999999996</c:v>
                </c:pt>
                <c:pt idx="87">
                  <c:v>94.703000000000003</c:v>
                </c:pt>
                <c:pt idx="88">
                  <c:v>88.584000000000003</c:v>
                </c:pt>
                <c:pt idx="89">
                  <c:v>89.588999999999999</c:v>
                </c:pt>
                <c:pt idx="90">
                  <c:v>92.510999999999996</c:v>
                </c:pt>
                <c:pt idx="91">
                  <c:v>90.411000000000001</c:v>
                </c:pt>
                <c:pt idx="92">
                  <c:v>93.242000000000004</c:v>
                </c:pt>
                <c:pt idx="93">
                  <c:v>94.063999999999993</c:v>
                </c:pt>
                <c:pt idx="94">
                  <c:v>96.986000000000004</c:v>
                </c:pt>
                <c:pt idx="95">
                  <c:v>94.063999999999993</c:v>
                </c:pt>
                <c:pt idx="96">
                  <c:v>97.352000000000004</c:v>
                </c:pt>
                <c:pt idx="97">
                  <c:v>103.65300000000001</c:v>
                </c:pt>
                <c:pt idx="98">
                  <c:v>98.539000000000001</c:v>
                </c:pt>
                <c:pt idx="99">
                  <c:v>95.341999999999999</c:v>
                </c:pt>
                <c:pt idx="100">
                  <c:v>99.725999999999999</c:v>
                </c:pt>
                <c:pt idx="101">
                  <c:v>94.521000000000001</c:v>
                </c:pt>
                <c:pt idx="102">
                  <c:v>99.451999999999998</c:v>
                </c:pt>
                <c:pt idx="103">
                  <c:v>101.91800000000001</c:v>
                </c:pt>
                <c:pt idx="104">
                  <c:v>99.909000000000006</c:v>
                </c:pt>
                <c:pt idx="105">
                  <c:v>98.813000000000002</c:v>
                </c:pt>
                <c:pt idx="106">
                  <c:v>102.19199999999999</c:v>
                </c:pt>
                <c:pt idx="107">
                  <c:v>100.45699999999999</c:v>
                </c:pt>
                <c:pt idx="108">
                  <c:v>102.46599999999999</c:v>
                </c:pt>
                <c:pt idx="109">
                  <c:v>96.620999999999995</c:v>
                </c:pt>
                <c:pt idx="110">
                  <c:v>101.279</c:v>
                </c:pt>
                <c:pt idx="111">
                  <c:v>100.639</c:v>
                </c:pt>
                <c:pt idx="112">
                  <c:v>98.721000000000004</c:v>
                </c:pt>
                <c:pt idx="113">
                  <c:v>103.836</c:v>
                </c:pt>
                <c:pt idx="114">
                  <c:v>103.014</c:v>
                </c:pt>
                <c:pt idx="115">
                  <c:v>103.65300000000001</c:v>
                </c:pt>
                <c:pt idx="116">
                  <c:v>104.20099999999999</c:v>
                </c:pt>
                <c:pt idx="117">
                  <c:v>99.635000000000005</c:v>
                </c:pt>
                <c:pt idx="118">
                  <c:v>98.174000000000007</c:v>
                </c:pt>
                <c:pt idx="119">
                  <c:v>99.177999999999997</c:v>
                </c:pt>
                <c:pt idx="120">
                  <c:v>97.991</c:v>
                </c:pt>
                <c:pt idx="121">
                  <c:v>101.096</c:v>
                </c:pt>
                <c:pt idx="122">
                  <c:v>97.352000000000004</c:v>
                </c:pt>
                <c:pt idx="123">
                  <c:v>97.26</c:v>
                </c:pt>
                <c:pt idx="124">
                  <c:v>99.361000000000004</c:v>
                </c:pt>
                <c:pt idx="125">
                  <c:v>100.73099999999999</c:v>
                </c:pt>
                <c:pt idx="126">
                  <c:v>100.36499999999999</c:v>
                </c:pt>
                <c:pt idx="127">
                  <c:v>98.539000000000001</c:v>
                </c:pt>
                <c:pt idx="128">
                  <c:v>96.620999999999995</c:v>
                </c:pt>
                <c:pt idx="129">
                  <c:v>99.361000000000004</c:v>
                </c:pt>
                <c:pt idx="130">
                  <c:v>96.620999999999995</c:v>
                </c:pt>
                <c:pt idx="131">
                  <c:v>94.521000000000001</c:v>
                </c:pt>
                <c:pt idx="132">
                  <c:v>98.995000000000005</c:v>
                </c:pt>
                <c:pt idx="133">
                  <c:v>103.105</c:v>
                </c:pt>
                <c:pt idx="134">
                  <c:v>104.749</c:v>
                </c:pt>
                <c:pt idx="135">
                  <c:v>101.82599999999999</c:v>
                </c:pt>
                <c:pt idx="136">
                  <c:v>102.009</c:v>
                </c:pt>
                <c:pt idx="137">
                  <c:v>103.288</c:v>
                </c:pt>
                <c:pt idx="138">
                  <c:v>106.301</c:v>
                </c:pt>
                <c:pt idx="139">
                  <c:v>102.19199999999999</c:v>
                </c:pt>
                <c:pt idx="140">
                  <c:v>104.658</c:v>
                </c:pt>
                <c:pt idx="141">
                  <c:v>106.21</c:v>
                </c:pt>
                <c:pt idx="142">
                  <c:v>105.114</c:v>
                </c:pt>
                <c:pt idx="143">
                  <c:v>106.027</c:v>
                </c:pt>
                <c:pt idx="144">
                  <c:v>104.84</c:v>
                </c:pt>
                <c:pt idx="145">
                  <c:v>103.196</c:v>
                </c:pt>
                <c:pt idx="146">
                  <c:v>106.575</c:v>
                </c:pt>
                <c:pt idx="147">
                  <c:v>104.384</c:v>
                </c:pt>
                <c:pt idx="148">
                  <c:v>101.91800000000001</c:v>
                </c:pt>
                <c:pt idx="149">
                  <c:v>104.658</c:v>
                </c:pt>
                <c:pt idx="150">
                  <c:v>99.725999999999999</c:v>
                </c:pt>
                <c:pt idx="151">
                  <c:v>96.164000000000001</c:v>
                </c:pt>
                <c:pt idx="152">
                  <c:v>99.725999999999999</c:v>
                </c:pt>
                <c:pt idx="153">
                  <c:v>97.9</c:v>
                </c:pt>
                <c:pt idx="154">
                  <c:v>101.553</c:v>
                </c:pt>
                <c:pt idx="155">
                  <c:v>103.562</c:v>
                </c:pt>
                <c:pt idx="156">
                  <c:v>99.909000000000006</c:v>
                </c:pt>
                <c:pt idx="157">
                  <c:v>99.635000000000005</c:v>
                </c:pt>
                <c:pt idx="158">
                  <c:v>99.451999999999998</c:v>
                </c:pt>
                <c:pt idx="159">
                  <c:v>100.73099999999999</c:v>
                </c:pt>
                <c:pt idx="160">
                  <c:v>94.521000000000001</c:v>
                </c:pt>
                <c:pt idx="161">
                  <c:v>102.46599999999999</c:v>
                </c:pt>
                <c:pt idx="162">
                  <c:v>102.46599999999999</c:v>
                </c:pt>
                <c:pt idx="163">
                  <c:v>105.38800000000001</c:v>
                </c:pt>
                <c:pt idx="164">
                  <c:v>102.1</c:v>
                </c:pt>
                <c:pt idx="165">
                  <c:v>102.648</c:v>
                </c:pt>
                <c:pt idx="166">
                  <c:v>107.032</c:v>
                </c:pt>
                <c:pt idx="167">
                  <c:v>105.114</c:v>
                </c:pt>
                <c:pt idx="168">
                  <c:v>105.114</c:v>
                </c:pt>
                <c:pt idx="169">
                  <c:v>98.721000000000004</c:v>
                </c:pt>
                <c:pt idx="170">
                  <c:v>99.451999999999998</c:v>
                </c:pt>
                <c:pt idx="171">
                  <c:v>97.534000000000006</c:v>
                </c:pt>
                <c:pt idx="172">
                  <c:v>103.744</c:v>
                </c:pt>
                <c:pt idx="173">
                  <c:v>98.539000000000001</c:v>
                </c:pt>
                <c:pt idx="174">
                  <c:v>102.1</c:v>
                </c:pt>
                <c:pt idx="175">
                  <c:v>105.023</c:v>
                </c:pt>
                <c:pt idx="176">
                  <c:v>101.005</c:v>
                </c:pt>
                <c:pt idx="177">
                  <c:v>100</c:v>
                </c:pt>
                <c:pt idx="178">
                  <c:v>98.903999999999996</c:v>
                </c:pt>
                <c:pt idx="179">
                  <c:v>100.639</c:v>
                </c:pt>
                <c:pt idx="180">
                  <c:v>100.548</c:v>
                </c:pt>
                <c:pt idx="181">
                  <c:v>102.283</c:v>
                </c:pt>
                <c:pt idx="182">
                  <c:v>102.557</c:v>
                </c:pt>
                <c:pt idx="183">
                  <c:v>102.19199999999999</c:v>
                </c:pt>
                <c:pt idx="184">
                  <c:v>102.831</c:v>
                </c:pt>
                <c:pt idx="185">
                  <c:v>98.265000000000001</c:v>
                </c:pt>
                <c:pt idx="186">
                  <c:v>100.913</c:v>
                </c:pt>
                <c:pt idx="187">
                  <c:v>101.279</c:v>
                </c:pt>
                <c:pt idx="188">
                  <c:v>95.16</c:v>
                </c:pt>
                <c:pt idx="189">
                  <c:v>93.150999999999996</c:v>
                </c:pt>
                <c:pt idx="190">
                  <c:v>100.09099999999999</c:v>
                </c:pt>
                <c:pt idx="191">
                  <c:v>101.64400000000001</c:v>
                </c:pt>
                <c:pt idx="192">
                  <c:v>100.45699999999999</c:v>
                </c:pt>
                <c:pt idx="193">
                  <c:v>98.355999999999995</c:v>
                </c:pt>
                <c:pt idx="194">
                  <c:v>107.123</c:v>
                </c:pt>
                <c:pt idx="195">
                  <c:v>104.932</c:v>
                </c:pt>
                <c:pt idx="196">
                  <c:v>99.816999999999993</c:v>
                </c:pt>
                <c:pt idx="197">
                  <c:v>103.105</c:v>
                </c:pt>
                <c:pt idx="198">
                  <c:v>102.374</c:v>
                </c:pt>
                <c:pt idx="199">
                  <c:v>106.667</c:v>
                </c:pt>
                <c:pt idx="200">
                  <c:v>105.297</c:v>
                </c:pt>
                <c:pt idx="201">
                  <c:v>100</c:v>
                </c:pt>
                <c:pt idx="202">
                  <c:v>107.39700000000001</c:v>
                </c:pt>
                <c:pt idx="203">
                  <c:v>97.991</c:v>
                </c:pt>
                <c:pt idx="204">
                  <c:v>99.087000000000003</c:v>
                </c:pt>
                <c:pt idx="205">
                  <c:v>94.611999999999995</c:v>
                </c:pt>
                <c:pt idx="206">
                  <c:v>94.885999999999996</c:v>
                </c:pt>
                <c:pt idx="207">
                  <c:v>104.384</c:v>
                </c:pt>
                <c:pt idx="208">
                  <c:v>98.813000000000002</c:v>
                </c:pt>
                <c:pt idx="209">
                  <c:v>101.279</c:v>
                </c:pt>
                <c:pt idx="210">
                  <c:v>100.822</c:v>
                </c:pt>
                <c:pt idx="211">
                  <c:v>98.813000000000002</c:v>
                </c:pt>
                <c:pt idx="212">
                  <c:v>104.018</c:v>
                </c:pt>
                <c:pt idx="213">
                  <c:v>104.932</c:v>
                </c:pt>
                <c:pt idx="214">
                  <c:v>107.58</c:v>
                </c:pt>
                <c:pt idx="215">
                  <c:v>106.301</c:v>
                </c:pt>
                <c:pt idx="216">
                  <c:v>107.94499999999999</c:v>
                </c:pt>
                <c:pt idx="217">
                  <c:v>100.36499999999999</c:v>
                </c:pt>
                <c:pt idx="218">
                  <c:v>103.105</c:v>
                </c:pt>
                <c:pt idx="219">
                  <c:v>105.93600000000001</c:v>
                </c:pt>
                <c:pt idx="220">
                  <c:v>104.11</c:v>
                </c:pt>
                <c:pt idx="221">
                  <c:v>103.105</c:v>
                </c:pt>
                <c:pt idx="222">
                  <c:v>106.667</c:v>
                </c:pt>
                <c:pt idx="223">
                  <c:v>104.84</c:v>
                </c:pt>
                <c:pt idx="224">
                  <c:v>111.50700000000001</c:v>
                </c:pt>
                <c:pt idx="225">
                  <c:v>106.027</c:v>
                </c:pt>
                <c:pt idx="226">
                  <c:v>108.31100000000001</c:v>
                </c:pt>
                <c:pt idx="227">
                  <c:v>105.845</c:v>
                </c:pt>
                <c:pt idx="228">
                  <c:v>103.65300000000001</c:v>
                </c:pt>
                <c:pt idx="229">
                  <c:v>106.849</c:v>
                </c:pt>
                <c:pt idx="230">
                  <c:v>104.47499999999999</c:v>
                </c:pt>
                <c:pt idx="231">
                  <c:v>104.384</c:v>
                </c:pt>
                <c:pt idx="232">
                  <c:v>104.749</c:v>
                </c:pt>
                <c:pt idx="233">
                  <c:v>103.562</c:v>
                </c:pt>
                <c:pt idx="234">
                  <c:v>104.11</c:v>
                </c:pt>
                <c:pt idx="235">
                  <c:v>104.292</c:v>
                </c:pt>
                <c:pt idx="236">
                  <c:v>103.562</c:v>
                </c:pt>
                <c:pt idx="237">
                  <c:v>105.93600000000001</c:v>
                </c:pt>
                <c:pt idx="238">
                  <c:v>100.09099999999999</c:v>
                </c:pt>
                <c:pt idx="239">
                  <c:v>106.48399999999999</c:v>
                </c:pt>
                <c:pt idx="240">
                  <c:v>107.032</c:v>
                </c:pt>
                <c:pt idx="241">
                  <c:v>105.93600000000001</c:v>
                </c:pt>
                <c:pt idx="242">
                  <c:v>106.393</c:v>
                </c:pt>
                <c:pt idx="243">
                  <c:v>106.758</c:v>
                </c:pt>
                <c:pt idx="244">
                  <c:v>97.352000000000004</c:v>
                </c:pt>
                <c:pt idx="245">
                  <c:v>101.096</c:v>
                </c:pt>
                <c:pt idx="246">
                  <c:v>102.922</c:v>
                </c:pt>
                <c:pt idx="247">
                  <c:v>98.995000000000005</c:v>
                </c:pt>
                <c:pt idx="248">
                  <c:v>110.86799999999999</c:v>
                </c:pt>
                <c:pt idx="249">
                  <c:v>106.849</c:v>
                </c:pt>
                <c:pt idx="250">
                  <c:v>101.735</c:v>
                </c:pt>
                <c:pt idx="251">
                  <c:v>99.177999999999997</c:v>
                </c:pt>
                <c:pt idx="252">
                  <c:v>106.758</c:v>
                </c:pt>
                <c:pt idx="253">
                  <c:v>102.648</c:v>
                </c:pt>
                <c:pt idx="254">
                  <c:v>102.009</c:v>
                </c:pt>
                <c:pt idx="255">
                  <c:v>100.548</c:v>
                </c:pt>
                <c:pt idx="256">
                  <c:v>108.584</c:v>
                </c:pt>
                <c:pt idx="257">
                  <c:v>100.639</c:v>
                </c:pt>
                <c:pt idx="258">
                  <c:v>101.187</c:v>
                </c:pt>
                <c:pt idx="259">
                  <c:v>101.279</c:v>
                </c:pt>
                <c:pt idx="260">
                  <c:v>103.288</c:v>
                </c:pt>
                <c:pt idx="261">
                  <c:v>99.909000000000006</c:v>
                </c:pt>
                <c:pt idx="262">
                  <c:v>105.297</c:v>
                </c:pt>
                <c:pt idx="263">
                  <c:v>97.991</c:v>
                </c:pt>
                <c:pt idx="264">
                  <c:v>97.26</c:v>
                </c:pt>
                <c:pt idx="265">
                  <c:v>96.712000000000003</c:v>
                </c:pt>
                <c:pt idx="266">
                  <c:v>96.894999999999996</c:v>
                </c:pt>
                <c:pt idx="267">
                  <c:v>97.352000000000004</c:v>
                </c:pt>
                <c:pt idx="268">
                  <c:v>92.694000000000003</c:v>
                </c:pt>
                <c:pt idx="269">
                  <c:v>89.953999999999994</c:v>
                </c:pt>
                <c:pt idx="270">
                  <c:v>90.867999999999995</c:v>
                </c:pt>
                <c:pt idx="271">
                  <c:v>94.521000000000001</c:v>
                </c:pt>
                <c:pt idx="272">
                  <c:v>95.799000000000007</c:v>
                </c:pt>
                <c:pt idx="273">
                  <c:v>92.968000000000004</c:v>
                </c:pt>
                <c:pt idx="274">
                  <c:v>93.881</c:v>
                </c:pt>
                <c:pt idx="275">
                  <c:v>89.953999999999994</c:v>
                </c:pt>
                <c:pt idx="276">
                  <c:v>84.748999999999995</c:v>
                </c:pt>
                <c:pt idx="277">
                  <c:v>84.566000000000003</c:v>
                </c:pt>
                <c:pt idx="278">
                  <c:v>84.200999999999993</c:v>
                </c:pt>
                <c:pt idx="279">
                  <c:v>89.224000000000004</c:v>
                </c:pt>
                <c:pt idx="280">
                  <c:v>93.698999999999998</c:v>
                </c:pt>
                <c:pt idx="281">
                  <c:v>91.507000000000005</c:v>
                </c:pt>
                <c:pt idx="282">
                  <c:v>87.944999999999993</c:v>
                </c:pt>
                <c:pt idx="283">
                  <c:v>84.474999999999994</c:v>
                </c:pt>
                <c:pt idx="284">
                  <c:v>85.478999999999999</c:v>
                </c:pt>
                <c:pt idx="285">
                  <c:v>89.68</c:v>
                </c:pt>
                <c:pt idx="286">
                  <c:v>86.941000000000003</c:v>
                </c:pt>
                <c:pt idx="287">
                  <c:v>89.68</c:v>
                </c:pt>
                <c:pt idx="288">
                  <c:v>91.688999999999993</c:v>
                </c:pt>
                <c:pt idx="289">
                  <c:v>87.763000000000005</c:v>
                </c:pt>
                <c:pt idx="290">
                  <c:v>86.849000000000004</c:v>
                </c:pt>
                <c:pt idx="291">
                  <c:v>93.150999999999996</c:v>
                </c:pt>
                <c:pt idx="292">
                  <c:v>89.953999999999994</c:v>
                </c:pt>
                <c:pt idx="293">
                  <c:v>87.305999999999997</c:v>
                </c:pt>
                <c:pt idx="294">
                  <c:v>86.301000000000002</c:v>
                </c:pt>
                <c:pt idx="295">
                  <c:v>90.046000000000006</c:v>
                </c:pt>
                <c:pt idx="296">
                  <c:v>87.489000000000004</c:v>
                </c:pt>
                <c:pt idx="297">
                  <c:v>94.063999999999993</c:v>
                </c:pt>
                <c:pt idx="298">
                  <c:v>92.236999999999995</c:v>
                </c:pt>
                <c:pt idx="299">
                  <c:v>94.703000000000003</c:v>
                </c:pt>
                <c:pt idx="300">
                  <c:v>96.072999999999993</c:v>
                </c:pt>
                <c:pt idx="301">
                  <c:v>97.352000000000004</c:v>
                </c:pt>
                <c:pt idx="302">
                  <c:v>92.602999999999994</c:v>
                </c:pt>
                <c:pt idx="303">
                  <c:v>94.885999999999996</c:v>
                </c:pt>
                <c:pt idx="304">
                  <c:v>89.953999999999994</c:v>
                </c:pt>
                <c:pt idx="305">
                  <c:v>93.242000000000004</c:v>
                </c:pt>
                <c:pt idx="306">
                  <c:v>88.128</c:v>
                </c:pt>
                <c:pt idx="307">
                  <c:v>89.224000000000004</c:v>
                </c:pt>
                <c:pt idx="308">
                  <c:v>84.200999999999993</c:v>
                </c:pt>
                <c:pt idx="309">
                  <c:v>93.516000000000005</c:v>
                </c:pt>
                <c:pt idx="310">
                  <c:v>92.602999999999994</c:v>
                </c:pt>
                <c:pt idx="311">
                  <c:v>97.9</c:v>
                </c:pt>
                <c:pt idx="312">
                  <c:v>93.058999999999997</c:v>
                </c:pt>
                <c:pt idx="313">
                  <c:v>96.164000000000001</c:v>
                </c:pt>
                <c:pt idx="314">
                  <c:v>89.68</c:v>
                </c:pt>
                <c:pt idx="315">
                  <c:v>94.521000000000001</c:v>
                </c:pt>
                <c:pt idx="316">
                  <c:v>92.876999999999995</c:v>
                </c:pt>
                <c:pt idx="317">
                  <c:v>94.521000000000001</c:v>
                </c:pt>
                <c:pt idx="318">
                  <c:v>93.606999999999999</c:v>
                </c:pt>
                <c:pt idx="319">
                  <c:v>93.242000000000004</c:v>
                </c:pt>
                <c:pt idx="320">
                  <c:v>95.067999999999998</c:v>
                </c:pt>
                <c:pt idx="321">
                  <c:v>93.424999999999997</c:v>
                </c:pt>
                <c:pt idx="322">
                  <c:v>88.676000000000002</c:v>
                </c:pt>
                <c:pt idx="323">
                  <c:v>89.132000000000005</c:v>
                </c:pt>
                <c:pt idx="324">
                  <c:v>87.763000000000005</c:v>
                </c:pt>
                <c:pt idx="325">
                  <c:v>90.867999999999995</c:v>
                </c:pt>
                <c:pt idx="326">
                  <c:v>91.141999999999996</c:v>
                </c:pt>
                <c:pt idx="327">
                  <c:v>91.962999999999994</c:v>
                </c:pt>
                <c:pt idx="328">
                  <c:v>98.903999999999996</c:v>
                </c:pt>
                <c:pt idx="329">
                  <c:v>92.510999999999996</c:v>
                </c:pt>
                <c:pt idx="330">
                  <c:v>96.53</c:v>
                </c:pt>
                <c:pt idx="331">
                  <c:v>95.89</c:v>
                </c:pt>
                <c:pt idx="332">
                  <c:v>91.597999999999999</c:v>
                </c:pt>
                <c:pt idx="333">
                  <c:v>89.68</c:v>
                </c:pt>
                <c:pt idx="334">
                  <c:v>87.123000000000005</c:v>
                </c:pt>
                <c:pt idx="335">
                  <c:v>95.616</c:v>
                </c:pt>
                <c:pt idx="336">
                  <c:v>94.611999999999995</c:v>
                </c:pt>
                <c:pt idx="337">
                  <c:v>94.521000000000001</c:v>
                </c:pt>
                <c:pt idx="338">
                  <c:v>102.648</c:v>
                </c:pt>
                <c:pt idx="339">
                  <c:v>97.168999999999997</c:v>
                </c:pt>
                <c:pt idx="340">
                  <c:v>97.26</c:v>
                </c:pt>
                <c:pt idx="341">
                  <c:v>99.177999999999997</c:v>
                </c:pt>
                <c:pt idx="342">
                  <c:v>96.072999999999993</c:v>
                </c:pt>
                <c:pt idx="343">
                  <c:v>99.909000000000006</c:v>
                </c:pt>
                <c:pt idx="344">
                  <c:v>90.685000000000002</c:v>
                </c:pt>
                <c:pt idx="345">
                  <c:v>96.894999999999996</c:v>
                </c:pt>
                <c:pt idx="346">
                  <c:v>97.991</c:v>
                </c:pt>
                <c:pt idx="347">
                  <c:v>98.995000000000005</c:v>
                </c:pt>
                <c:pt idx="348">
                  <c:v>93.79</c:v>
                </c:pt>
                <c:pt idx="349">
                  <c:v>94.429000000000002</c:v>
                </c:pt>
                <c:pt idx="350">
                  <c:v>100.548</c:v>
                </c:pt>
                <c:pt idx="351">
                  <c:v>97.808000000000007</c:v>
                </c:pt>
                <c:pt idx="352">
                  <c:v>93.79</c:v>
                </c:pt>
                <c:pt idx="353">
                  <c:v>98.355999999999995</c:v>
                </c:pt>
                <c:pt idx="354">
                  <c:v>95.16</c:v>
                </c:pt>
                <c:pt idx="355">
                  <c:v>96.804000000000002</c:v>
                </c:pt>
                <c:pt idx="356">
                  <c:v>95.067999999999998</c:v>
                </c:pt>
                <c:pt idx="357">
                  <c:v>94.521000000000001</c:v>
                </c:pt>
                <c:pt idx="358">
                  <c:v>89.772000000000006</c:v>
                </c:pt>
                <c:pt idx="359">
                  <c:v>91.962999999999994</c:v>
                </c:pt>
                <c:pt idx="360">
                  <c:v>92.42</c:v>
                </c:pt>
                <c:pt idx="361">
                  <c:v>87.397000000000006</c:v>
                </c:pt>
                <c:pt idx="362">
                  <c:v>93.332999999999998</c:v>
                </c:pt>
                <c:pt idx="363">
                  <c:v>91.141999999999996</c:v>
                </c:pt>
                <c:pt idx="364">
                  <c:v>88.037000000000006</c:v>
                </c:pt>
                <c:pt idx="365">
                  <c:v>90.685000000000002</c:v>
                </c:pt>
                <c:pt idx="366">
                  <c:v>95.525000000000006</c:v>
                </c:pt>
                <c:pt idx="367">
                  <c:v>89.588999999999999</c:v>
                </c:pt>
                <c:pt idx="368">
                  <c:v>89.863</c:v>
                </c:pt>
                <c:pt idx="369">
                  <c:v>93.698999999999998</c:v>
                </c:pt>
                <c:pt idx="370">
                  <c:v>104.20099999999999</c:v>
                </c:pt>
                <c:pt idx="371">
                  <c:v>110.32</c:v>
                </c:pt>
                <c:pt idx="372">
                  <c:v>104.566</c:v>
                </c:pt>
                <c:pt idx="373">
                  <c:v>107.94499999999999</c:v>
                </c:pt>
                <c:pt idx="374">
                  <c:v>104.566</c:v>
                </c:pt>
                <c:pt idx="375">
                  <c:v>104.566</c:v>
                </c:pt>
                <c:pt idx="376">
                  <c:v>103.92700000000001</c:v>
                </c:pt>
                <c:pt idx="377">
                  <c:v>102.1</c:v>
                </c:pt>
                <c:pt idx="378">
                  <c:v>102.74</c:v>
                </c:pt>
                <c:pt idx="379">
                  <c:v>105.205</c:v>
                </c:pt>
                <c:pt idx="380">
                  <c:v>106.027</c:v>
                </c:pt>
                <c:pt idx="381">
                  <c:v>102.009</c:v>
                </c:pt>
                <c:pt idx="382">
                  <c:v>105.297</c:v>
                </c:pt>
                <c:pt idx="383">
                  <c:v>108.03700000000001</c:v>
                </c:pt>
                <c:pt idx="384">
                  <c:v>107.58</c:v>
                </c:pt>
                <c:pt idx="385">
                  <c:v>111.68899999999999</c:v>
                </c:pt>
                <c:pt idx="386">
                  <c:v>108.95</c:v>
                </c:pt>
                <c:pt idx="387">
                  <c:v>107.58</c:v>
                </c:pt>
                <c:pt idx="388">
                  <c:v>112.877</c:v>
                </c:pt>
                <c:pt idx="389">
                  <c:v>103.562</c:v>
                </c:pt>
                <c:pt idx="390">
                  <c:v>109.041</c:v>
                </c:pt>
                <c:pt idx="391">
                  <c:v>111.416</c:v>
                </c:pt>
                <c:pt idx="392">
                  <c:v>106.758</c:v>
                </c:pt>
                <c:pt idx="393">
                  <c:v>106.48399999999999</c:v>
                </c:pt>
                <c:pt idx="394">
                  <c:v>103.105</c:v>
                </c:pt>
                <c:pt idx="395">
                  <c:v>102.922</c:v>
                </c:pt>
                <c:pt idx="396">
                  <c:v>101.37</c:v>
                </c:pt>
                <c:pt idx="397">
                  <c:v>105.571</c:v>
                </c:pt>
                <c:pt idx="398">
                  <c:v>101.096</c:v>
                </c:pt>
                <c:pt idx="399">
                  <c:v>104.11</c:v>
                </c:pt>
                <c:pt idx="400">
                  <c:v>106.667</c:v>
                </c:pt>
                <c:pt idx="401">
                  <c:v>105.571</c:v>
                </c:pt>
                <c:pt idx="402">
                  <c:v>103.47</c:v>
                </c:pt>
                <c:pt idx="403">
                  <c:v>99.909000000000006</c:v>
                </c:pt>
                <c:pt idx="404">
                  <c:v>100.274</c:v>
                </c:pt>
                <c:pt idx="405">
                  <c:v>100.822</c:v>
                </c:pt>
                <c:pt idx="406">
                  <c:v>99.816999999999993</c:v>
                </c:pt>
                <c:pt idx="407">
                  <c:v>101.005</c:v>
                </c:pt>
                <c:pt idx="408">
                  <c:v>105.297</c:v>
                </c:pt>
                <c:pt idx="409">
                  <c:v>107.854</c:v>
                </c:pt>
                <c:pt idx="410">
                  <c:v>94.337999999999994</c:v>
                </c:pt>
                <c:pt idx="411">
                  <c:v>91.872</c:v>
                </c:pt>
                <c:pt idx="412">
                  <c:v>97.26</c:v>
                </c:pt>
                <c:pt idx="413">
                  <c:v>96.712000000000003</c:v>
                </c:pt>
                <c:pt idx="414">
                  <c:v>99.177999999999997</c:v>
                </c:pt>
                <c:pt idx="415">
                  <c:v>100.274</c:v>
                </c:pt>
                <c:pt idx="416">
                  <c:v>105.66200000000001</c:v>
                </c:pt>
                <c:pt idx="417">
                  <c:v>102.831</c:v>
                </c:pt>
                <c:pt idx="418">
                  <c:v>101.279</c:v>
                </c:pt>
                <c:pt idx="419">
                  <c:v>94.795000000000002</c:v>
                </c:pt>
              </c:numCache>
            </c:numRef>
          </c:val>
          <c:smooth val="0"/>
          <c:extLst>
            <c:ext xmlns:c16="http://schemas.microsoft.com/office/drawing/2014/chart" uri="{C3380CC4-5D6E-409C-BE32-E72D297353CC}">
              <c16:uniqueId val="{00000000-9983-4889-A2BB-5271086A0F2C}"/>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Central'!$G$1</c:f>
              <c:strCache>
                <c:ptCount val="1"/>
                <c:pt idx="0">
                  <c:v>SBO West South Central YoY</c:v>
                </c:pt>
              </c:strCache>
            </c:strRef>
          </c:tx>
          <c:spPr>
            <a:ln w="19050" cap="rnd">
              <a:solidFill>
                <a:schemeClr val="accent4">
                  <a:lumMod val="40000"/>
                  <a:lumOff val="60000"/>
                </a:schemeClr>
              </a:solidFill>
              <a:round/>
            </a:ln>
            <a:effectLst/>
          </c:spPr>
          <c:marker>
            <c:symbol val="none"/>
          </c:marker>
          <c:cat>
            <c:numRef>
              <c:f>'West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Central'!$G$2:$G$2999</c:f>
              <c:numCache>
                <c:formatCode>0.000</c:formatCode>
                <c:ptCount val="2998"/>
                <c:pt idx="12">
                  <c:v>-3.1049999999999898</c:v>
                </c:pt>
                <c:pt idx="13">
                  <c:v>-0.9129999999999967</c:v>
                </c:pt>
                <c:pt idx="14">
                  <c:v>5.38900000000001</c:v>
                </c:pt>
                <c:pt idx="15">
                  <c:v>5.5700000000000074</c:v>
                </c:pt>
                <c:pt idx="16">
                  <c:v>9.1999999999998749E-2</c:v>
                </c:pt>
                <c:pt idx="17">
                  <c:v>4.7490000000000094</c:v>
                </c:pt>
                <c:pt idx="18">
                  <c:v>8.2189999999999941</c:v>
                </c:pt>
                <c:pt idx="19">
                  <c:v>8.0360000000000014</c:v>
                </c:pt>
                <c:pt idx="20">
                  <c:v>8.6760000000000019</c:v>
                </c:pt>
                <c:pt idx="21">
                  <c:v>9.2240000000000038</c:v>
                </c:pt>
                <c:pt idx="22">
                  <c:v>10.50200000000001</c:v>
                </c:pt>
                <c:pt idx="23">
                  <c:v>4.3840000000000003</c:v>
                </c:pt>
                <c:pt idx="24">
                  <c:v>1.0049999999999955</c:v>
                </c:pt>
                <c:pt idx="25">
                  <c:v>2.465999999999994</c:v>
                </c:pt>
                <c:pt idx="26">
                  <c:v>-3.6530000000000058</c:v>
                </c:pt>
                <c:pt idx="27">
                  <c:v>1.6439999999999912</c:v>
                </c:pt>
                <c:pt idx="28">
                  <c:v>1.9180000000000064</c:v>
                </c:pt>
                <c:pt idx="29">
                  <c:v>-0.73100000000000875</c:v>
                </c:pt>
                <c:pt idx="30">
                  <c:v>-1.2789999999999964</c:v>
                </c:pt>
                <c:pt idx="31">
                  <c:v>1.8269999999999982</c:v>
                </c:pt>
                <c:pt idx="32">
                  <c:v>9.0999999999993975E-2</c:v>
                </c:pt>
                <c:pt idx="33">
                  <c:v>-3.6530000000000058</c:v>
                </c:pt>
                <c:pt idx="34">
                  <c:v>0.36599999999999966</c:v>
                </c:pt>
                <c:pt idx="35">
                  <c:v>0.9129999999999967</c:v>
                </c:pt>
                <c:pt idx="36">
                  <c:v>2.2830000000000013</c:v>
                </c:pt>
                <c:pt idx="37">
                  <c:v>2.7400000000000091</c:v>
                </c:pt>
                <c:pt idx="38">
                  <c:v>6.117999999999995</c:v>
                </c:pt>
                <c:pt idx="39">
                  <c:v>-0.72999999999998977</c:v>
                </c:pt>
                <c:pt idx="40">
                  <c:v>0.45599999999998886</c:v>
                </c:pt>
                <c:pt idx="41">
                  <c:v>-4.8399999999999892</c:v>
                </c:pt>
                <c:pt idx="42">
                  <c:v>0.36599999999999966</c:v>
                </c:pt>
                <c:pt idx="43">
                  <c:v>0.72999999999998977</c:v>
                </c:pt>
                <c:pt idx="44">
                  <c:v>1.6440000000000055</c:v>
                </c:pt>
                <c:pt idx="45">
                  <c:v>0.54800000000000182</c:v>
                </c:pt>
                <c:pt idx="46">
                  <c:v>1.0959999999999894</c:v>
                </c:pt>
                <c:pt idx="47">
                  <c:v>1.5530000000000115</c:v>
                </c:pt>
                <c:pt idx="48">
                  <c:v>3.012999999999991</c:v>
                </c:pt>
                <c:pt idx="49">
                  <c:v>1.7349999999999994</c:v>
                </c:pt>
                <c:pt idx="50">
                  <c:v>-1.1869999999999976</c:v>
                </c:pt>
                <c:pt idx="51">
                  <c:v>2.6479999999999961</c:v>
                </c:pt>
                <c:pt idx="52">
                  <c:v>-0.63899999999999579</c:v>
                </c:pt>
                <c:pt idx="53">
                  <c:v>3.2879999999999967</c:v>
                </c:pt>
                <c:pt idx="54">
                  <c:v>1.0949999999999989</c:v>
                </c:pt>
                <c:pt idx="55">
                  <c:v>-6.8489999999999895</c:v>
                </c:pt>
                <c:pt idx="56">
                  <c:v>-6.027000000000001</c:v>
                </c:pt>
                <c:pt idx="57">
                  <c:v>-5.0229999999999961</c:v>
                </c:pt>
                <c:pt idx="58">
                  <c:v>-8.1280000000000001</c:v>
                </c:pt>
                <c:pt idx="59">
                  <c:v>-10.320000000000007</c:v>
                </c:pt>
                <c:pt idx="60">
                  <c:v>-7.0319999999999965</c:v>
                </c:pt>
                <c:pt idx="61">
                  <c:v>-7.6710000000000065</c:v>
                </c:pt>
                <c:pt idx="62">
                  <c:v>4.9320000000000022</c:v>
                </c:pt>
                <c:pt idx="63">
                  <c:v>-1.0960000000000036</c:v>
                </c:pt>
                <c:pt idx="64">
                  <c:v>4.9309999999999974</c:v>
                </c:pt>
                <c:pt idx="65">
                  <c:v>-1.5529999999999973</c:v>
                </c:pt>
                <c:pt idx="66">
                  <c:v>1.6439999999999912</c:v>
                </c:pt>
                <c:pt idx="67">
                  <c:v>-1.1869999999999976</c:v>
                </c:pt>
                <c:pt idx="68">
                  <c:v>6.3010000000000019</c:v>
                </c:pt>
                <c:pt idx="69">
                  <c:v>2.1919999999999931</c:v>
                </c:pt>
                <c:pt idx="70">
                  <c:v>3.3790000000000049</c:v>
                </c:pt>
                <c:pt idx="71">
                  <c:v>6.6670000000000016</c:v>
                </c:pt>
                <c:pt idx="72">
                  <c:v>4.5670000000000073</c:v>
                </c:pt>
                <c:pt idx="73">
                  <c:v>0.45600000000000307</c:v>
                </c:pt>
                <c:pt idx="74">
                  <c:v>-3.8359999999999985</c:v>
                </c:pt>
                <c:pt idx="75">
                  <c:v>0.27400000000000091</c:v>
                </c:pt>
                <c:pt idx="76">
                  <c:v>-4.8400000000000034</c:v>
                </c:pt>
                <c:pt idx="77">
                  <c:v>0.64000000000000057</c:v>
                </c:pt>
                <c:pt idx="78">
                  <c:v>-9.0999999999993975E-2</c:v>
                </c:pt>
                <c:pt idx="79">
                  <c:v>7.3969999999999914</c:v>
                </c:pt>
                <c:pt idx="80">
                  <c:v>-3.7439999999999998</c:v>
                </c:pt>
                <c:pt idx="81">
                  <c:v>2.0090000000000003</c:v>
                </c:pt>
                <c:pt idx="82">
                  <c:v>2.2830000000000013</c:v>
                </c:pt>
                <c:pt idx="83">
                  <c:v>4.0180000000000007</c:v>
                </c:pt>
                <c:pt idx="84">
                  <c:v>1.3689999999999998</c:v>
                </c:pt>
                <c:pt idx="85">
                  <c:v>3.0139999999999958</c:v>
                </c:pt>
                <c:pt idx="86">
                  <c:v>-8.0370000000000061</c:v>
                </c:pt>
                <c:pt idx="87">
                  <c:v>-4.4749999999999943</c:v>
                </c:pt>
                <c:pt idx="88">
                  <c:v>-9.4979999999999905</c:v>
                </c:pt>
                <c:pt idx="89">
                  <c:v>-10.320000000000007</c:v>
                </c:pt>
                <c:pt idx="90">
                  <c:v>-7.4890000000000043</c:v>
                </c:pt>
                <c:pt idx="91">
                  <c:v>-10.775999999999996</c:v>
                </c:pt>
                <c:pt idx="92">
                  <c:v>-4.1099999999999994</c:v>
                </c:pt>
                <c:pt idx="93">
                  <c:v>-4.5660000000000025</c:v>
                </c:pt>
                <c:pt idx="94">
                  <c:v>-1.0049999999999955</c:v>
                </c:pt>
                <c:pt idx="95">
                  <c:v>-6.210000000000008</c:v>
                </c:pt>
                <c:pt idx="96">
                  <c:v>-1.3689999999999998</c:v>
                </c:pt>
                <c:pt idx="97">
                  <c:v>6.4840000000000089</c:v>
                </c:pt>
                <c:pt idx="98">
                  <c:v>6.0280000000000058</c:v>
                </c:pt>
                <c:pt idx="99">
                  <c:v>0.63899999999999579</c:v>
                </c:pt>
                <c:pt idx="100">
                  <c:v>11.141999999999996</c:v>
                </c:pt>
                <c:pt idx="101">
                  <c:v>4.9320000000000022</c:v>
                </c:pt>
                <c:pt idx="102">
                  <c:v>6.9410000000000025</c:v>
                </c:pt>
                <c:pt idx="103">
                  <c:v>11.507000000000005</c:v>
                </c:pt>
                <c:pt idx="104">
                  <c:v>6.6670000000000016</c:v>
                </c:pt>
                <c:pt idx="105">
                  <c:v>4.7490000000000094</c:v>
                </c:pt>
                <c:pt idx="106">
                  <c:v>5.2059999999999889</c:v>
                </c:pt>
                <c:pt idx="107">
                  <c:v>6.3930000000000007</c:v>
                </c:pt>
                <c:pt idx="108">
                  <c:v>5.1139999999999901</c:v>
                </c:pt>
                <c:pt idx="109">
                  <c:v>-7.0320000000000107</c:v>
                </c:pt>
                <c:pt idx="110">
                  <c:v>2.7399999999999949</c:v>
                </c:pt>
                <c:pt idx="111">
                  <c:v>5.296999999999997</c:v>
                </c:pt>
                <c:pt idx="112">
                  <c:v>-1.0049999999999955</c:v>
                </c:pt>
                <c:pt idx="113">
                  <c:v>9.3149999999999977</c:v>
                </c:pt>
                <c:pt idx="114">
                  <c:v>3.5619999999999976</c:v>
                </c:pt>
                <c:pt idx="115">
                  <c:v>1.7349999999999994</c:v>
                </c:pt>
                <c:pt idx="116">
                  <c:v>4.2919999999999874</c:v>
                </c:pt>
                <c:pt idx="117">
                  <c:v>0.82200000000000273</c:v>
                </c:pt>
                <c:pt idx="118">
                  <c:v>-4.0179999999999865</c:v>
                </c:pt>
                <c:pt idx="119">
                  <c:v>-1.2789999999999964</c:v>
                </c:pt>
                <c:pt idx="120">
                  <c:v>-4.4749999999999943</c:v>
                </c:pt>
                <c:pt idx="121">
                  <c:v>4.4750000000000085</c:v>
                </c:pt>
                <c:pt idx="122">
                  <c:v>-3.9269999999999925</c:v>
                </c:pt>
                <c:pt idx="123">
                  <c:v>-3.3789999999999907</c:v>
                </c:pt>
                <c:pt idx="124">
                  <c:v>0.64000000000000057</c:v>
                </c:pt>
                <c:pt idx="125">
                  <c:v>-3.105000000000004</c:v>
                </c:pt>
                <c:pt idx="126">
                  <c:v>-2.6490000000000009</c:v>
                </c:pt>
                <c:pt idx="127">
                  <c:v>-5.1140000000000043</c:v>
                </c:pt>
                <c:pt idx="128">
                  <c:v>-7.5799999999999983</c:v>
                </c:pt>
                <c:pt idx="129">
                  <c:v>-0.27400000000000091</c:v>
                </c:pt>
                <c:pt idx="130">
                  <c:v>-1.5530000000000115</c:v>
                </c:pt>
                <c:pt idx="131">
                  <c:v>-4.6569999999999965</c:v>
                </c:pt>
                <c:pt idx="132">
                  <c:v>1.0040000000000049</c:v>
                </c:pt>
                <c:pt idx="133">
                  <c:v>2.0090000000000003</c:v>
                </c:pt>
                <c:pt idx="134">
                  <c:v>7.3969999999999914</c:v>
                </c:pt>
                <c:pt idx="135">
                  <c:v>4.5659999999999883</c:v>
                </c:pt>
                <c:pt idx="136">
                  <c:v>2.6479999999999961</c:v>
                </c:pt>
                <c:pt idx="137">
                  <c:v>2.5570000000000022</c:v>
                </c:pt>
                <c:pt idx="138">
                  <c:v>5.936000000000007</c:v>
                </c:pt>
                <c:pt idx="139">
                  <c:v>3.6529999999999916</c:v>
                </c:pt>
                <c:pt idx="140">
                  <c:v>8.0370000000000061</c:v>
                </c:pt>
                <c:pt idx="141">
                  <c:v>6.8489999999999895</c:v>
                </c:pt>
                <c:pt idx="142">
                  <c:v>8.4930000000000092</c:v>
                </c:pt>
                <c:pt idx="143">
                  <c:v>11.506</c:v>
                </c:pt>
                <c:pt idx="144">
                  <c:v>5.8449999999999989</c:v>
                </c:pt>
                <c:pt idx="145">
                  <c:v>9.0999999999993975E-2</c:v>
                </c:pt>
                <c:pt idx="146">
                  <c:v>1.8260000000000076</c:v>
                </c:pt>
                <c:pt idx="147">
                  <c:v>2.5580000000000069</c:v>
                </c:pt>
                <c:pt idx="148">
                  <c:v>-9.0999999999993975E-2</c:v>
                </c:pt>
                <c:pt idx="149">
                  <c:v>1.3700000000000045</c:v>
                </c:pt>
                <c:pt idx="150">
                  <c:v>-6.5750000000000028</c:v>
                </c:pt>
                <c:pt idx="151">
                  <c:v>-6.0279999999999916</c:v>
                </c:pt>
                <c:pt idx="152">
                  <c:v>-4.9320000000000022</c:v>
                </c:pt>
                <c:pt idx="153">
                  <c:v>-8.3099999999999881</c:v>
                </c:pt>
                <c:pt idx="154">
                  <c:v>-3.561000000000007</c:v>
                </c:pt>
                <c:pt idx="155">
                  <c:v>-2.4650000000000034</c:v>
                </c:pt>
                <c:pt idx="156">
                  <c:v>-4.9309999999999974</c:v>
                </c:pt>
                <c:pt idx="157">
                  <c:v>-3.5609999999999928</c:v>
                </c:pt>
                <c:pt idx="158">
                  <c:v>-7.1230000000000047</c:v>
                </c:pt>
                <c:pt idx="159">
                  <c:v>-3.6530000000000058</c:v>
                </c:pt>
                <c:pt idx="160">
                  <c:v>-7.3970000000000056</c:v>
                </c:pt>
                <c:pt idx="161">
                  <c:v>-2.1920000000000073</c:v>
                </c:pt>
                <c:pt idx="162">
                  <c:v>2.7399999999999949</c:v>
                </c:pt>
                <c:pt idx="163">
                  <c:v>9.2240000000000038</c:v>
                </c:pt>
                <c:pt idx="164">
                  <c:v>2.3739999999999952</c:v>
                </c:pt>
                <c:pt idx="165">
                  <c:v>4.7479999999999905</c:v>
                </c:pt>
                <c:pt idx="166">
                  <c:v>5.4789999999999992</c:v>
                </c:pt>
                <c:pt idx="167">
                  <c:v>1.5520000000000067</c:v>
                </c:pt>
                <c:pt idx="168">
                  <c:v>5.2049999999999983</c:v>
                </c:pt>
                <c:pt idx="169">
                  <c:v>-0.91400000000000148</c:v>
                </c:pt>
                <c:pt idx="170">
                  <c:v>0</c:v>
                </c:pt>
                <c:pt idx="171">
                  <c:v>-3.1969999999999885</c:v>
                </c:pt>
                <c:pt idx="172">
                  <c:v>9.222999999999999</c:v>
                </c:pt>
                <c:pt idx="173">
                  <c:v>-3.9269999999999925</c:v>
                </c:pt>
                <c:pt idx="174">
                  <c:v>-0.36599999999999966</c:v>
                </c:pt>
                <c:pt idx="175">
                  <c:v>-0.36500000000000909</c:v>
                </c:pt>
                <c:pt idx="176">
                  <c:v>-1.0949999999999989</c:v>
                </c:pt>
                <c:pt idx="177">
                  <c:v>-2.6479999999999961</c:v>
                </c:pt>
                <c:pt idx="178">
                  <c:v>-8.1280000000000001</c:v>
                </c:pt>
                <c:pt idx="179">
                  <c:v>-4.4750000000000085</c:v>
                </c:pt>
                <c:pt idx="180">
                  <c:v>-4.5660000000000025</c:v>
                </c:pt>
                <c:pt idx="181">
                  <c:v>3.5619999999999976</c:v>
                </c:pt>
                <c:pt idx="182">
                  <c:v>3.105000000000004</c:v>
                </c:pt>
                <c:pt idx="183">
                  <c:v>4.657999999999987</c:v>
                </c:pt>
                <c:pt idx="184">
                  <c:v>-0.9129999999999967</c:v>
                </c:pt>
                <c:pt idx="185">
                  <c:v>-0.27400000000000091</c:v>
                </c:pt>
                <c:pt idx="186">
                  <c:v>-1.1869999999999976</c:v>
                </c:pt>
                <c:pt idx="187">
                  <c:v>-3.7439999999999998</c:v>
                </c:pt>
                <c:pt idx="188">
                  <c:v>-5.8449999999999989</c:v>
                </c:pt>
                <c:pt idx="189">
                  <c:v>-6.8490000000000038</c:v>
                </c:pt>
                <c:pt idx="190">
                  <c:v>1.1869999999999976</c:v>
                </c:pt>
                <c:pt idx="191">
                  <c:v>1.0050000000000097</c:v>
                </c:pt>
                <c:pt idx="192">
                  <c:v>-9.1000000000008185E-2</c:v>
                </c:pt>
                <c:pt idx="193">
                  <c:v>-3.9270000000000067</c:v>
                </c:pt>
                <c:pt idx="194">
                  <c:v>4.5660000000000025</c:v>
                </c:pt>
                <c:pt idx="195">
                  <c:v>2.7400000000000091</c:v>
                </c:pt>
                <c:pt idx="196">
                  <c:v>-3.01400000000001</c:v>
                </c:pt>
                <c:pt idx="197">
                  <c:v>4.8400000000000034</c:v>
                </c:pt>
                <c:pt idx="198">
                  <c:v>1.4609999999999985</c:v>
                </c:pt>
                <c:pt idx="199">
                  <c:v>5.3880000000000052</c:v>
                </c:pt>
                <c:pt idx="200">
                  <c:v>10.137</c:v>
                </c:pt>
                <c:pt idx="201">
                  <c:v>6.8490000000000038</c:v>
                </c:pt>
                <c:pt idx="202">
                  <c:v>7.3060000000000116</c:v>
                </c:pt>
                <c:pt idx="203">
                  <c:v>-3.6530000000000058</c:v>
                </c:pt>
                <c:pt idx="204">
                  <c:v>-1.3699999999999903</c:v>
                </c:pt>
                <c:pt idx="205">
                  <c:v>-3.7439999999999998</c:v>
                </c:pt>
                <c:pt idx="206">
                  <c:v>-12.237000000000009</c:v>
                </c:pt>
                <c:pt idx="207">
                  <c:v>-0.54800000000000182</c:v>
                </c:pt>
                <c:pt idx="208">
                  <c:v>-1.0039999999999907</c:v>
                </c:pt>
                <c:pt idx="209">
                  <c:v>-1.8260000000000076</c:v>
                </c:pt>
                <c:pt idx="210">
                  <c:v>-1.5519999999999925</c:v>
                </c:pt>
                <c:pt idx="211">
                  <c:v>-7.8539999999999992</c:v>
                </c:pt>
                <c:pt idx="212">
                  <c:v>-1.2789999999999964</c:v>
                </c:pt>
                <c:pt idx="213">
                  <c:v>4.9320000000000022</c:v>
                </c:pt>
                <c:pt idx="214">
                  <c:v>0.18299999999999272</c:v>
                </c:pt>
                <c:pt idx="215">
                  <c:v>8.3100000000000023</c:v>
                </c:pt>
                <c:pt idx="216">
                  <c:v>8.8579999999999899</c:v>
                </c:pt>
                <c:pt idx="217">
                  <c:v>5.7530000000000001</c:v>
                </c:pt>
                <c:pt idx="218">
                  <c:v>8.2190000000000083</c:v>
                </c:pt>
                <c:pt idx="219">
                  <c:v>1.5520000000000067</c:v>
                </c:pt>
                <c:pt idx="220">
                  <c:v>5.296999999999997</c:v>
                </c:pt>
                <c:pt idx="221">
                  <c:v>1.8260000000000076</c:v>
                </c:pt>
                <c:pt idx="222">
                  <c:v>5.8449999999999989</c:v>
                </c:pt>
                <c:pt idx="223">
                  <c:v>6.027000000000001</c:v>
                </c:pt>
                <c:pt idx="224">
                  <c:v>7.4890000000000043</c:v>
                </c:pt>
                <c:pt idx="225">
                  <c:v>1.0949999999999989</c:v>
                </c:pt>
                <c:pt idx="226">
                  <c:v>0.73100000000000875</c:v>
                </c:pt>
                <c:pt idx="227">
                  <c:v>-0.45600000000000307</c:v>
                </c:pt>
                <c:pt idx="228">
                  <c:v>-4.2919999999999874</c:v>
                </c:pt>
                <c:pt idx="229">
                  <c:v>6.4840000000000089</c:v>
                </c:pt>
                <c:pt idx="230">
                  <c:v>1.3699999999999903</c:v>
                </c:pt>
                <c:pt idx="231">
                  <c:v>-1.5520000000000067</c:v>
                </c:pt>
                <c:pt idx="232">
                  <c:v>0.63899999999999579</c:v>
                </c:pt>
                <c:pt idx="233">
                  <c:v>0.45699999999999363</c:v>
                </c:pt>
                <c:pt idx="234">
                  <c:v>-2.5570000000000022</c:v>
                </c:pt>
                <c:pt idx="235">
                  <c:v>-0.54800000000000182</c:v>
                </c:pt>
                <c:pt idx="236">
                  <c:v>-7.9450000000000074</c:v>
                </c:pt>
                <c:pt idx="237">
                  <c:v>-9.0999999999993975E-2</c:v>
                </c:pt>
                <c:pt idx="238">
                  <c:v>-8.2200000000000131</c:v>
                </c:pt>
                <c:pt idx="239">
                  <c:v>0.63899999999999579</c:v>
                </c:pt>
                <c:pt idx="240">
                  <c:v>3.3789999999999907</c:v>
                </c:pt>
                <c:pt idx="241">
                  <c:v>-0.9129999999999967</c:v>
                </c:pt>
                <c:pt idx="242">
                  <c:v>1.9180000000000064</c:v>
                </c:pt>
                <c:pt idx="243">
                  <c:v>2.3739999999999952</c:v>
                </c:pt>
                <c:pt idx="244">
                  <c:v>-7.3969999999999914</c:v>
                </c:pt>
                <c:pt idx="245">
                  <c:v>-2.465999999999994</c:v>
                </c:pt>
                <c:pt idx="246">
                  <c:v>-1.1880000000000024</c:v>
                </c:pt>
                <c:pt idx="247">
                  <c:v>-5.296999999999997</c:v>
                </c:pt>
                <c:pt idx="248">
                  <c:v>7.3059999999999974</c:v>
                </c:pt>
                <c:pt idx="249">
                  <c:v>0.9129999999999967</c:v>
                </c:pt>
                <c:pt idx="250">
                  <c:v>1.6440000000000055</c:v>
                </c:pt>
                <c:pt idx="251">
                  <c:v>-7.3059999999999974</c:v>
                </c:pt>
                <c:pt idx="252">
                  <c:v>-0.27400000000000091</c:v>
                </c:pt>
                <c:pt idx="253">
                  <c:v>-3.2880000000000109</c:v>
                </c:pt>
                <c:pt idx="254">
                  <c:v>-4.3840000000000003</c:v>
                </c:pt>
                <c:pt idx="255">
                  <c:v>-6.2099999999999937</c:v>
                </c:pt>
                <c:pt idx="256">
                  <c:v>11.231999999999999</c:v>
                </c:pt>
                <c:pt idx="257">
                  <c:v>-0.45700000000000784</c:v>
                </c:pt>
                <c:pt idx="258">
                  <c:v>-1.7349999999999994</c:v>
                </c:pt>
                <c:pt idx="259">
                  <c:v>2.2839999999999918</c:v>
                </c:pt>
                <c:pt idx="260">
                  <c:v>-7.5799999999999983</c:v>
                </c:pt>
                <c:pt idx="261">
                  <c:v>-6.9399999999999977</c:v>
                </c:pt>
                <c:pt idx="262">
                  <c:v>3.5619999999999976</c:v>
                </c:pt>
                <c:pt idx="263">
                  <c:v>-1.1869999999999976</c:v>
                </c:pt>
                <c:pt idx="264">
                  <c:v>-9.4979999999999905</c:v>
                </c:pt>
                <c:pt idx="265">
                  <c:v>-5.9359999999999928</c:v>
                </c:pt>
                <c:pt idx="266">
                  <c:v>-5.1140000000000043</c:v>
                </c:pt>
                <c:pt idx="267">
                  <c:v>-3.195999999999998</c:v>
                </c:pt>
                <c:pt idx="268">
                  <c:v>-15.89</c:v>
                </c:pt>
                <c:pt idx="269">
                  <c:v>-10.685000000000002</c:v>
                </c:pt>
                <c:pt idx="270">
                  <c:v>-10.319000000000003</c:v>
                </c:pt>
                <c:pt idx="271">
                  <c:v>-6.7579999999999956</c:v>
                </c:pt>
                <c:pt idx="272">
                  <c:v>-7.4889999999999901</c:v>
                </c:pt>
                <c:pt idx="273">
                  <c:v>-6.9410000000000025</c:v>
                </c:pt>
                <c:pt idx="274">
                  <c:v>-11.415999999999997</c:v>
                </c:pt>
                <c:pt idx="275">
                  <c:v>-8.0370000000000061</c:v>
                </c:pt>
                <c:pt idx="276">
                  <c:v>-12.51100000000001</c:v>
                </c:pt>
                <c:pt idx="277">
                  <c:v>-12.146000000000001</c:v>
                </c:pt>
                <c:pt idx="278">
                  <c:v>-12.694000000000003</c:v>
                </c:pt>
                <c:pt idx="279">
                  <c:v>-8.1280000000000001</c:v>
                </c:pt>
                <c:pt idx="280">
                  <c:v>1.0049999999999955</c:v>
                </c:pt>
                <c:pt idx="281">
                  <c:v>1.5530000000000115</c:v>
                </c:pt>
                <c:pt idx="282">
                  <c:v>-2.9230000000000018</c:v>
                </c:pt>
                <c:pt idx="283">
                  <c:v>-10.046000000000006</c:v>
                </c:pt>
                <c:pt idx="284">
                  <c:v>-10.320000000000007</c:v>
                </c:pt>
                <c:pt idx="285">
                  <c:v>-3.2879999999999967</c:v>
                </c:pt>
                <c:pt idx="286">
                  <c:v>-6.9399999999999977</c:v>
                </c:pt>
                <c:pt idx="287">
                  <c:v>-0.2739999999999867</c:v>
                </c:pt>
                <c:pt idx="288">
                  <c:v>6.9399999999999977</c:v>
                </c:pt>
                <c:pt idx="289">
                  <c:v>3.1970000000000027</c:v>
                </c:pt>
                <c:pt idx="290">
                  <c:v>2.6480000000000103</c:v>
                </c:pt>
                <c:pt idx="291">
                  <c:v>3.9269999999999925</c:v>
                </c:pt>
                <c:pt idx="292">
                  <c:v>-3.7450000000000045</c:v>
                </c:pt>
                <c:pt idx="293">
                  <c:v>-4.2010000000000076</c:v>
                </c:pt>
                <c:pt idx="294">
                  <c:v>-1.6439999999999912</c:v>
                </c:pt>
                <c:pt idx="295">
                  <c:v>5.5710000000000122</c:v>
                </c:pt>
                <c:pt idx="296">
                  <c:v>2.0100000000000051</c:v>
                </c:pt>
                <c:pt idx="297">
                  <c:v>4.3839999999999861</c:v>
                </c:pt>
                <c:pt idx="298">
                  <c:v>5.2959999999999923</c:v>
                </c:pt>
                <c:pt idx="299">
                  <c:v>5.0229999999999961</c:v>
                </c:pt>
                <c:pt idx="300">
                  <c:v>4.3840000000000003</c:v>
                </c:pt>
                <c:pt idx="301">
                  <c:v>9.5889999999999986</c:v>
                </c:pt>
                <c:pt idx="302">
                  <c:v>5.7539999999999907</c:v>
                </c:pt>
                <c:pt idx="303">
                  <c:v>1.7349999999999994</c:v>
                </c:pt>
                <c:pt idx="304">
                  <c:v>0</c:v>
                </c:pt>
                <c:pt idx="305">
                  <c:v>5.936000000000007</c:v>
                </c:pt>
                <c:pt idx="306">
                  <c:v>1.8269999999999982</c:v>
                </c:pt>
                <c:pt idx="307">
                  <c:v>-0.82200000000000273</c:v>
                </c:pt>
                <c:pt idx="308">
                  <c:v>-3.2880000000000109</c:v>
                </c:pt>
                <c:pt idx="309">
                  <c:v>-0.54799999999998761</c:v>
                </c:pt>
                <c:pt idx="310">
                  <c:v>0.36599999999999966</c:v>
                </c:pt>
                <c:pt idx="311">
                  <c:v>3.1970000000000027</c:v>
                </c:pt>
                <c:pt idx="312">
                  <c:v>-3.0139999999999958</c:v>
                </c:pt>
                <c:pt idx="313">
                  <c:v>-1.1880000000000024</c:v>
                </c:pt>
                <c:pt idx="314">
                  <c:v>-2.9229999999999876</c:v>
                </c:pt>
                <c:pt idx="315">
                  <c:v>-0.36499999999999488</c:v>
                </c:pt>
                <c:pt idx="316">
                  <c:v>2.9230000000000018</c:v>
                </c:pt>
                <c:pt idx="317">
                  <c:v>1.2789999999999964</c:v>
                </c:pt>
                <c:pt idx="318">
                  <c:v>5.4789999999999992</c:v>
                </c:pt>
                <c:pt idx="319">
                  <c:v>4.0180000000000007</c:v>
                </c:pt>
                <c:pt idx="320">
                  <c:v>10.867000000000004</c:v>
                </c:pt>
                <c:pt idx="321">
                  <c:v>-9.1000000000008185E-2</c:v>
                </c:pt>
                <c:pt idx="322">
                  <c:v>-3.9269999999999925</c:v>
                </c:pt>
                <c:pt idx="323">
                  <c:v>-8.7680000000000007</c:v>
                </c:pt>
                <c:pt idx="324">
                  <c:v>-5.2959999999999923</c:v>
                </c:pt>
                <c:pt idx="325">
                  <c:v>-5.2960000000000065</c:v>
                </c:pt>
                <c:pt idx="326">
                  <c:v>1.4619999999999891</c:v>
                </c:pt>
                <c:pt idx="327">
                  <c:v>-2.5580000000000069</c:v>
                </c:pt>
                <c:pt idx="328">
                  <c:v>6.027000000000001</c:v>
                </c:pt>
                <c:pt idx="329">
                  <c:v>-2.0100000000000051</c:v>
                </c:pt>
                <c:pt idx="330">
                  <c:v>2.9230000000000018</c:v>
                </c:pt>
                <c:pt idx="331">
                  <c:v>2.6479999999999961</c:v>
                </c:pt>
                <c:pt idx="332">
                  <c:v>-3.4699999999999989</c:v>
                </c:pt>
                <c:pt idx="333">
                  <c:v>-3.7449999999999903</c:v>
                </c:pt>
                <c:pt idx="334">
                  <c:v>-1.5529999999999973</c:v>
                </c:pt>
                <c:pt idx="335">
                  <c:v>6.4839999999999947</c:v>
                </c:pt>
                <c:pt idx="336">
                  <c:v>6.8489999999999895</c:v>
                </c:pt>
                <c:pt idx="337">
                  <c:v>3.6530000000000058</c:v>
                </c:pt>
                <c:pt idx="338">
                  <c:v>11.506</c:v>
                </c:pt>
                <c:pt idx="339">
                  <c:v>5.2060000000000031</c:v>
                </c:pt>
                <c:pt idx="340">
                  <c:v>-1.6439999999999912</c:v>
                </c:pt>
                <c:pt idx="341">
                  <c:v>6.6670000000000016</c:v>
                </c:pt>
                <c:pt idx="342">
                  <c:v>-0.45700000000000784</c:v>
                </c:pt>
                <c:pt idx="343">
                  <c:v>4.0190000000000055</c:v>
                </c:pt>
                <c:pt idx="344">
                  <c:v>-0.9129999999999967</c:v>
                </c:pt>
                <c:pt idx="345">
                  <c:v>7.2149999999999892</c:v>
                </c:pt>
                <c:pt idx="346">
                  <c:v>10.867999999999995</c:v>
                </c:pt>
                <c:pt idx="347">
                  <c:v>3.3790000000000049</c:v>
                </c:pt>
                <c:pt idx="348">
                  <c:v>-0.82199999999998852</c:v>
                </c:pt>
                <c:pt idx="349">
                  <c:v>-9.1999999999998749E-2</c:v>
                </c:pt>
                <c:pt idx="350">
                  <c:v>-2.0999999999999943</c:v>
                </c:pt>
                <c:pt idx="351">
                  <c:v>0.63900000000001</c:v>
                </c:pt>
                <c:pt idx="352">
                  <c:v>-3.4699999999999989</c:v>
                </c:pt>
                <c:pt idx="353">
                  <c:v>-0.82200000000000273</c:v>
                </c:pt>
                <c:pt idx="354">
                  <c:v>-0.9129999999999967</c:v>
                </c:pt>
                <c:pt idx="355">
                  <c:v>-3.105000000000004</c:v>
                </c:pt>
                <c:pt idx="356">
                  <c:v>4.3829999999999956</c:v>
                </c:pt>
                <c:pt idx="357">
                  <c:v>-2.3739999999999952</c:v>
                </c:pt>
                <c:pt idx="358">
                  <c:v>-8.2189999999999941</c:v>
                </c:pt>
                <c:pt idx="359">
                  <c:v>-7.0320000000000107</c:v>
                </c:pt>
                <c:pt idx="360">
                  <c:v>-1.3700000000000045</c:v>
                </c:pt>
                <c:pt idx="361">
                  <c:v>-7.0319999999999965</c:v>
                </c:pt>
                <c:pt idx="362">
                  <c:v>-7.2150000000000034</c:v>
                </c:pt>
                <c:pt idx="363">
                  <c:v>-6.666000000000011</c:v>
                </c:pt>
                <c:pt idx="364">
                  <c:v>-5.7530000000000001</c:v>
                </c:pt>
                <c:pt idx="365">
                  <c:v>-7.6709999999999923</c:v>
                </c:pt>
                <c:pt idx="366">
                  <c:v>0.36500000000000909</c:v>
                </c:pt>
                <c:pt idx="367">
                  <c:v>-7.2150000000000034</c:v>
                </c:pt>
                <c:pt idx="368">
                  <c:v>-5.2049999999999983</c:v>
                </c:pt>
                <c:pt idx="369">
                  <c:v>-0.82200000000000273</c:v>
                </c:pt>
                <c:pt idx="370">
                  <c:v>14.428999999999988</c:v>
                </c:pt>
                <c:pt idx="371">
                  <c:v>18.356999999999999</c:v>
                </c:pt>
                <c:pt idx="372">
                  <c:v>12.146000000000001</c:v>
                </c:pt>
                <c:pt idx="373">
                  <c:v>20.547999999999988</c:v>
                </c:pt>
                <c:pt idx="374">
                  <c:v>11.233000000000004</c:v>
                </c:pt>
                <c:pt idx="375">
                  <c:v>13.424000000000007</c:v>
                </c:pt>
                <c:pt idx="376">
                  <c:v>15.89</c:v>
                </c:pt>
                <c:pt idx="377">
                  <c:v>11.414999999999992</c:v>
                </c:pt>
                <c:pt idx="378">
                  <c:v>7.2149999999999892</c:v>
                </c:pt>
                <c:pt idx="379">
                  <c:v>15.616</c:v>
                </c:pt>
                <c:pt idx="380">
                  <c:v>16.164000000000001</c:v>
                </c:pt>
                <c:pt idx="381">
                  <c:v>8.3100000000000023</c:v>
                </c:pt>
                <c:pt idx="382">
                  <c:v>1.0960000000000036</c:v>
                </c:pt>
                <c:pt idx="383">
                  <c:v>-2.282999999999987</c:v>
                </c:pt>
                <c:pt idx="384">
                  <c:v>3.0139999999999958</c:v>
                </c:pt>
                <c:pt idx="385">
                  <c:v>3.7439999999999998</c:v>
                </c:pt>
                <c:pt idx="386">
                  <c:v>4.3840000000000003</c:v>
                </c:pt>
                <c:pt idx="387">
                  <c:v>3.0139999999999958</c:v>
                </c:pt>
                <c:pt idx="388">
                  <c:v>8.9499999999999886</c:v>
                </c:pt>
                <c:pt idx="389">
                  <c:v>1.4620000000000033</c:v>
                </c:pt>
                <c:pt idx="390">
                  <c:v>6.3010000000000019</c:v>
                </c:pt>
                <c:pt idx="391">
                  <c:v>6.2109999999999985</c:v>
                </c:pt>
                <c:pt idx="392">
                  <c:v>0.73099999999999454</c:v>
                </c:pt>
                <c:pt idx="393">
                  <c:v>4.4749999999999943</c:v>
                </c:pt>
                <c:pt idx="394">
                  <c:v>-2.1919999999999931</c:v>
                </c:pt>
                <c:pt idx="395">
                  <c:v>-5.1150000000000091</c:v>
                </c:pt>
                <c:pt idx="396">
                  <c:v>-6.2099999999999937</c:v>
                </c:pt>
                <c:pt idx="397">
                  <c:v>-6.117999999999995</c:v>
                </c:pt>
                <c:pt idx="398">
                  <c:v>-7.8539999999999992</c:v>
                </c:pt>
                <c:pt idx="399">
                  <c:v>-3.4699999999999989</c:v>
                </c:pt>
                <c:pt idx="400">
                  <c:v>-6.2099999999999937</c:v>
                </c:pt>
                <c:pt idx="401">
                  <c:v>2.0090000000000003</c:v>
                </c:pt>
                <c:pt idx="402">
                  <c:v>-5.570999999999998</c:v>
                </c:pt>
                <c:pt idx="403">
                  <c:v>-11.506999999999991</c:v>
                </c:pt>
                <c:pt idx="404">
                  <c:v>-6.4839999999999947</c:v>
                </c:pt>
                <c:pt idx="405">
                  <c:v>-5.6619999999999919</c:v>
                </c:pt>
                <c:pt idx="406">
                  <c:v>-3.2880000000000109</c:v>
                </c:pt>
                <c:pt idx="407">
                  <c:v>-1.9170000000000016</c:v>
                </c:pt>
                <c:pt idx="408">
                  <c:v>3.9269999999999925</c:v>
                </c:pt>
                <c:pt idx="409">
                  <c:v>2.2830000000000013</c:v>
                </c:pt>
                <c:pt idx="410">
                  <c:v>-6.7580000000000098</c:v>
                </c:pt>
                <c:pt idx="411">
                  <c:v>-12.238</c:v>
                </c:pt>
                <c:pt idx="412">
                  <c:v>-9.4069999999999965</c:v>
                </c:pt>
                <c:pt idx="413">
                  <c:v>-8.8589999999999947</c:v>
                </c:pt>
                <c:pt idx="414">
                  <c:v>-4.2920000000000016</c:v>
                </c:pt>
                <c:pt idx="415">
                  <c:v>0.36499999999999488</c:v>
                </c:pt>
                <c:pt idx="416">
                  <c:v>5.3880000000000052</c:v>
                </c:pt>
                <c:pt idx="417">
                  <c:v>2.0090000000000003</c:v>
                </c:pt>
                <c:pt idx="418">
                  <c:v>1.4620000000000033</c:v>
                </c:pt>
                <c:pt idx="419">
                  <c:v>-6.2099999999999937</c:v>
                </c:pt>
              </c:numCache>
            </c:numRef>
          </c:val>
          <c:smooth val="0"/>
          <c:extLst>
            <c:ext xmlns:c16="http://schemas.microsoft.com/office/drawing/2014/chart" uri="{C3380CC4-5D6E-409C-BE32-E72D297353CC}">
              <c16:uniqueId val="{00000000-58BD-4BA1-B881-F49032CFA9B7}"/>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Central'!$G$1</c:f>
              <c:strCache>
                <c:ptCount val="1"/>
                <c:pt idx="0">
                  <c:v>SBO West South Central YoY</c:v>
                </c:pt>
              </c:strCache>
            </c:strRef>
          </c:tx>
          <c:spPr>
            <a:ln w="19050" cap="rnd">
              <a:solidFill>
                <a:schemeClr val="accent4">
                  <a:lumMod val="40000"/>
                  <a:lumOff val="60000"/>
                </a:schemeClr>
              </a:solidFill>
              <a:round/>
            </a:ln>
            <a:effectLst/>
          </c:spPr>
          <c:marker>
            <c:symbol val="none"/>
          </c:marker>
          <c:cat>
            <c:numRef>
              <c:f>'West South Central'!$A$2:$A$2998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Central'!$G$2:$G$2998</c:f>
              <c:numCache>
                <c:formatCode>0.000</c:formatCode>
                <c:ptCount val="2997"/>
                <c:pt idx="12">
                  <c:v>-3.1049999999999898</c:v>
                </c:pt>
                <c:pt idx="13">
                  <c:v>-0.9129999999999967</c:v>
                </c:pt>
                <c:pt idx="14">
                  <c:v>5.38900000000001</c:v>
                </c:pt>
                <c:pt idx="15">
                  <c:v>5.5700000000000074</c:v>
                </c:pt>
                <c:pt idx="16">
                  <c:v>9.1999999999998749E-2</c:v>
                </c:pt>
                <c:pt idx="17">
                  <c:v>4.7490000000000094</c:v>
                </c:pt>
                <c:pt idx="18">
                  <c:v>8.2189999999999941</c:v>
                </c:pt>
                <c:pt idx="19">
                  <c:v>8.0360000000000014</c:v>
                </c:pt>
                <c:pt idx="20">
                  <c:v>8.6760000000000019</c:v>
                </c:pt>
                <c:pt idx="21">
                  <c:v>9.2240000000000038</c:v>
                </c:pt>
                <c:pt idx="22">
                  <c:v>10.50200000000001</c:v>
                </c:pt>
                <c:pt idx="23">
                  <c:v>4.3840000000000003</c:v>
                </c:pt>
                <c:pt idx="24">
                  <c:v>1.0049999999999955</c:v>
                </c:pt>
                <c:pt idx="25">
                  <c:v>2.465999999999994</c:v>
                </c:pt>
                <c:pt idx="26">
                  <c:v>-3.6530000000000058</c:v>
                </c:pt>
                <c:pt idx="27">
                  <c:v>1.6439999999999912</c:v>
                </c:pt>
                <c:pt idx="28">
                  <c:v>1.9180000000000064</c:v>
                </c:pt>
                <c:pt idx="29">
                  <c:v>-0.73100000000000875</c:v>
                </c:pt>
                <c:pt idx="30">
                  <c:v>-1.2789999999999964</c:v>
                </c:pt>
                <c:pt idx="31">
                  <c:v>1.8269999999999982</c:v>
                </c:pt>
                <c:pt idx="32">
                  <c:v>9.0999999999993975E-2</c:v>
                </c:pt>
                <c:pt idx="33">
                  <c:v>-3.6530000000000058</c:v>
                </c:pt>
                <c:pt idx="34">
                  <c:v>0.36599999999999966</c:v>
                </c:pt>
                <c:pt idx="35">
                  <c:v>0.9129999999999967</c:v>
                </c:pt>
                <c:pt idx="36">
                  <c:v>2.2830000000000013</c:v>
                </c:pt>
                <c:pt idx="37">
                  <c:v>2.7400000000000091</c:v>
                </c:pt>
                <c:pt idx="38">
                  <c:v>6.117999999999995</c:v>
                </c:pt>
                <c:pt idx="39">
                  <c:v>-0.72999999999998977</c:v>
                </c:pt>
                <c:pt idx="40">
                  <c:v>0.45599999999998886</c:v>
                </c:pt>
                <c:pt idx="41">
                  <c:v>-4.8399999999999892</c:v>
                </c:pt>
                <c:pt idx="42">
                  <c:v>0.36599999999999966</c:v>
                </c:pt>
                <c:pt idx="43">
                  <c:v>0.72999999999998977</c:v>
                </c:pt>
                <c:pt idx="44">
                  <c:v>1.6440000000000055</c:v>
                </c:pt>
                <c:pt idx="45">
                  <c:v>0.54800000000000182</c:v>
                </c:pt>
                <c:pt idx="46">
                  <c:v>1.0959999999999894</c:v>
                </c:pt>
                <c:pt idx="47">
                  <c:v>1.5530000000000115</c:v>
                </c:pt>
                <c:pt idx="48">
                  <c:v>3.012999999999991</c:v>
                </c:pt>
                <c:pt idx="49">
                  <c:v>1.7349999999999994</c:v>
                </c:pt>
                <c:pt idx="50">
                  <c:v>-1.1869999999999976</c:v>
                </c:pt>
                <c:pt idx="51">
                  <c:v>2.6479999999999961</c:v>
                </c:pt>
                <c:pt idx="52">
                  <c:v>-0.63899999999999579</c:v>
                </c:pt>
                <c:pt idx="53">
                  <c:v>3.2879999999999967</c:v>
                </c:pt>
                <c:pt idx="54">
                  <c:v>1.0949999999999989</c:v>
                </c:pt>
                <c:pt idx="55">
                  <c:v>-6.8489999999999895</c:v>
                </c:pt>
                <c:pt idx="56">
                  <c:v>-6.027000000000001</c:v>
                </c:pt>
                <c:pt idx="57">
                  <c:v>-5.0229999999999961</c:v>
                </c:pt>
                <c:pt idx="58">
                  <c:v>-8.1280000000000001</c:v>
                </c:pt>
                <c:pt idx="59">
                  <c:v>-10.320000000000007</c:v>
                </c:pt>
                <c:pt idx="60">
                  <c:v>-7.0319999999999965</c:v>
                </c:pt>
                <c:pt idx="61">
                  <c:v>-7.6710000000000065</c:v>
                </c:pt>
                <c:pt idx="62">
                  <c:v>4.9320000000000022</c:v>
                </c:pt>
                <c:pt idx="63">
                  <c:v>-1.0960000000000036</c:v>
                </c:pt>
                <c:pt idx="64">
                  <c:v>4.9309999999999974</c:v>
                </c:pt>
                <c:pt idx="65">
                  <c:v>-1.5529999999999973</c:v>
                </c:pt>
                <c:pt idx="66">
                  <c:v>1.6439999999999912</c:v>
                </c:pt>
                <c:pt idx="67">
                  <c:v>-1.1869999999999976</c:v>
                </c:pt>
                <c:pt idx="68">
                  <c:v>6.3010000000000019</c:v>
                </c:pt>
                <c:pt idx="69">
                  <c:v>2.1919999999999931</c:v>
                </c:pt>
                <c:pt idx="70">
                  <c:v>3.3790000000000049</c:v>
                </c:pt>
                <c:pt idx="71">
                  <c:v>6.6670000000000016</c:v>
                </c:pt>
                <c:pt idx="72">
                  <c:v>4.5670000000000073</c:v>
                </c:pt>
                <c:pt idx="73">
                  <c:v>0.45600000000000307</c:v>
                </c:pt>
                <c:pt idx="74">
                  <c:v>-3.8359999999999985</c:v>
                </c:pt>
                <c:pt idx="75">
                  <c:v>0.27400000000000091</c:v>
                </c:pt>
                <c:pt idx="76">
                  <c:v>-4.8400000000000034</c:v>
                </c:pt>
                <c:pt idx="77">
                  <c:v>0.64000000000000057</c:v>
                </c:pt>
                <c:pt idx="78">
                  <c:v>-9.0999999999993975E-2</c:v>
                </c:pt>
                <c:pt idx="79">
                  <c:v>7.3969999999999914</c:v>
                </c:pt>
                <c:pt idx="80">
                  <c:v>-3.7439999999999998</c:v>
                </c:pt>
                <c:pt idx="81">
                  <c:v>2.0090000000000003</c:v>
                </c:pt>
                <c:pt idx="82">
                  <c:v>2.2830000000000013</c:v>
                </c:pt>
                <c:pt idx="83">
                  <c:v>4.0180000000000007</c:v>
                </c:pt>
                <c:pt idx="84">
                  <c:v>1.3689999999999998</c:v>
                </c:pt>
                <c:pt idx="85">
                  <c:v>3.0139999999999958</c:v>
                </c:pt>
                <c:pt idx="86">
                  <c:v>-8.0370000000000061</c:v>
                </c:pt>
                <c:pt idx="87">
                  <c:v>-4.4749999999999943</c:v>
                </c:pt>
                <c:pt idx="88">
                  <c:v>-9.4979999999999905</c:v>
                </c:pt>
                <c:pt idx="89">
                  <c:v>-10.320000000000007</c:v>
                </c:pt>
                <c:pt idx="90">
                  <c:v>-7.4890000000000043</c:v>
                </c:pt>
                <c:pt idx="91">
                  <c:v>-10.775999999999996</c:v>
                </c:pt>
                <c:pt idx="92">
                  <c:v>-4.1099999999999994</c:v>
                </c:pt>
                <c:pt idx="93">
                  <c:v>-4.5660000000000025</c:v>
                </c:pt>
                <c:pt idx="94">
                  <c:v>-1.0049999999999955</c:v>
                </c:pt>
                <c:pt idx="95">
                  <c:v>-6.210000000000008</c:v>
                </c:pt>
                <c:pt idx="96">
                  <c:v>-1.3689999999999998</c:v>
                </c:pt>
                <c:pt idx="97">
                  <c:v>6.4840000000000089</c:v>
                </c:pt>
                <c:pt idx="98">
                  <c:v>6.0280000000000058</c:v>
                </c:pt>
                <c:pt idx="99">
                  <c:v>0.63899999999999579</c:v>
                </c:pt>
                <c:pt idx="100">
                  <c:v>11.141999999999996</c:v>
                </c:pt>
                <c:pt idx="101">
                  <c:v>4.9320000000000022</c:v>
                </c:pt>
                <c:pt idx="102">
                  <c:v>6.9410000000000025</c:v>
                </c:pt>
                <c:pt idx="103">
                  <c:v>11.507000000000005</c:v>
                </c:pt>
                <c:pt idx="104">
                  <c:v>6.6670000000000016</c:v>
                </c:pt>
                <c:pt idx="105">
                  <c:v>4.7490000000000094</c:v>
                </c:pt>
                <c:pt idx="106">
                  <c:v>5.2059999999999889</c:v>
                </c:pt>
                <c:pt idx="107">
                  <c:v>6.3930000000000007</c:v>
                </c:pt>
                <c:pt idx="108">
                  <c:v>5.1139999999999901</c:v>
                </c:pt>
                <c:pt idx="109">
                  <c:v>-7.0320000000000107</c:v>
                </c:pt>
                <c:pt idx="110">
                  <c:v>2.7399999999999949</c:v>
                </c:pt>
                <c:pt idx="111">
                  <c:v>5.296999999999997</c:v>
                </c:pt>
                <c:pt idx="112">
                  <c:v>-1.0049999999999955</c:v>
                </c:pt>
                <c:pt idx="113">
                  <c:v>9.3149999999999977</c:v>
                </c:pt>
                <c:pt idx="114">
                  <c:v>3.5619999999999976</c:v>
                </c:pt>
                <c:pt idx="115">
                  <c:v>1.7349999999999994</c:v>
                </c:pt>
                <c:pt idx="116">
                  <c:v>4.2919999999999874</c:v>
                </c:pt>
                <c:pt idx="117">
                  <c:v>0.82200000000000273</c:v>
                </c:pt>
                <c:pt idx="118">
                  <c:v>-4.0179999999999865</c:v>
                </c:pt>
                <c:pt idx="119">
                  <c:v>-1.2789999999999964</c:v>
                </c:pt>
                <c:pt idx="120">
                  <c:v>-4.4749999999999943</c:v>
                </c:pt>
                <c:pt idx="121">
                  <c:v>4.4750000000000085</c:v>
                </c:pt>
                <c:pt idx="122">
                  <c:v>-3.9269999999999925</c:v>
                </c:pt>
                <c:pt idx="123">
                  <c:v>-3.3789999999999907</c:v>
                </c:pt>
                <c:pt idx="124">
                  <c:v>0.64000000000000057</c:v>
                </c:pt>
                <c:pt idx="125">
                  <c:v>-3.105000000000004</c:v>
                </c:pt>
                <c:pt idx="126">
                  <c:v>-2.6490000000000009</c:v>
                </c:pt>
                <c:pt idx="127">
                  <c:v>-5.1140000000000043</c:v>
                </c:pt>
                <c:pt idx="128">
                  <c:v>-7.5799999999999983</c:v>
                </c:pt>
                <c:pt idx="129">
                  <c:v>-0.27400000000000091</c:v>
                </c:pt>
                <c:pt idx="130">
                  <c:v>-1.5530000000000115</c:v>
                </c:pt>
                <c:pt idx="131">
                  <c:v>-4.6569999999999965</c:v>
                </c:pt>
                <c:pt idx="132">
                  <c:v>1.0040000000000049</c:v>
                </c:pt>
                <c:pt idx="133">
                  <c:v>2.0090000000000003</c:v>
                </c:pt>
                <c:pt idx="134">
                  <c:v>7.3969999999999914</c:v>
                </c:pt>
                <c:pt idx="135">
                  <c:v>4.5659999999999883</c:v>
                </c:pt>
                <c:pt idx="136">
                  <c:v>2.6479999999999961</c:v>
                </c:pt>
                <c:pt idx="137">
                  <c:v>2.5570000000000022</c:v>
                </c:pt>
                <c:pt idx="138">
                  <c:v>5.936000000000007</c:v>
                </c:pt>
                <c:pt idx="139">
                  <c:v>3.6529999999999916</c:v>
                </c:pt>
                <c:pt idx="140">
                  <c:v>8.0370000000000061</c:v>
                </c:pt>
                <c:pt idx="141">
                  <c:v>6.8489999999999895</c:v>
                </c:pt>
                <c:pt idx="142">
                  <c:v>8.4930000000000092</c:v>
                </c:pt>
                <c:pt idx="143">
                  <c:v>11.506</c:v>
                </c:pt>
                <c:pt idx="144">
                  <c:v>5.8449999999999989</c:v>
                </c:pt>
                <c:pt idx="145">
                  <c:v>9.0999999999993975E-2</c:v>
                </c:pt>
                <c:pt idx="146">
                  <c:v>1.8260000000000076</c:v>
                </c:pt>
                <c:pt idx="147">
                  <c:v>2.5580000000000069</c:v>
                </c:pt>
                <c:pt idx="148">
                  <c:v>-9.0999999999993975E-2</c:v>
                </c:pt>
                <c:pt idx="149">
                  <c:v>1.3700000000000045</c:v>
                </c:pt>
                <c:pt idx="150">
                  <c:v>-6.5750000000000028</c:v>
                </c:pt>
                <c:pt idx="151">
                  <c:v>-6.0279999999999916</c:v>
                </c:pt>
                <c:pt idx="152">
                  <c:v>-4.9320000000000022</c:v>
                </c:pt>
                <c:pt idx="153">
                  <c:v>-8.3099999999999881</c:v>
                </c:pt>
                <c:pt idx="154">
                  <c:v>-3.561000000000007</c:v>
                </c:pt>
                <c:pt idx="155">
                  <c:v>-2.4650000000000034</c:v>
                </c:pt>
                <c:pt idx="156">
                  <c:v>-4.9309999999999974</c:v>
                </c:pt>
                <c:pt idx="157">
                  <c:v>-3.5609999999999928</c:v>
                </c:pt>
                <c:pt idx="158">
                  <c:v>-7.1230000000000047</c:v>
                </c:pt>
                <c:pt idx="159">
                  <c:v>-3.6530000000000058</c:v>
                </c:pt>
                <c:pt idx="160">
                  <c:v>-7.3970000000000056</c:v>
                </c:pt>
                <c:pt idx="161">
                  <c:v>-2.1920000000000073</c:v>
                </c:pt>
                <c:pt idx="162">
                  <c:v>2.7399999999999949</c:v>
                </c:pt>
                <c:pt idx="163">
                  <c:v>9.2240000000000038</c:v>
                </c:pt>
                <c:pt idx="164">
                  <c:v>2.3739999999999952</c:v>
                </c:pt>
                <c:pt idx="165">
                  <c:v>4.7479999999999905</c:v>
                </c:pt>
                <c:pt idx="166">
                  <c:v>5.4789999999999992</c:v>
                </c:pt>
                <c:pt idx="167">
                  <c:v>1.5520000000000067</c:v>
                </c:pt>
                <c:pt idx="168">
                  <c:v>5.2049999999999983</c:v>
                </c:pt>
                <c:pt idx="169">
                  <c:v>-0.91400000000000148</c:v>
                </c:pt>
                <c:pt idx="170">
                  <c:v>0</c:v>
                </c:pt>
                <c:pt idx="171">
                  <c:v>-3.1969999999999885</c:v>
                </c:pt>
                <c:pt idx="172">
                  <c:v>9.222999999999999</c:v>
                </c:pt>
                <c:pt idx="173">
                  <c:v>-3.9269999999999925</c:v>
                </c:pt>
                <c:pt idx="174">
                  <c:v>-0.36599999999999966</c:v>
                </c:pt>
                <c:pt idx="175">
                  <c:v>-0.36500000000000909</c:v>
                </c:pt>
                <c:pt idx="176">
                  <c:v>-1.0949999999999989</c:v>
                </c:pt>
                <c:pt idx="177">
                  <c:v>-2.6479999999999961</c:v>
                </c:pt>
                <c:pt idx="178">
                  <c:v>-8.1280000000000001</c:v>
                </c:pt>
                <c:pt idx="179">
                  <c:v>-4.4750000000000085</c:v>
                </c:pt>
                <c:pt idx="180">
                  <c:v>-4.5660000000000025</c:v>
                </c:pt>
                <c:pt idx="181">
                  <c:v>3.5619999999999976</c:v>
                </c:pt>
                <c:pt idx="182">
                  <c:v>3.105000000000004</c:v>
                </c:pt>
                <c:pt idx="183">
                  <c:v>4.657999999999987</c:v>
                </c:pt>
                <c:pt idx="184">
                  <c:v>-0.9129999999999967</c:v>
                </c:pt>
                <c:pt idx="185">
                  <c:v>-0.27400000000000091</c:v>
                </c:pt>
                <c:pt idx="186">
                  <c:v>-1.1869999999999976</c:v>
                </c:pt>
                <c:pt idx="187">
                  <c:v>-3.7439999999999998</c:v>
                </c:pt>
                <c:pt idx="188">
                  <c:v>-5.8449999999999989</c:v>
                </c:pt>
                <c:pt idx="189">
                  <c:v>-6.8490000000000038</c:v>
                </c:pt>
                <c:pt idx="190">
                  <c:v>1.1869999999999976</c:v>
                </c:pt>
                <c:pt idx="191">
                  <c:v>1.0050000000000097</c:v>
                </c:pt>
                <c:pt idx="192">
                  <c:v>-9.1000000000008185E-2</c:v>
                </c:pt>
                <c:pt idx="193">
                  <c:v>-3.9270000000000067</c:v>
                </c:pt>
                <c:pt idx="194">
                  <c:v>4.5660000000000025</c:v>
                </c:pt>
                <c:pt idx="195">
                  <c:v>2.7400000000000091</c:v>
                </c:pt>
                <c:pt idx="196">
                  <c:v>-3.01400000000001</c:v>
                </c:pt>
                <c:pt idx="197">
                  <c:v>4.8400000000000034</c:v>
                </c:pt>
                <c:pt idx="198">
                  <c:v>1.4609999999999985</c:v>
                </c:pt>
                <c:pt idx="199">
                  <c:v>5.3880000000000052</c:v>
                </c:pt>
                <c:pt idx="200">
                  <c:v>10.137</c:v>
                </c:pt>
                <c:pt idx="201">
                  <c:v>6.8490000000000038</c:v>
                </c:pt>
                <c:pt idx="202">
                  <c:v>7.3060000000000116</c:v>
                </c:pt>
                <c:pt idx="203">
                  <c:v>-3.6530000000000058</c:v>
                </c:pt>
                <c:pt idx="204">
                  <c:v>-1.3699999999999903</c:v>
                </c:pt>
                <c:pt idx="205">
                  <c:v>-3.7439999999999998</c:v>
                </c:pt>
                <c:pt idx="206">
                  <c:v>-12.237000000000009</c:v>
                </c:pt>
                <c:pt idx="207">
                  <c:v>-0.54800000000000182</c:v>
                </c:pt>
                <c:pt idx="208">
                  <c:v>-1.0039999999999907</c:v>
                </c:pt>
                <c:pt idx="209">
                  <c:v>-1.8260000000000076</c:v>
                </c:pt>
                <c:pt idx="210">
                  <c:v>-1.5519999999999925</c:v>
                </c:pt>
                <c:pt idx="211">
                  <c:v>-7.8539999999999992</c:v>
                </c:pt>
                <c:pt idx="212">
                  <c:v>-1.2789999999999964</c:v>
                </c:pt>
                <c:pt idx="213">
                  <c:v>4.9320000000000022</c:v>
                </c:pt>
                <c:pt idx="214">
                  <c:v>0.18299999999999272</c:v>
                </c:pt>
                <c:pt idx="215">
                  <c:v>8.3100000000000023</c:v>
                </c:pt>
                <c:pt idx="216">
                  <c:v>8.8579999999999899</c:v>
                </c:pt>
                <c:pt idx="217">
                  <c:v>5.7530000000000001</c:v>
                </c:pt>
                <c:pt idx="218">
                  <c:v>8.2190000000000083</c:v>
                </c:pt>
                <c:pt idx="219">
                  <c:v>1.5520000000000067</c:v>
                </c:pt>
                <c:pt idx="220">
                  <c:v>5.296999999999997</c:v>
                </c:pt>
                <c:pt idx="221">
                  <c:v>1.8260000000000076</c:v>
                </c:pt>
                <c:pt idx="222">
                  <c:v>5.8449999999999989</c:v>
                </c:pt>
                <c:pt idx="223">
                  <c:v>6.027000000000001</c:v>
                </c:pt>
                <c:pt idx="224">
                  <c:v>7.4890000000000043</c:v>
                </c:pt>
                <c:pt idx="225">
                  <c:v>1.0949999999999989</c:v>
                </c:pt>
                <c:pt idx="226">
                  <c:v>0.73100000000000875</c:v>
                </c:pt>
                <c:pt idx="227">
                  <c:v>-0.45600000000000307</c:v>
                </c:pt>
                <c:pt idx="228">
                  <c:v>-4.2919999999999874</c:v>
                </c:pt>
                <c:pt idx="229">
                  <c:v>6.4840000000000089</c:v>
                </c:pt>
                <c:pt idx="230">
                  <c:v>1.3699999999999903</c:v>
                </c:pt>
                <c:pt idx="231">
                  <c:v>-1.5520000000000067</c:v>
                </c:pt>
                <c:pt idx="232">
                  <c:v>0.63899999999999579</c:v>
                </c:pt>
                <c:pt idx="233">
                  <c:v>0.45699999999999363</c:v>
                </c:pt>
                <c:pt idx="234">
                  <c:v>-2.5570000000000022</c:v>
                </c:pt>
                <c:pt idx="235">
                  <c:v>-0.54800000000000182</c:v>
                </c:pt>
                <c:pt idx="236">
                  <c:v>-7.9450000000000074</c:v>
                </c:pt>
                <c:pt idx="237">
                  <c:v>-9.0999999999993975E-2</c:v>
                </c:pt>
                <c:pt idx="238">
                  <c:v>-8.2200000000000131</c:v>
                </c:pt>
                <c:pt idx="239">
                  <c:v>0.63899999999999579</c:v>
                </c:pt>
                <c:pt idx="240">
                  <c:v>3.3789999999999907</c:v>
                </c:pt>
                <c:pt idx="241">
                  <c:v>-0.9129999999999967</c:v>
                </c:pt>
                <c:pt idx="242">
                  <c:v>1.9180000000000064</c:v>
                </c:pt>
                <c:pt idx="243">
                  <c:v>2.3739999999999952</c:v>
                </c:pt>
                <c:pt idx="244">
                  <c:v>-7.3969999999999914</c:v>
                </c:pt>
                <c:pt idx="245">
                  <c:v>-2.465999999999994</c:v>
                </c:pt>
                <c:pt idx="246">
                  <c:v>-1.1880000000000024</c:v>
                </c:pt>
                <c:pt idx="247">
                  <c:v>-5.296999999999997</c:v>
                </c:pt>
                <c:pt idx="248">
                  <c:v>7.3059999999999974</c:v>
                </c:pt>
                <c:pt idx="249">
                  <c:v>0.9129999999999967</c:v>
                </c:pt>
                <c:pt idx="250">
                  <c:v>1.6440000000000055</c:v>
                </c:pt>
                <c:pt idx="251">
                  <c:v>-7.3059999999999974</c:v>
                </c:pt>
                <c:pt idx="252">
                  <c:v>-0.27400000000000091</c:v>
                </c:pt>
                <c:pt idx="253">
                  <c:v>-3.2880000000000109</c:v>
                </c:pt>
                <c:pt idx="254">
                  <c:v>-4.3840000000000003</c:v>
                </c:pt>
                <c:pt idx="255">
                  <c:v>-6.2099999999999937</c:v>
                </c:pt>
                <c:pt idx="256">
                  <c:v>11.231999999999999</c:v>
                </c:pt>
                <c:pt idx="257">
                  <c:v>-0.45700000000000784</c:v>
                </c:pt>
                <c:pt idx="258">
                  <c:v>-1.7349999999999994</c:v>
                </c:pt>
                <c:pt idx="259">
                  <c:v>2.2839999999999918</c:v>
                </c:pt>
                <c:pt idx="260">
                  <c:v>-7.5799999999999983</c:v>
                </c:pt>
                <c:pt idx="261">
                  <c:v>-6.9399999999999977</c:v>
                </c:pt>
                <c:pt idx="262">
                  <c:v>3.5619999999999976</c:v>
                </c:pt>
                <c:pt idx="263">
                  <c:v>-1.1869999999999976</c:v>
                </c:pt>
                <c:pt idx="264">
                  <c:v>-9.4979999999999905</c:v>
                </c:pt>
                <c:pt idx="265">
                  <c:v>-5.9359999999999928</c:v>
                </c:pt>
                <c:pt idx="266">
                  <c:v>-5.1140000000000043</c:v>
                </c:pt>
                <c:pt idx="267">
                  <c:v>-3.195999999999998</c:v>
                </c:pt>
                <c:pt idx="268">
                  <c:v>-15.89</c:v>
                </c:pt>
                <c:pt idx="269">
                  <c:v>-10.685000000000002</c:v>
                </c:pt>
                <c:pt idx="270">
                  <c:v>-10.319000000000003</c:v>
                </c:pt>
                <c:pt idx="271">
                  <c:v>-6.7579999999999956</c:v>
                </c:pt>
                <c:pt idx="272">
                  <c:v>-7.4889999999999901</c:v>
                </c:pt>
                <c:pt idx="273">
                  <c:v>-6.9410000000000025</c:v>
                </c:pt>
                <c:pt idx="274">
                  <c:v>-11.415999999999997</c:v>
                </c:pt>
                <c:pt idx="275">
                  <c:v>-8.0370000000000061</c:v>
                </c:pt>
                <c:pt idx="276">
                  <c:v>-12.51100000000001</c:v>
                </c:pt>
                <c:pt idx="277">
                  <c:v>-12.146000000000001</c:v>
                </c:pt>
                <c:pt idx="278">
                  <c:v>-12.694000000000003</c:v>
                </c:pt>
                <c:pt idx="279">
                  <c:v>-8.1280000000000001</c:v>
                </c:pt>
                <c:pt idx="280">
                  <c:v>1.0049999999999955</c:v>
                </c:pt>
                <c:pt idx="281">
                  <c:v>1.5530000000000115</c:v>
                </c:pt>
                <c:pt idx="282">
                  <c:v>-2.9230000000000018</c:v>
                </c:pt>
                <c:pt idx="283">
                  <c:v>-10.046000000000006</c:v>
                </c:pt>
                <c:pt idx="284">
                  <c:v>-10.320000000000007</c:v>
                </c:pt>
                <c:pt idx="285">
                  <c:v>-3.2879999999999967</c:v>
                </c:pt>
                <c:pt idx="286">
                  <c:v>-6.9399999999999977</c:v>
                </c:pt>
                <c:pt idx="287">
                  <c:v>-0.2739999999999867</c:v>
                </c:pt>
                <c:pt idx="288">
                  <c:v>6.9399999999999977</c:v>
                </c:pt>
                <c:pt idx="289">
                  <c:v>3.1970000000000027</c:v>
                </c:pt>
                <c:pt idx="290">
                  <c:v>2.6480000000000103</c:v>
                </c:pt>
                <c:pt idx="291">
                  <c:v>3.9269999999999925</c:v>
                </c:pt>
                <c:pt idx="292">
                  <c:v>-3.7450000000000045</c:v>
                </c:pt>
                <c:pt idx="293">
                  <c:v>-4.2010000000000076</c:v>
                </c:pt>
                <c:pt idx="294">
                  <c:v>-1.6439999999999912</c:v>
                </c:pt>
                <c:pt idx="295">
                  <c:v>5.5710000000000122</c:v>
                </c:pt>
                <c:pt idx="296">
                  <c:v>2.0100000000000051</c:v>
                </c:pt>
                <c:pt idx="297">
                  <c:v>4.3839999999999861</c:v>
                </c:pt>
                <c:pt idx="298">
                  <c:v>5.2959999999999923</c:v>
                </c:pt>
                <c:pt idx="299">
                  <c:v>5.0229999999999961</c:v>
                </c:pt>
                <c:pt idx="300">
                  <c:v>4.3840000000000003</c:v>
                </c:pt>
                <c:pt idx="301">
                  <c:v>9.5889999999999986</c:v>
                </c:pt>
                <c:pt idx="302">
                  <c:v>5.7539999999999907</c:v>
                </c:pt>
                <c:pt idx="303">
                  <c:v>1.7349999999999994</c:v>
                </c:pt>
                <c:pt idx="304">
                  <c:v>0</c:v>
                </c:pt>
                <c:pt idx="305">
                  <c:v>5.936000000000007</c:v>
                </c:pt>
                <c:pt idx="306">
                  <c:v>1.8269999999999982</c:v>
                </c:pt>
                <c:pt idx="307">
                  <c:v>-0.82200000000000273</c:v>
                </c:pt>
                <c:pt idx="308">
                  <c:v>-3.2880000000000109</c:v>
                </c:pt>
                <c:pt idx="309">
                  <c:v>-0.54799999999998761</c:v>
                </c:pt>
                <c:pt idx="310">
                  <c:v>0.36599999999999966</c:v>
                </c:pt>
                <c:pt idx="311">
                  <c:v>3.1970000000000027</c:v>
                </c:pt>
                <c:pt idx="312">
                  <c:v>-3.0139999999999958</c:v>
                </c:pt>
                <c:pt idx="313">
                  <c:v>-1.1880000000000024</c:v>
                </c:pt>
                <c:pt idx="314">
                  <c:v>-2.9229999999999876</c:v>
                </c:pt>
                <c:pt idx="315">
                  <c:v>-0.36499999999999488</c:v>
                </c:pt>
                <c:pt idx="316">
                  <c:v>2.9230000000000018</c:v>
                </c:pt>
                <c:pt idx="317">
                  <c:v>1.2789999999999964</c:v>
                </c:pt>
                <c:pt idx="318">
                  <c:v>5.4789999999999992</c:v>
                </c:pt>
                <c:pt idx="319">
                  <c:v>4.0180000000000007</c:v>
                </c:pt>
                <c:pt idx="320">
                  <c:v>10.867000000000004</c:v>
                </c:pt>
                <c:pt idx="321">
                  <c:v>-9.1000000000008185E-2</c:v>
                </c:pt>
                <c:pt idx="322">
                  <c:v>-3.9269999999999925</c:v>
                </c:pt>
                <c:pt idx="323">
                  <c:v>-8.7680000000000007</c:v>
                </c:pt>
                <c:pt idx="324">
                  <c:v>-5.2959999999999923</c:v>
                </c:pt>
                <c:pt idx="325">
                  <c:v>-5.2960000000000065</c:v>
                </c:pt>
                <c:pt idx="326">
                  <c:v>1.4619999999999891</c:v>
                </c:pt>
                <c:pt idx="327">
                  <c:v>-2.5580000000000069</c:v>
                </c:pt>
                <c:pt idx="328">
                  <c:v>6.027000000000001</c:v>
                </c:pt>
                <c:pt idx="329">
                  <c:v>-2.0100000000000051</c:v>
                </c:pt>
                <c:pt idx="330">
                  <c:v>2.9230000000000018</c:v>
                </c:pt>
                <c:pt idx="331">
                  <c:v>2.6479999999999961</c:v>
                </c:pt>
                <c:pt idx="332">
                  <c:v>-3.4699999999999989</c:v>
                </c:pt>
                <c:pt idx="333">
                  <c:v>-3.7449999999999903</c:v>
                </c:pt>
                <c:pt idx="334">
                  <c:v>-1.5529999999999973</c:v>
                </c:pt>
                <c:pt idx="335">
                  <c:v>6.4839999999999947</c:v>
                </c:pt>
                <c:pt idx="336">
                  <c:v>6.8489999999999895</c:v>
                </c:pt>
                <c:pt idx="337">
                  <c:v>3.6530000000000058</c:v>
                </c:pt>
                <c:pt idx="338">
                  <c:v>11.506</c:v>
                </c:pt>
                <c:pt idx="339">
                  <c:v>5.2060000000000031</c:v>
                </c:pt>
                <c:pt idx="340">
                  <c:v>-1.6439999999999912</c:v>
                </c:pt>
                <c:pt idx="341">
                  <c:v>6.6670000000000016</c:v>
                </c:pt>
                <c:pt idx="342">
                  <c:v>-0.45700000000000784</c:v>
                </c:pt>
                <c:pt idx="343">
                  <c:v>4.0190000000000055</c:v>
                </c:pt>
                <c:pt idx="344">
                  <c:v>-0.9129999999999967</c:v>
                </c:pt>
                <c:pt idx="345">
                  <c:v>7.2149999999999892</c:v>
                </c:pt>
                <c:pt idx="346">
                  <c:v>10.867999999999995</c:v>
                </c:pt>
                <c:pt idx="347">
                  <c:v>3.3790000000000049</c:v>
                </c:pt>
                <c:pt idx="348">
                  <c:v>-0.82199999999998852</c:v>
                </c:pt>
                <c:pt idx="349">
                  <c:v>-9.1999999999998749E-2</c:v>
                </c:pt>
                <c:pt idx="350">
                  <c:v>-2.0999999999999943</c:v>
                </c:pt>
                <c:pt idx="351">
                  <c:v>0.63900000000001</c:v>
                </c:pt>
                <c:pt idx="352">
                  <c:v>-3.4699999999999989</c:v>
                </c:pt>
                <c:pt idx="353">
                  <c:v>-0.82200000000000273</c:v>
                </c:pt>
                <c:pt idx="354">
                  <c:v>-0.9129999999999967</c:v>
                </c:pt>
                <c:pt idx="355">
                  <c:v>-3.105000000000004</c:v>
                </c:pt>
                <c:pt idx="356">
                  <c:v>4.3829999999999956</c:v>
                </c:pt>
                <c:pt idx="357">
                  <c:v>-2.3739999999999952</c:v>
                </c:pt>
                <c:pt idx="358">
                  <c:v>-8.2189999999999941</c:v>
                </c:pt>
                <c:pt idx="359">
                  <c:v>-7.0320000000000107</c:v>
                </c:pt>
                <c:pt idx="360">
                  <c:v>-1.3700000000000045</c:v>
                </c:pt>
                <c:pt idx="361">
                  <c:v>-7.0319999999999965</c:v>
                </c:pt>
                <c:pt idx="362">
                  <c:v>-7.2150000000000034</c:v>
                </c:pt>
                <c:pt idx="363">
                  <c:v>-6.666000000000011</c:v>
                </c:pt>
                <c:pt idx="364">
                  <c:v>-5.7530000000000001</c:v>
                </c:pt>
                <c:pt idx="365">
                  <c:v>-7.6709999999999923</c:v>
                </c:pt>
                <c:pt idx="366">
                  <c:v>0.36500000000000909</c:v>
                </c:pt>
                <c:pt idx="367">
                  <c:v>-7.2150000000000034</c:v>
                </c:pt>
                <c:pt idx="368">
                  <c:v>-5.2049999999999983</c:v>
                </c:pt>
                <c:pt idx="369">
                  <c:v>-0.82200000000000273</c:v>
                </c:pt>
                <c:pt idx="370">
                  <c:v>14.428999999999988</c:v>
                </c:pt>
                <c:pt idx="371">
                  <c:v>18.356999999999999</c:v>
                </c:pt>
                <c:pt idx="372">
                  <c:v>12.146000000000001</c:v>
                </c:pt>
                <c:pt idx="373">
                  <c:v>20.547999999999988</c:v>
                </c:pt>
                <c:pt idx="374">
                  <c:v>11.233000000000004</c:v>
                </c:pt>
                <c:pt idx="375">
                  <c:v>13.424000000000007</c:v>
                </c:pt>
                <c:pt idx="376">
                  <c:v>15.89</c:v>
                </c:pt>
                <c:pt idx="377">
                  <c:v>11.414999999999992</c:v>
                </c:pt>
                <c:pt idx="378">
                  <c:v>7.2149999999999892</c:v>
                </c:pt>
                <c:pt idx="379">
                  <c:v>15.616</c:v>
                </c:pt>
                <c:pt idx="380">
                  <c:v>16.164000000000001</c:v>
                </c:pt>
                <c:pt idx="381">
                  <c:v>8.3100000000000023</c:v>
                </c:pt>
                <c:pt idx="382">
                  <c:v>1.0960000000000036</c:v>
                </c:pt>
                <c:pt idx="383">
                  <c:v>-2.282999999999987</c:v>
                </c:pt>
                <c:pt idx="384">
                  <c:v>3.0139999999999958</c:v>
                </c:pt>
                <c:pt idx="385">
                  <c:v>3.7439999999999998</c:v>
                </c:pt>
                <c:pt idx="386">
                  <c:v>4.3840000000000003</c:v>
                </c:pt>
                <c:pt idx="387">
                  <c:v>3.0139999999999958</c:v>
                </c:pt>
                <c:pt idx="388">
                  <c:v>8.9499999999999886</c:v>
                </c:pt>
                <c:pt idx="389">
                  <c:v>1.4620000000000033</c:v>
                </c:pt>
                <c:pt idx="390">
                  <c:v>6.3010000000000019</c:v>
                </c:pt>
                <c:pt idx="391">
                  <c:v>6.2109999999999985</c:v>
                </c:pt>
                <c:pt idx="392">
                  <c:v>0.73099999999999454</c:v>
                </c:pt>
                <c:pt idx="393">
                  <c:v>4.4749999999999943</c:v>
                </c:pt>
                <c:pt idx="394">
                  <c:v>-2.1919999999999931</c:v>
                </c:pt>
                <c:pt idx="395">
                  <c:v>-5.1150000000000091</c:v>
                </c:pt>
                <c:pt idx="396">
                  <c:v>-6.2099999999999937</c:v>
                </c:pt>
                <c:pt idx="397">
                  <c:v>-6.117999999999995</c:v>
                </c:pt>
                <c:pt idx="398">
                  <c:v>-7.8539999999999992</c:v>
                </c:pt>
                <c:pt idx="399">
                  <c:v>-3.4699999999999989</c:v>
                </c:pt>
                <c:pt idx="400">
                  <c:v>-6.2099999999999937</c:v>
                </c:pt>
                <c:pt idx="401">
                  <c:v>2.0090000000000003</c:v>
                </c:pt>
                <c:pt idx="402">
                  <c:v>-5.570999999999998</c:v>
                </c:pt>
                <c:pt idx="403">
                  <c:v>-11.506999999999991</c:v>
                </c:pt>
                <c:pt idx="404">
                  <c:v>-6.4839999999999947</c:v>
                </c:pt>
                <c:pt idx="405">
                  <c:v>-5.6619999999999919</c:v>
                </c:pt>
                <c:pt idx="406">
                  <c:v>-3.2880000000000109</c:v>
                </c:pt>
                <c:pt idx="407">
                  <c:v>-1.9170000000000016</c:v>
                </c:pt>
                <c:pt idx="408">
                  <c:v>3.9269999999999925</c:v>
                </c:pt>
                <c:pt idx="409">
                  <c:v>2.2830000000000013</c:v>
                </c:pt>
                <c:pt idx="410">
                  <c:v>-6.7580000000000098</c:v>
                </c:pt>
                <c:pt idx="411">
                  <c:v>-12.238</c:v>
                </c:pt>
                <c:pt idx="412">
                  <c:v>-9.4069999999999965</c:v>
                </c:pt>
                <c:pt idx="413">
                  <c:v>-8.8589999999999947</c:v>
                </c:pt>
                <c:pt idx="414">
                  <c:v>-4.2920000000000016</c:v>
                </c:pt>
                <c:pt idx="415">
                  <c:v>0.36499999999999488</c:v>
                </c:pt>
                <c:pt idx="416">
                  <c:v>5.3880000000000052</c:v>
                </c:pt>
                <c:pt idx="417">
                  <c:v>2.0090000000000003</c:v>
                </c:pt>
                <c:pt idx="418">
                  <c:v>1.4620000000000033</c:v>
                </c:pt>
                <c:pt idx="419">
                  <c:v>-6.2099999999999937</c:v>
                </c:pt>
              </c:numCache>
            </c:numRef>
          </c:val>
          <c:smooth val="0"/>
          <c:extLst>
            <c:ext xmlns:c16="http://schemas.microsoft.com/office/drawing/2014/chart" uri="{C3380CC4-5D6E-409C-BE32-E72D297353CC}">
              <c16:uniqueId val="{00000000-56A2-4976-AA7E-2407D1D12A9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Central'!$F$1</c:f>
              <c:strCache>
                <c:ptCount val="1"/>
                <c:pt idx="0">
                  <c:v>SBO West South Central - 3mma</c:v>
                </c:pt>
              </c:strCache>
            </c:strRef>
          </c:tx>
          <c:spPr>
            <a:ln w="19050" cap="rnd">
              <a:solidFill>
                <a:schemeClr val="bg1"/>
              </a:solidFill>
              <a:round/>
            </a:ln>
            <a:effectLst/>
          </c:spPr>
          <c:marker>
            <c:symbol val="none"/>
          </c:marker>
          <c:cat>
            <c:numRef>
              <c:f>'West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Central'!$F$2:$F$2999</c:f>
              <c:numCache>
                <c:formatCode>0.000</c:formatCode>
                <c:ptCount val="2998"/>
                <c:pt idx="2">
                  <c:v>94.915999999999997</c:v>
                </c:pt>
                <c:pt idx="3">
                  <c:v>92.998333333333335</c:v>
                </c:pt>
                <c:pt idx="4">
                  <c:v>93.272333333333336</c:v>
                </c:pt>
                <c:pt idx="5">
                  <c:v>95.129333333333321</c:v>
                </c:pt>
                <c:pt idx="6">
                  <c:v>94.85533333333332</c:v>
                </c:pt>
                <c:pt idx="7">
                  <c:v>93.211666666666659</c:v>
                </c:pt>
                <c:pt idx="8">
                  <c:v>90.563333333333333</c:v>
                </c:pt>
                <c:pt idx="9">
                  <c:v>91.658999999999992</c:v>
                </c:pt>
                <c:pt idx="10">
                  <c:v>90.745666666666651</c:v>
                </c:pt>
                <c:pt idx="11">
                  <c:v>91.62833333333333</c:v>
                </c:pt>
                <c:pt idx="12">
                  <c:v>91.689333333333323</c:v>
                </c:pt>
                <c:pt idx="13">
                  <c:v>93.668000000000006</c:v>
                </c:pt>
                <c:pt idx="14">
                  <c:v>95.373000000000005</c:v>
                </c:pt>
                <c:pt idx="15">
                  <c:v>96.346999999999994</c:v>
                </c:pt>
                <c:pt idx="16">
                  <c:v>96.956000000000017</c:v>
                </c:pt>
                <c:pt idx="17">
                  <c:v>98.599666666666678</c:v>
                </c:pt>
                <c:pt idx="18">
                  <c:v>99.208666666666659</c:v>
                </c:pt>
                <c:pt idx="19">
                  <c:v>100.21300000000001</c:v>
                </c:pt>
                <c:pt idx="20">
                  <c:v>98.873666666666665</c:v>
                </c:pt>
                <c:pt idx="21">
                  <c:v>100.30433333333333</c:v>
                </c:pt>
                <c:pt idx="22">
                  <c:v>100.21300000000001</c:v>
                </c:pt>
                <c:pt idx="23">
                  <c:v>99.665000000000006</c:v>
                </c:pt>
                <c:pt idx="24">
                  <c:v>96.986333333333334</c:v>
                </c:pt>
                <c:pt idx="25">
                  <c:v>96.286333333333332</c:v>
                </c:pt>
                <c:pt idx="26">
                  <c:v>95.312333333333342</c:v>
                </c:pt>
                <c:pt idx="27">
                  <c:v>96.499333333333325</c:v>
                </c:pt>
                <c:pt idx="28">
                  <c:v>96.925666666666686</c:v>
                </c:pt>
                <c:pt idx="29">
                  <c:v>99.543333333333337</c:v>
                </c:pt>
                <c:pt idx="30">
                  <c:v>99.177999999999997</c:v>
                </c:pt>
                <c:pt idx="31">
                  <c:v>100.152</c:v>
                </c:pt>
                <c:pt idx="32">
                  <c:v>99.086666666666659</c:v>
                </c:pt>
                <c:pt idx="33">
                  <c:v>99.725999999999999</c:v>
                </c:pt>
                <c:pt idx="34">
                  <c:v>99.147666666666666</c:v>
                </c:pt>
                <c:pt idx="35">
                  <c:v>98.873666666666665</c:v>
                </c:pt>
                <c:pt idx="36">
                  <c:v>98.173666666666648</c:v>
                </c:pt>
                <c:pt idx="37">
                  <c:v>98.265000000000001</c:v>
                </c:pt>
                <c:pt idx="38">
                  <c:v>99.02600000000001</c:v>
                </c:pt>
                <c:pt idx="39">
                  <c:v>99.208666666666659</c:v>
                </c:pt>
                <c:pt idx="40">
                  <c:v>98.873666666666665</c:v>
                </c:pt>
                <c:pt idx="41">
                  <c:v>97.838666666666668</c:v>
                </c:pt>
                <c:pt idx="42">
                  <c:v>97.838666666666654</c:v>
                </c:pt>
                <c:pt idx="43">
                  <c:v>98.903999999999996</c:v>
                </c:pt>
                <c:pt idx="44">
                  <c:v>100</c:v>
                </c:pt>
                <c:pt idx="45">
                  <c:v>100.7</c:v>
                </c:pt>
                <c:pt idx="46">
                  <c:v>100.24366666666667</c:v>
                </c:pt>
                <c:pt idx="47">
                  <c:v>99.939333333333323</c:v>
                </c:pt>
                <c:pt idx="48">
                  <c:v>100.06099999999999</c:v>
                </c:pt>
                <c:pt idx="49">
                  <c:v>100.36533333333334</c:v>
                </c:pt>
                <c:pt idx="50">
                  <c:v>100.21300000000001</c:v>
                </c:pt>
                <c:pt idx="51">
                  <c:v>100.274</c:v>
                </c:pt>
                <c:pt idx="52">
                  <c:v>99.147666666666666</c:v>
                </c:pt>
                <c:pt idx="53">
                  <c:v>99.604333333333329</c:v>
                </c:pt>
                <c:pt idx="54">
                  <c:v>99.086666666666659</c:v>
                </c:pt>
                <c:pt idx="55">
                  <c:v>98.081999999999994</c:v>
                </c:pt>
                <c:pt idx="56">
                  <c:v>96.072999999999993</c:v>
                </c:pt>
                <c:pt idx="57">
                  <c:v>94.733666666666679</c:v>
                </c:pt>
                <c:pt idx="58">
                  <c:v>93.850999999999999</c:v>
                </c:pt>
                <c:pt idx="59">
                  <c:v>92.115666666666655</c:v>
                </c:pt>
                <c:pt idx="60">
                  <c:v>91.567666666666653</c:v>
                </c:pt>
                <c:pt idx="61">
                  <c:v>92.024333333333331</c:v>
                </c:pt>
                <c:pt idx="62">
                  <c:v>96.956000000000003</c:v>
                </c:pt>
                <c:pt idx="63">
                  <c:v>98.995666666666651</c:v>
                </c:pt>
                <c:pt idx="64">
                  <c:v>102.07000000000001</c:v>
                </c:pt>
                <c:pt idx="65">
                  <c:v>100.36500000000001</c:v>
                </c:pt>
                <c:pt idx="66">
                  <c:v>100.76066666666667</c:v>
                </c:pt>
                <c:pt idx="67">
                  <c:v>97.716666666666683</c:v>
                </c:pt>
                <c:pt idx="68">
                  <c:v>98.325666666666663</c:v>
                </c:pt>
                <c:pt idx="69">
                  <c:v>97.168999999999997</c:v>
                </c:pt>
                <c:pt idx="70">
                  <c:v>97.808333333333323</c:v>
                </c:pt>
                <c:pt idx="71">
                  <c:v>96.195000000000007</c:v>
                </c:pt>
                <c:pt idx="72">
                  <c:v>96.438666666666677</c:v>
                </c:pt>
                <c:pt idx="73">
                  <c:v>95.921000000000006</c:v>
                </c:pt>
                <c:pt idx="74">
                  <c:v>97.351666666666674</c:v>
                </c:pt>
                <c:pt idx="75">
                  <c:v>97.960333333333324</c:v>
                </c:pt>
                <c:pt idx="76">
                  <c:v>99.269333333333336</c:v>
                </c:pt>
                <c:pt idx="77">
                  <c:v>99.056333333333328</c:v>
                </c:pt>
                <c:pt idx="78">
                  <c:v>99.330333333333328</c:v>
                </c:pt>
                <c:pt idx="79">
                  <c:v>100.36533333333334</c:v>
                </c:pt>
                <c:pt idx="80">
                  <c:v>99.512999999999991</c:v>
                </c:pt>
                <c:pt idx="81">
                  <c:v>99.056333333333328</c:v>
                </c:pt>
                <c:pt idx="82">
                  <c:v>97.991</c:v>
                </c:pt>
                <c:pt idx="83">
                  <c:v>98.964999999999989</c:v>
                </c:pt>
                <c:pt idx="84">
                  <c:v>98.995333333333335</c:v>
                </c:pt>
                <c:pt idx="85">
                  <c:v>98.721333333333334</c:v>
                </c:pt>
                <c:pt idx="86">
                  <c:v>96.133666666666656</c:v>
                </c:pt>
                <c:pt idx="87">
                  <c:v>94.794333333333341</c:v>
                </c:pt>
                <c:pt idx="88">
                  <c:v>91.932666666666663</c:v>
                </c:pt>
                <c:pt idx="89">
                  <c:v>90.958666666666659</c:v>
                </c:pt>
                <c:pt idx="90">
                  <c:v>90.227999999999994</c:v>
                </c:pt>
                <c:pt idx="91">
                  <c:v>90.836999999999989</c:v>
                </c:pt>
                <c:pt idx="92">
                  <c:v>92.054666666666662</c:v>
                </c:pt>
                <c:pt idx="93">
                  <c:v>92.572333333333333</c:v>
                </c:pt>
                <c:pt idx="94">
                  <c:v>94.763999999999996</c:v>
                </c:pt>
                <c:pt idx="95">
                  <c:v>95.038000000000011</c:v>
                </c:pt>
                <c:pt idx="96">
                  <c:v>96.134000000000015</c:v>
                </c:pt>
                <c:pt idx="97">
                  <c:v>98.356333333333339</c:v>
                </c:pt>
                <c:pt idx="98">
                  <c:v>99.847999999999999</c:v>
                </c:pt>
                <c:pt idx="99">
                  <c:v>99.177999999999997</c:v>
                </c:pt>
                <c:pt idx="100">
                  <c:v>97.868999999999986</c:v>
                </c:pt>
                <c:pt idx="101">
                  <c:v>96.529666666666671</c:v>
                </c:pt>
                <c:pt idx="102">
                  <c:v>97.899666666666675</c:v>
                </c:pt>
                <c:pt idx="103">
                  <c:v>98.63033333333334</c:v>
                </c:pt>
                <c:pt idx="104">
                  <c:v>100.42633333333333</c:v>
                </c:pt>
                <c:pt idx="105">
                  <c:v>100.21333333333332</c:v>
                </c:pt>
                <c:pt idx="106">
                  <c:v>100.30466666666666</c:v>
                </c:pt>
                <c:pt idx="107">
                  <c:v>100.48733333333332</c:v>
                </c:pt>
                <c:pt idx="108">
                  <c:v>101.705</c:v>
                </c:pt>
                <c:pt idx="109">
                  <c:v>99.847999999999999</c:v>
                </c:pt>
                <c:pt idx="110">
                  <c:v>100.122</c:v>
                </c:pt>
                <c:pt idx="111">
                  <c:v>99.512999999999991</c:v>
                </c:pt>
                <c:pt idx="112">
                  <c:v>100.21300000000001</c:v>
                </c:pt>
                <c:pt idx="113">
                  <c:v>101.06533333333334</c:v>
                </c:pt>
                <c:pt idx="114">
                  <c:v>101.85700000000001</c:v>
                </c:pt>
                <c:pt idx="115">
                  <c:v>103.50099999999999</c:v>
                </c:pt>
                <c:pt idx="116">
                  <c:v>103.62266666666666</c:v>
                </c:pt>
                <c:pt idx="117">
                  <c:v>102.49633333333333</c:v>
                </c:pt>
                <c:pt idx="118">
                  <c:v>100.67</c:v>
                </c:pt>
                <c:pt idx="119">
                  <c:v>98.995666666666679</c:v>
                </c:pt>
                <c:pt idx="120">
                  <c:v>98.447666666666677</c:v>
                </c:pt>
                <c:pt idx="121">
                  <c:v>99.421666666666667</c:v>
                </c:pt>
                <c:pt idx="122">
                  <c:v>98.812999999999988</c:v>
                </c:pt>
                <c:pt idx="123">
                  <c:v>98.569333333333347</c:v>
                </c:pt>
                <c:pt idx="124">
                  <c:v>97.991</c:v>
                </c:pt>
                <c:pt idx="125">
                  <c:v>99.11733333333332</c:v>
                </c:pt>
                <c:pt idx="126">
                  <c:v>100.15233333333333</c:v>
                </c:pt>
                <c:pt idx="127">
                  <c:v>99.87833333333333</c:v>
                </c:pt>
                <c:pt idx="128">
                  <c:v>98.508333333333326</c:v>
                </c:pt>
                <c:pt idx="129">
                  <c:v>98.173666666666676</c:v>
                </c:pt>
                <c:pt idx="130">
                  <c:v>97.534333333333336</c:v>
                </c:pt>
                <c:pt idx="131">
                  <c:v>96.834333333333333</c:v>
                </c:pt>
                <c:pt idx="132">
                  <c:v>96.712333333333333</c:v>
                </c:pt>
                <c:pt idx="133">
                  <c:v>98.873666666666679</c:v>
                </c:pt>
                <c:pt idx="134">
                  <c:v>102.28300000000002</c:v>
                </c:pt>
                <c:pt idx="135">
                  <c:v>103.22666666666665</c:v>
                </c:pt>
                <c:pt idx="136">
                  <c:v>102.86133333333333</c:v>
                </c:pt>
                <c:pt idx="137">
                  <c:v>102.37433333333333</c:v>
                </c:pt>
                <c:pt idx="138">
                  <c:v>103.866</c:v>
                </c:pt>
                <c:pt idx="139">
                  <c:v>103.92700000000001</c:v>
                </c:pt>
                <c:pt idx="140">
                  <c:v>104.38366666666667</c:v>
                </c:pt>
                <c:pt idx="141">
                  <c:v>104.35333333333334</c:v>
                </c:pt>
                <c:pt idx="142">
                  <c:v>105.32733333333333</c:v>
                </c:pt>
                <c:pt idx="143">
                  <c:v>105.78366666666666</c:v>
                </c:pt>
                <c:pt idx="144">
                  <c:v>105.327</c:v>
                </c:pt>
                <c:pt idx="145">
                  <c:v>104.68766666666666</c:v>
                </c:pt>
                <c:pt idx="146">
                  <c:v>104.87033333333333</c:v>
                </c:pt>
                <c:pt idx="147">
                  <c:v>104.71833333333335</c:v>
                </c:pt>
                <c:pt idx="148">
                  <c:v>104.29233333333333</c:v>
                </c:pt>
                <c:pt idx="149">
                  <c:v>103.65333333333335</c:v>
                </c:pt>
                <c:pt idx="150">
                  <c:v>102.10066666666667</c:v>
                </c:pt>
                <c:pt idx="151">
                  <c:v>100.18266666666666</c:v>
                </c:pt>
                <c:pt idx="152">
                  <c:v>98.538666666666657</c:v>
                </c:pt>
                <c:pt idx="153">
                  <c:v>97.929999999999993</c:v>
                </c:pt>
                <c:pt idx="154">
                  <c:v>99.726333333333329</c:v>
                </c:pt>
                <c:pt idx="155">
                  <c:v>101.005</c:v>
                </c:pt>
                <c:pt idx="156">
                  <c:v>101.67466666666667</c:v>
                </c:pt>
                <c:pt idx="157">
                  <c:v>101.03533333333333</c:v>
                </c:pt>
                <c:pt idx="158">
                  <c:v>99.665333333333322</c:v>
                </c:pt>
                <c:pt idx="159">
                  <c:v>99.939333333333323</c:v>
                </c:pt>
                <c:pt idx="160">
                  <c:v>98.234666666666669</c:v>
                </c:pt>
                <c:pt idx="161">
                  <c:v>99.239333333333335</c:v>
                </c:pt>
                <c:pt idx="162">
                  <c:v>99.817666666666653</c:v>
                </c:pt>
                <c:pt idx="163">
                  <c:v>103.44</c:v>
                </c:pt>
                <c:pt idx="164">
                  <c:v>103.31799999999998</c:v>
                </c:pt>
                <c:pt idx="165">
                  <c:v>103.37866666666666</c:v>
                </c:pt>
                <c:pt idx="166">
                  <c:v>103.92666666666666</c:v>
                </c:pt>
                <c:pt idx="167">
                  <c:v>104.93133333333333</c:v>
                </c:pt>
                <c:pt idx="168">
                  <c:v>105.75333333333333</c:v>
                </c:pt>
                <c:pt idx="169">
                  <c:v>102.983</c:v>
                </c:pt>
                <c:pt idx="170">
                  <c:v>101.09566666666667</c:v>
                </c:pt>
                <c:pt idx="171">
                  <c:v>98.569000000000003</c:v>
                </c:pt>
                <c:pt idx="172">
                  <c:v>100.24333333333334</c:v>
                </c:pt>
                <c:pt idx="173">
                  <c:v>99.939000000000007</c:v>
                </c:pt>
                <c:pt idx="174">
                  <c:v>101.46100000000001</c:v>
                </c:pt>
                <c:pt idx="175">
                  <c:v>101.88733333333334</c:v>
                </c:pt>
                <c:pt idx="176">
                  <c:v>102.70933333333333</c:v>
                </c:pt>
                <c:pt idx="177">
                  <c:v>102.00933333333334</c:v>
                </c:pt>
                <c:pt idx="178">
                  <c:v>99.969666666666669</c:v>
                </c:pt>
                <c:pt idx="179">
                  <c:v>99.847666666666669</c:v>
                </c:pt>
                <c:pt idx="180">
                  <c:v>100.03033333333333</c:v>
                </c:pt>
                <c:pt idx="181">
                  <c:v>101.15666666666668</c:v>
                </c:pt>
                <c:pt idx="182">
                  <c:v>101.79600000000001</c:v>
                </c:pt>
                <c:pt idx="183">
                  <c:v>102.34399999999999</c:v>
                </c:pt>
                <c:pt idx="184">
                  <c:v>102.52666666666666</c:v>
                </c:pt>
                <c:pt idx="185">
                  <c:v>101.096</c:v>
                </c:pt>
                <c:pt idx="186">
                  <c:v>100.66966666666667</c:v>
                </c:pt>
                <c:pt idx="187">
                  <c:v>100.15233333333333</c:v>
                </c:pt>
                <c:pt idx="188">
                  <c:v>99.11733333333332</c:v>
                </c:pt>
                <c:pt idx="189">
                  <c:v>96.529999999999987</c:v>
                </c:pt>
                <c:pt idx="190">
                  <c:v>96.134</c:v>
                </c:pt>
                <c:pt idx="191">
                  <c:v>98.295333333333318</c:v>
                </c:pt>
                <c:pt idx="192">
                  <c:v>100.73066666666666</c:v>
                </c:pt>
                <c:pt idx="193">
                  <c:v>100.15233333333333</c:v>
                </c:pt>
                <c:pt idx="194">
                  <c:v>101.97866666666665</c:v>
                </c:pt>
                <c:pt idx="195">
                  <c:v>103.47033333333333</c:v>
                </c:pt>
                <c:pt idx="196">
                  <c:v>103.95733333333334</c:v>
                </c:pt>
                <c:pt idx="197">
                  <c:v>102.61799999999999</c:v>
                </c:pt>
                <c:pt idx="198">
                  <c:v>101.76533333333333</c:v>
                </c:pt>
                <c:pt idx="199">
                  <c:v>104.04866666666665</c:v>
                </c:pt>
                <c:pt idx="200">
                  <c:v>104.77933333333333</c:v>
                </c:pt>
                <c:pt idx="201">
                  <c:v>103.988</c:v>
                </c:pt>
                <c:pt idx="202">
                  <c:v>104.23133333333334</c:v>
                </c:pt>
                <c:pt idx="203">
                  <c:v>101.79599999999999</c:v>
                </c:pt>
                <c:pt idx="204">
                  <c:v>101.49166666666667</c:v>
                </c:pt>
                <c:pt idx="205">
                  <c:v>97.23</c:v>
                </c:pt>
                <c:pt idx="206">
                  <c:v>96.195000000000007</c:v>
                </c:pt>
                <c:pt idx="207">
                  <c:v>97.960666666666668</c:v>
                </c:pt>
                <c:pt idx="208">
                  <c:v>99.36099999999999</c:v>
                </c:pt>
                <c:pt idx="209">
                  <c:v>101.492</c:v>
                </c:pt>
                <c:pt idx="210">
                  <c:v>100.30466666666666</c:v>
                </c:pt>
                <c:pt idx="211">
                  <c:v>100.30466666666666</c:v>
                </c:pt>
                <c:pt idx="212">
                  <c:v>101.21766666666667</c:v>
                </c:pt>
                <c:pt idx="213">
                  <c:v>102.58766666666668</c:v>
                </c:pt>
                <c:pt idx="214">
                  <c:v>105.50999999999999</c:v>
                </c:pt>
                <c:pt idx="215">
                  <c:v>106.271</c:v>
                </c:pt>
                <c:pt idx="216">
                  <c:v>107.27533333333334</c:v>
                </c:pt>
                <c:pt idx="217">
                  <c:v>104.87033333333333</c:v>
                </c:pt>
                <c:pt idx="218">
                  <c:v>103.80500000000001</c:v>
                </c:pt>
                <c:pt idx="219">
                  <c:v>103.13533333333334</c:v>
                </c:pt>
                <c:pt idx="220">
                  <c:v>104.38366666666667</c:v>
                </c:pt>
                <c:pt idx="221">
                  <c:v>104.38366666666667</c:v>
                </c:pt>
                <c:pt idx="222">
                  <c:v>104.62733333333334</c:v>
                </c:pt>
                <c:pt idx="223">
                  <c:v>104.87066666666665</c:v>
                </c:pt>
                <c:pt idx="224">
                  <c:v>107.67133333333334</c:v>
                </c:pt>
                <c:pt idx="225">
                  <c:v>107.45800000000001</c:v>
                </c:pt>
                <c:pt idx="226">
                  <c:v>108.61500000000001</c:v>
                </c:pt>
                <c:pt idx="227">
                  <c:v>106.72766666666666</c:v>
                </c:pt>
                <c:pt idx="228">
                  <c:v>105.93633333333334</c:v>
                </c:pt>
                <c:pt idx="229">
                  <c:v>105.449</c:v>
                </c:pt>
                <c:pt idx="230">
                  <c:v>104.99233333333332</c:v>
                </c:pt>
                <c:pt idx="231">
                  <c:v>105.236</c:v>
                </c:pt>
                <c:pt idx="232">
                  <c:v>104.53599999999999</c:v>
                </c:pt>
                <c:pt idx="233">
                  <c:v>104.23166666666667</c:v>
                </c:pt>
                <c:pt idx="234">
                  <c:v>104.14033333333333</c:v>
                </c:pt>
                <c:pt idx="235">
                  <c:v>103.988</c:v>
                </c:pt>
                <c:pt idx="236">
                  <c:v>103.988</c:v>
                </c:pt>
                <c:pt idx="237">
                  <c:v>104.59666666666665</c:v>
                </c:pt>
                <c:pt idx="238">
                  <c:v>103.19633333333333</c:v>
                </c:pt>
                <c:pt idx="239">
                  <c:v>104.17033333333332</c:v>
                </c:pt>
                <c:pt idx="240">
                  <c:v>104.53566666666666</c:v>
                </c:pt>
                <c:pt idx="241">
                  <c:v>106.48399999999999</c:v>
                </c:pt>
                <c:pt idx="242">
                  <c:v>106.45366666666666</c:v>
                </c:pt>
                <c:pt idx="243">
                  <c:v>106.36233333333332</c:v>
                </c:pt>
                <c:pt idx="244">
                  <c:v>103.50100000000002</c:v>
                </c:pt>
                <c:pt idx="245">
                  <c:v>101.73533333333334</c:v>
                </c:pt>
                <c:pt idx="246">
                  <c:v>100.45666666666666</c:v>
                </c:pt>
                <c:pt idx="247">
                  <c:v>101.00433333333335</c:v>
                </c:pt>
                <c:pt idx="248">
                  <c:v>104.26166666666666</c:v>
                </c:pt>
                <c:pt idx="249">
                  <c:v>105.57066666666667</c:v>
                </c:pt>
                <c:pt idx="250">
                  <c:v>106.48399999999999</c:v>
                </c:pt>
                <c:pt idx="251">
                  <c:v>102.58733333333333</c:v>
                </c:pt>
                <c:pt idx="252">
                  <c:v>102.557</c:v>
                </c:pt>
                <c:pt idx="253">
                  <c:v>102.86133333333332</c:v>
                </c:pt>
                <c:pt idx="254">
                  <c:v>103.80500000000001</c:v>
                </c:pt>
                <c:pt idx="255">
                  <c:v>101.735</c:v>
                </c:pt>
                <c:pt idx="256">
                  <c:v>103.71366666666667</c:v>
                </c:pt>
                <c:pt idx="257">
                  <c:v>103.25700000000001</c:v>
                </c:pt>
                <c:pt idx="258">
                  <c:v>103.47000000000001</c:v>
                </c:pt>
                <c:pt idx="259">
                  <c:v>101.03500000000001</c:v>
                </c:pt>
                <c:pt idx="260">
                  <c:v>101.91800000000001</c:v>
                </c:pt>
                <c:pt idx="261">
                  <c:v>101.492</c:v>
                </c:pt>
                <c:pt idx="262">
                  <c:v>102.83133333333335</c:v>
                </c:pt>
                <c:pt idx="263">
                  <c:v>101.06566666666667</c:v>
                </c:pt>
                <c:pt idx="264">
                  <c:v>100.18266666666666</c:v>
                </c:pt>
                <c:pt idx="265">
                  <c:v>97.321000000000012</c:v>
                </c:pt>
                <c:pt idx="266">
                  <c:v>96.955666666666673</c:v>
                </c:pt>
                <c:pt idx="267">
                  <c:v>96.986333333333334</c:v>
                </c:pt>
                <c:pt idx="268">
                  <c:v>95.647000000000006</c:v>
                </c:pt>
                <c:pt idx="269">
                  <c:v>93.333333333333329</c:v>
                </c:pt>
                <c:pt idx="270">
                  <c:v>91.171999999999983</c:v>
                </c:pt>
                <c:pt idx="271">
                  <c:v>91.781000000000006</c:v>
                </c:pt>
                <c:pt idx="272">
                  <c:v>93.729333333333329</c:v>
                </c:pt>
                <c:pt idx="273">
                  <c:v>94.429333333333332</c:v>
                </c:pt>
                <c:pt idx="274">
                  <c:v>94.216000000000008</c:v>
                </c:pt>
                <c:pt idx="275">
                  <c:v>92.26766666666667</c:v>
                </c:pt>
                <c:pt idx="276">
                  <c:v>89.527999999999977</c:v>
                </c:pt>
                <c:pt idx="277">
                  <c:v>86.423000000000002</c:v>
                </c:pt>
                <c:pt idx="278">
                  <c:v>84.505333333333326</c:v>
                </c:pt>
                <c:pt idx="279">
                  <c:v>85.997</c:v>
                </c:pt>
                <c:pt idx="280">
                  <c:v>89.041333333333341</c:v>
                </c:pt>
                <c:pt idx="281">
                  <c:v>91.476666666666674</c:v>
                </c:pt>
                <c:pt idx="282">
                  <c:v>91.050333333333342</c:v>
                </c:pt>
                <c:pt idx="283">
                  <c:v>87.975666666666669</c:v>
                </c:pt>
                <c:pt idx="284">
                  <c:v>85.966333333333338</c:v>
                </c:pt>
                <c:pt idx="285">
                  <c:v>86.544666666666672</c:v>
                </c:pt>
                <c:pt idx="286">
                  <c:v>87.366666666666674</c:v>
                </c:pt>
                <c:pt idx="287">
                  <c:v>88.76700000000001</c:v>
                </c:pt>
                <c:pt idx="288">
                  <c:v>89.436666666666667</c:v>
                </c:pt>
                <c:pt idx="289">
                  <c:v>89.710666666666668</c:v>
                </c:pt>
                <c:pt idx="290">
                  <c:v>88.766999999999996</c:v>
                </c:pt>
                <c:pt idx="291">
                  <c:v>89.254333333333349</c:v>
                </c:pt>
                <c:pt idx="292">
                  <c:v>89.984666666666669</c:v>
                </c:pt>
                <c:pt idx="293">
                  <c:v>90.137</c:v>
                </c:pt>
                <c:pt idx="294">
                  <c:v>87.853666666666655</c:v>
                </c:pt>
                <c:pt idx="295">
                  <c:v>87.884333333333345</c:v>
                </c:pt>
                <c:pt idx="296">
                  <c:v>87.945333333333338</c:v>
                </c:pt>
                <c:pt idx="297">
                  <c:v>90.533000000000015</c:v>
                </c:pt>
                <c:pt idx="298">
                  <c:v>91.263333333333321</c:v>
                </c:pt>
                <c:pt idx="299">
                  <c:v>93.668000000000006</c:v>
                </c:pt>
                <c:pt idx="300">
                  <c:v>94.337666666666664</c:v>
                </c:pt>
                <c:pt idx="301">
                  <c:v>96.042666666666676</c:v>
                </c:pt>
                <c:pt idx="302">
                  <c:v>95.342666666666673</c:v>
                </c:pt>
                <c:pt idx="303">
                  <c:v>94.947000000000003</c:v>
                </c:pt>
                <c:pt idx="304">
                  <c:v>92.480999999999995</c:v>
                </c:pt>
                <c:pt idx="305">
                  <c:v>92.694000000000003</c:v>
                </c:pt>
                <c:pt idx="306">
                  <c:v>90.441333333333333</c:v>
                </c:pt>
                <c:pt idx="307">
                  <c:v>90.197999999999993</c:v>
                </c:pt>
                <c:pt idx="308">
                  <c:v>87.184333333333328</c:v>
                </c:pt>
                <c:pt idx="309">
                  <c:v>88.980333333333348</c:v>
                </c:pt>
                <c:pt idx="310">
                  <c:v>90.106666666666669</c:v>
                </c:pt>
                <c:pt idx="311">
                  <c:v>94.673000000000002</c:v>
                </c:pt>
                <c:pt idx="312">
                  <c:v>94.520666666666671</c:v>
                </c:pt>
                <c:pt idx="313">
                  <c:v>95.707666666666668</c:v>
                </c:pt>
                <c:pt idx="314">
                  <c:v>92.967666666666673</c:v>
                </c:pt>
                <c:pt idx="315">
                  <c:v>93.454999999999998</c:v>
                </c:pt>
                <c:pt idx="316">
                  <c:v>92.359333333333339</c:v>
                </c:pt>
                <c:pt idx="317">
                  <c:v>93.972999999999999</c:v>
                </c:pt>
                <c:pt idx="318">
                  <c:v>93.668333333333337</c:v>
                </c:pt>
                <c:pt idx="319">
                  <c:v>93.79</c:v>
                </c:pt>
                <c:pt idx="320">
                  <c:v>93.972333333333324</c:v>
                </c:pt>
                <c:pt idx="321">
                  <c:v>93.911666666666676</c:v>
                </c:pt>
                <c:pt idx="322">
                  <c:v>92.389666666666656</c:v>
                </c:pt>
                <c:pt idx="323">
                  <c:v>90.411000000000001</c:v>
                </c:pt>
                <c:pt idx="324">
                  <c:v>88.523666666666671</c:v>
                </c:pt>
                <c:pt idx="325">
                  <c:v>89.254333333333349</c:v>
                </c:pt>
                <c:pt idx="326">
                  <c:v>89.924333333333337</c:v>
                </c:pt>
                <c:pt idx="327">
                  <c:v>91.324333333333314</c:v>
                </c:pt>
                <c:pt idx="328">
                  <c:v>94.003</c:v>
                </c:pt>
                <c:pt idx="329">
                  <c:v>94.459333333333333</c:v>
                </c:pt>
                <c:pt idx="330">
                  <c:v>95.981666666666669</c:v>
                </c:pt>
                <c:pt idx="331">
                  <c:v>94.97699999999999</c:v>
                </c:pt>
                <c:pt idx="332">
                  <c:v>94.672666666666672</c:v>
                </c:pt>
                <c:pt idx="333">
                  <c:v>92.38933333333334</c:v>
                </c:pt>
                <c:pt idx="334">
                  <c:v>89.466999999999999</c:v>
                </c:pt>
                <c:pt idx="335">
                  <c:v>90.806333333333328</c:v>
                </c:pt>
                <c:pt idx="336">
                  <c:v>92.450333333333333</c:v>
                </c:pt>
                <c:pt idx="337">
                  <c:v>94.916333333333341</c:v>
                </c:pt>
                <c:pt idx="338">
                  <c:v>97.260333333333321</c:v>
                </c:pt>
                <c:pt idx="339">
                  <c:v>98.112666666666655</c:v>
                </c:pt>
                <c:pt idx="340">
                  <c:v>99.025666666666666</c:v>
                </c:pt>
                <c:pt idx="341">
                  <c:v>97.868999999999986</c:v>
                </c:pt>
                <c:pt idx="342">
                  <c:v>97.50366666666666</c:v>
                </c:pt>
                <c:pt idx="343">
                  <c:v>98.386666666666656</c:v>
                </c:pt>
                <c:pt idx="344">
                  <c:v>95.555666666666681</c:v>
                </c:pt>
                <c:pt idx="345">
                  <c:v>95.829666666666654</c:v>
                </c:pt>
                <c:pt idx="346">
                  <c:v>95.190333333333328</c:v>
                </c:pt>
                <c:pt idx="347">
                  <c:v>97.960333333333324</c:v>
                </c:pt>
                <c:pt idx="348">
                  <c:v>96.925333333333342</c:v>
                </c:pt>
                <c:pt idx="349">
                  <c:v>95.738000000000014</c:v>
                </c:pt>
                <c:pt idx="350">
                  <c:v>96.25566666666667</c:v>
                </c:pt>
                <c:pt idx="351">
                  <c:v>97.595000000000013</c:v>
                </c:pt>
                <c:pt idx="352">
                  <c:v>97.382000000000005</c:v>
                </c:pt>
                <c:pt idx="353">
                  <c:v>96.651333333333341</c:v>
                </c:pt>
                <c:pt idx="354">
                  <c:v>95.768666666666675</c:v>
                </c:pt>
                <c:pt idx="355">
                  <c:v>96.773333333333326</c:v>
                </c:pt>
                <c:pt idx="356">
                  <c:v>95.677333333333323</c:v>
                </c:pt>
                <c:pt idx="357">
                  <c:v>95.464333333333343</c:v>
                </c:pt>
                <c:pt idx="358">
                  <c:v>93.120333333333335</c:v>
                </c:pt>
                <c:pt idx="359">
                  <c:v>92.085333333333324</c:v>
                </c:pt>
                <c:pt idx="360">
                  <c:v>91.385000000000005</c:v>
                </c:pt>
                <c:pt idx="361">
                  <c:v>90.59333333333332</c:v>
                </c:pt>
                <c:pt idx="362">
                  <c:v>91.05</c:v>
                </c:pt>
                <c:pt idx="363">
                  <c:v>90.624000000000009</c:v>
                </c:pt>
                <c:pt idx="364">
                  <c:v>90.837333333333333</c:v>
                </c:pt>
                <c:pt idx="365">
                  <c:v>89.954666666666682</c:v>
                </c:pt>
                <c:pt idx="366">
                  <c:v>91.415666666666667</c:v>
                </c:pt>
                <c:pt idx="367">
                  <c:v>91.932999999999993</c:v>
                </c:pt>
                <c:pt idx="368">
                  <c:v>91.658999999999992</c:v>
                </c:pt>
                <c:pt idx="369">
                  <c:v>91.050333333333342</c:v>
                </c:pt>
                <c:pt idx="370">
                  <c:v>95.921000000000006</c:v>
                </c:pt>
                <c:pt idx="371">
                  <c:v>102.74</c:v>
                </c:pt>
                <c:pt idx="372">
                  <c:v>106.36233333333332</c:v>
                </c:pt>
                <c:pt idx="373">
                  <c:v>107.61033333333334</c:v>
                </c:pt>
                <c:pt idx="374">
                  <c:v>105.69233333333334</c:v>
                </c:pt>
                <c:pt idx="375">
                  <c:v>105.69233333333334</c:v>
                </c:pt>
                <c:pt idx="376">
                  <c:v>104.35300000000001</c:v>
                </c:pt>
                <c:pt idx="377">
                  <c:v>103.53099999999999</c:v>
                </c:pt>
                <c:pt idx="378">
                  <c:v>102.92233333333333</c:v>
                </c:pt>
                <c:pt idx="379">
                  <c:v>103.34833333333331</c:v>
                </c:pt>
                <c:pt idx="380">
                  <c:v>104.65733333333333</c:v>
                </c:pt>
                <c:pt idx="381">
                  <c:v>104.41366666666666</c:v>
                </c:pt>
                <c:pt idx="382">
                  <c:v>104.44433333333332</c:v>
                </c:pt>
                <c:pt idx="383">
                  <c:v>105.11433333333332</c:v>
                </c:pt>
                <c:pt idx="384">
                  <c:v>106.97133333333333</c:v>
                </c:pt>
                <c:pt idx="385">
                  <c:v>109.10200000000002</c:v>
                </c:pt>
                <c:pt idx="386">
                  <c:v>109.40633333333334</c:v>
                </c:pt>
                <c:pt idx="387">
                  <c:v>109.40633333333334</c:v>
                </c:pt>
                <c:pt idx="388">
                  <c:v>109.80233333333332</c:v>
                </c:pt>
                <c:pt idx="389">
                  <c:v>108.00633333333333</c:v>
                </c:pt>
                <c:pt idx="390">
                  <c:v>108.49333333333334</c:v>
                </c:pt>
                <c:pt idx="391">
                  <c:v>108.00633333333333</c:v>
                </c:pt>
                <c:pt idx="392">
                  <c:v>109.07166666666666</c:v>
                </c:pt>
                <c:pt idx="393">
                  <c:v>108.21933333333332</c:v>
                </c:pt>
                <c:pt idx="394">
                  <c:v>105.449</c:v>
                </c:pt>
                <c:pt idx="395">
                  <c:v>104.17033333333332</c:v>
                </c:pt>
                <c:pt idx="396">
                  <c:v>102.46566666666666</c:v>
                </c:pt>
                <c:pt idx="397">
                  <c:v>103.28766666666667</c:v>
                </c:pt>
                <c:pt idx="398">
                  <c:v>102.67900000000002</c:v>
                </c:pt>
                <c:pt idx="399">
                  <c:v>103.59233333333333</c:v>
                </c:pt>
                <c:pt idx="400">
                  <c:v>103.95766666666668</c:v>
                </c:pt>
                <c:pt idx="401">
                  <c:v>105.44933333333331</c:v>
                </c:pt>
                <c:pt idx="402">
                  <c:v>105.23599999999999</c:v>
                </c:pt>
                <c:pt idx="403">
                  <c:v>102.98333333333333</c:v>
                </c:pt>
                <c:pt idx="404">
                  <c:v>101.21766666666667</c:v>
                </c:pt>
                <c:pt idx="405">
                  <c:v>100.33499999999999</c:v>
                </c:pt>
                <c:pt idx="406">
                  <c:v>100.30433333333333</c:v>
                </c:pt>
                <c:pt idx="407">
                  <c:v>100.548</c:v>
                </c:pt>
                <c:pt idx="408">
                  <c:v>102.03966666666668</c:v>
                </c:pt>
                <c:pt idx="409">
                  <c:v>104.71866666666666</c:v>
                </c:pt>
                <c:pt idx="410">
                  <c:v>102.49633333333334</c:v>
                </c:pt>
                <c:pt idx="411">
                  <c:v>98.021333333333345</c:v>
                </c:pt>
                <c:pt idx="412">
                  <c:v>94.49</c:v>
                </c:pt>
                <c:pt idx="413">
                  <c:v>95.281333333333336</c:v>
                </c:pt>
                <c:pt idx="414">
                  <c:v>97.716666666666654</c:v>
                </c:pt>
                <c:pt idx="415">
                  <c:v>98.721333333333334</c:v>
                </c:pt>
                <c:pt idx="416">
                  <c:v>101.70466666666668</c:v>
                </c:pt>
                <c:pt idx="417">
                  <c:v>102.92233333333333</c:v>
                </c:pt>
                <c:pt idx="418">
                  <c:v>103.25733333333334</c:v>
                </c:pt>
                <c:pt idx="419">
                  <c:v>99.635000000000005</c:v>
                </c:pt>
              </c:numCache>
            </c:numRef>
          </c:val>
          <c:smooth val="0"/>
          <c:extLst>
            <c:ext xmlns:c16="http://schemas.microsoft.com/office/drawing/2014/chart" uri="{C3380CC4-5D6E-409C-BE32-E72D297353CC}">
              <c16:uniqueId val="{00000000-7509-417C-B38B-705B6A3A727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Central'!$H$1</c:f>
              <c:strCache>
                <c:ptCount val="1"/>
                <c:pt idx="0">
                  <c:v>SBO West South Central - 3mma YoY</c:v>
                </c:pt>
              </c:strCache>
            </c:strRef>
          </c:tx>
          <c:spPr>
            <a:ln w="19050" cap="rnd">
              <a:solidFill>
                <a:schemeClr val="bg1"/>
              </a:solidFill>
              <a:round/>
            </a:ln>
            <a:effectLst/>
          </c:spPr>
          <c:marker>
            <c:symbol val="none"/>
          </c:marker>
          <c:cat>
            <c:numRef>
              <c:f>'West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Central'!$H$2:$H$2999</c:f>
              <c:numCache>
                <c:formatCode>0.000</c:formatCode>
                <c:ptCount val="2998"/>
                <c:pt idx="14">
                  <c:v>0.45700000000000784</c:v>
                </c:pt>
                <c:pt idx="15">
                  <c:v>3.3486666666666594</c:v>
                </c:pt>
                <c:pt idx="16">
                  <c:v>3.6836666666666815</c:v>
                </c:pt>
                <c:pt idx="17">
                  <c:v>3.4703333333333575</c:v>
                </c:pt>
                <c:pt idx="18">
                  <c:v>4.3533333333333388</c:v>
                </c:pt>
                <c:pt idx="19">
                  <c:v>7.0013333333333492</c:v>
                </c:pt>
                <c:pt idx="20">
                  <c:v>8.3103333333333325</c:v>
                </c:pt>
                <c:pt idx="21">
                  <c:v>8.6453333333333404</c:v>
                </c:pt>
                <c:pt idx="22">
                  <c:v>9.4673333333333574</c:v>
                </c:pt>
                <c:pt idx="23">
                  <c:v>8.036666666666676</c:v>
                </c:pt>
                <c:pt idx="24">
                  <c:v>5.2970000000000113</c:v>
                </c:pt>
                <c:pt idx="25">
                  <c:v>2.6183333333333252</c:v>
                </c:pt>
                <c:pt idx="26">
                  <c:v>-6.066666666666265E-2</c:v>
                </c:pt>
                <c:pt idx="27">
                  <c:v>0.15233333333333121</c:v>
                </c:pt>
                <c:pt idx="28">
                  <c:v>-3.0333333333331325E-2</c:v>
                </c:pt>
                <c:pt idx="29">
                  <c:v>0.94366666666665822</c:v>
                </c:pt>
                <c:pt idx="30">
                  <c:v>-3.0666666666661513E-2</c:v>
                </c:pt>
                <c:pt idx="31">
                  <c:v>-6.1000000000007049E-2</c:v>
                </c:pt>
                <c:pt idx="32">
                  <c:v>0.21299999999999386</c:v>
                </c:pt>
                <c:pt idx="33">
                  <c:v>-0.57833333333333314</c:v>
                </c:pt>
                <c:pt idx="34">
                  <c:v>-1.0653333333333421</c:v>
                </c:pt>
                <c:pt idx="35">
                  <c:v>-0.79133333333334122</c:v>
                </c:pt>
                <c:pt idx="36">
                  <c:v>1.1873333333333136</c:v>
                </c:pt>
                <c:pt idx="37">
                  <c:v>1.978666666666669</c:v>
                </c:pt>
                <c:pt idx="38">
                  <c:v>3.7136666666666684</c:v>
                </c:pt>
                <c:pt idx="39">
                  <c:v>2.7093333333333334</c:v>
                </c:pt>
                <c:pt idx="40">
                  <c:v>1.9479999999999791</c:v>
                </c:pt>
                <c:pt idx="41">
                  <c:v>-1.7046666666666681</c:v>
                </c:pt>
                <c:pt idx="42">
                  <c:v>-1.339333333333343</c:v>
                </c:pt>
                <c:pt idx="43">
                  <c:v>-1.2480000000000047</c:v>
                </c:pt>
                <c:pt idx="44">
                  <c:v>0.9133333333333411</c:v>
                </c:pt>
                <c:pt idx="45">
                  <c:v>0.97400000000000375</c:v>
                </c:pt>
                <c:pt idx="46">
                  <c:v>1.0960000000000036</c:v>
                </c:pt>
                <c:pt idx="47">
                  <c:v>1.0656666666666581</c:v>
                </c:pt>
                <c:pt idx="48">
                  <c:v>1.8873333333333449</c:v>
                </c:pt>
                <c:pt idx="49">
                  <c:v>2.1003333333333387</c:v>
                </c:pt>
                <c:pt idx="50">
                  <c:v>1.1869999999999976</c:v>
                </c:pt>
                <c:pt idx="51">
                  <c:v>1.0653333333333421</c:v>
                </c:pt>
                <c:pt idx="52">
                  <c:v>0.27400000000000091</c:v>
                </c:pt>
                <c:pt idx="53">
                  <c:v>1.7656666666666609</c:v>
                </c:pt>
                <c:pt idx="54">
                  <c:v>1.2480000000000047</c:v>
                </c:pt>
                <c:pt idx="55">
                  <c:v>-0.82200000000000273</c:v>
                </c:pt>
                <c:pt idx="56">
                  <c:v>-3.9270000000000067</c:v>
                </c:pt>
                <c:pt idx="57">
                  <c:v>-5.9663333333333242</c:v>
                </c:pt>
                <c:pt idx="58">
                  <c:v>-6.3926666666666705</c:v>
                </c:pt>
                <c:pt idx="59">
                  <c:v>-7.8236666666666679</c:v>
                </c:pt>
                <c:pt idx="60">
                  <c:v>-8.4933333333333394</c:v>
                </c:pt>
                <c:pt idx="61">
                  <c:v>-8.3410000000000082</c:v>
                </c:pt>
                <c:pt idx="62">
                  <c:v>-3.257000000000005</c:v>
                </c:pt>
                <c:pt idx="63">
                  <c:v>-1.2783333333333502</c:v>
                </c:pt>
                <c:pt idx="64">
                  <c:v>2.9223333333333414</c:v>
                </c:pt>
                <c:pt idx="65">
                  <c:v>0.7606666666666797</c:v>
                </c:pt>
                <c:pt idx="66">
                  <c:v>1.6740000000000066</c:v>
                </c:pt>
                <c:pt idx="67">
                  <c:v>-0.36533333333331086</c:v>
                </c:pt>
                <c:pt idx="68">
                  <c:v>2.2526666666666699</c:v>
                </c:pt>
                <c:pt idx="69">
                  <c:v>2.4353333333333183</c:v>
                </c:pt>
                <c:pt idx="70">
                  <c:v>3.9573333333333238</c:v>
                </c:pt>
                <c:pt idx="71">
                  <c:v>4.0793333333333521</c:v>
                </c:pt>
                <c:pt idx="72">
                  <c:v>4.8710000000000235</c:v>
                </c:pt>
                <c:pt idx="73">
                  <c:v>3.8966666666666754</c:v>
                </c:pt>
                <c:pt idx="74">
                  <c:v>0.39566666666667061</c:v>
                </c:pt>
                <c:pt idx="75">
                  <c:v>-1.0353333333333268</c:v>
                </c:pt>
                <c:pt idx="76">
                  <c:v>-2.8006666666666717</c:v>
                </c:pt>
                <c:pt idx="77">
                  <c:v>-1.3086666666666815</c:v>
                </c:pt>
                <c:pt idx="78">
                  <c:v>-1.430333333333337</c:v>
                </c:pt>
                <c:pt idx="79">
                  <c:v>2.6486666666666565</c:v>
                </c:pt>
                <c:pt idx="80">
                  <c:v>1.1873333333333278</c:v>
                </c:pt>
                <c:pt idx="81">
                  <c:v>1.8873333333333306</c:v>
                </c:pt>
                <c:pt idx="82">
                  <c:v>0.18266666666667675</c:v>
                </c:pt>
                <c:pt idx="83">
                  <c:v>2.7699999999999818</c:v>
                </c:pt>
                <c:pt idx="84">
                  <c:v>2.5566666666666578</c:v>
                </c:pt>
                <c:pt idx="85">
                  <c:v>2.8003333333333273</c:v>
                </c:pt>
                <c:pt idx="86">
                  <c:v>-1.2180000000000177</c:v>
                </c:pt>
                <c:pt idx="87">
                  <c:v>-3.1659999999999826</c:v>
                </c:pt>
                <c:pt idx="88">
                  <c:v>-7.3366666666666731</c:v>
                </c:pt>
                <c:pt idx="89">
                  <c:v>-8.0976666666666688</c:v>
                </c:pt>
                <c:pt idx="90">
                  <c:v>-9.1023333333333341</c:v>
                </c:pt>
                <c:pt idx="91">
                  <c:v>-9.5283333333333502</c:v>
                </c:pt>
                <c:pt idx="92">
                  <c:v>-7.4583333333333286</c:v>
                </c:pt>
                <c:pt idx="93">
                  <c:v>-6.4839999999999947</c:v>
                </c:pt>
                <c:pt idx="94">
                  <c:v>-3.2270000000000039</c:v>
                </c:pt>
                <c:pt idx="95">
                  <c:v>-3.9269999999999783</c:v>
                </c:pt>
                <c:pt idx="96">
                  <c:v>-2.8613333333333202</c:v>
                </c:pt>
                <c:pt idx="97">
                  <c:v>-0.36499999999999488</c:v>
                </c:pt>
                <c:pt idx="98">
                  <c:v>3.714333333333343</c:v>
                </c:pt>
                <c:pt idx="99">
                  <c:v>4.3836666666666559</c:v>
                </c:pt>
                <c:pt idx="100">
                  <c:v>5.936333333333323</c:v>
                </c:pt>
                <c:pt idx="101">
                  <c:v>5.5710000000000122</c:v>
                </c:pt>
                <c:pt idx="102">
                  <c:v>7.6716666666666811</c:v>
                </c:pt>
                <c:pt idx="103">
                  <c:v>7.7933333333333508</c:v>
                </c:pt>
                <c:pt idx="104">
                  <c:v>8.3716666666666697</c:v>
                </c:pt>
                <c:pt idx="105">
                  <c:v>7.6409999999999911</c:v>
                </c:pt>
                <c:pt idx="106">
                  <c:v>5.5406666666666666</c:v>
                </c:pt>
                <c:pt idx="107">
                  <c:v>5.449333333333314</c:v>
                </c:pt>
                <c:pt idx="108">
                  <c:v>5.5709999999999837</c:v>
                </c:pt>
                <c:pt idx="109">
                  <c:v>1.49166666666666</c:v>
                </c:pt>
                <c:pt idx="110">
                  <c:v>0.27400000000000091</c:v>
                </c:pt>
                <c:pt idx="111">
                  <c:v>0.33499999999999375</c:v>
                </c:pt>
                <c:pt idx="112">
                  <c:v>2.3440000000000225</c:v>
                </c:pt>
                <c:pt idx="113">
                  <c:v>4.5356666666666712</c:v>
                </c:pt>
                <c:pt idx="114">
                  <c:v>3.957333333333338</c:v>
                </c:pt>
                <c:pt idx="115">
                  <c:v>4.8706666666666507</c:v>
                </c:pt>
                <c:pt idx="116">
                  <c:v>3.1963333333333281</c:v>
                </c:pt>
                <c:pt idx="117">
                  <c:v>2.2830000000000013</c:v>
                </c:pt>
                <c:pt idx="118">
                  <c:v>0.36533333333333928</c:v>
                </c:pt>
                <c:pt idx="119">
                  <c:v>-1.4916666666666458</c:v>
                </c:pt>
                <c:pt idx="120">
                  <c:v>-3.257333333333321</c:v>
                </c:pt>
                <c:pt idx="121">
                  <c:v>-0.42633333333333212</c:v>
                </c:pt>
                <c:pt idx="122">
                  <c:v>-1.3090000000000117</c:v>
                </c:pt>
                <c:pt idx="123">
                  <c:v>-0.94366666666664401</c:v>
                </c:pt>
                <c:pt idx="124">
                  <c:v>-2.2220000000000084</c:v>
                </c:pt>
                <c:pt idx="125">
                  <c:v>-1.9480000000000217</c:v>
                </c:pt>
                <c:pt idx="126">
                  <c:v>-1.7046666666666823</c:v>
                </c:pt>
                <c:pt idx="127">
                  <c:v>-3.6226666666666603</c:v>
                </c:pt>
                <c:pt idx="128">
                  <c:v>-5.1143333333333345</c:v>
                </c:pt>
                <c:pt idx="129">
                  <c:v>-4.3226666666666489</c:v>
                </c:pt>
                <c:pt idx="130">
                  <c:v>-3.1356666666666655</c:v>
                </c:pt>
                <c:pt idx="131">
                  <c:v>-2.1613333333333458</c:v>
                </c:pt>
                <c:pt idx="132">
                  <c:v>-1.7353333333333438</c:v>
                </c:pt>
                <c:pt idx="133">
                  <c:v>-0.54799999999998761</c:v>
                </c:pt>
                <c:pt idx="134">
                  <c:v>3.4700000000000273</c:v>
                </c:pt>
                <c:pt idx="135">
                  <c:v>4.6573333333332982</c:v>
                </c:pt>
                <c:pt idx="136">
                  <c:v>4.8703333333333347</c:v>
                </c:pt>
                <c:pt idx="137">
                  <c:v>3.257000000000005</c:v>
                </c:pt>
                <c:pt idx="138">
                  <c:v>3.7136666666666684</c:v>
                </c:pt>
                <c:pt idx="139">
                  <c:v>4.0486666666666764</c:v>
                </c:pt>
                <c:pt idx="140">
                  <c:v>5.8753333333333444</c:v>
                </c:pt>
                <c:pt idx="141">
                  <c:v>6.1796666666666624</c:v>
                </c:pt>
                <c:pt idx="142">
                  <c:v>7.7929999999999922</c:v>
                </c:pt>
                <c:pt idx="143">
                  <c:v>8.9493333333333283</c:v>
                </c:pt>
                <c:pt idx="144">
                  <c:v>8.6146666666666647</c:v>
                </c:pt>
                <c:pt idx="145">
                  <c:v>5.8139999999999787</c:v>
                </c:pt>
                <c:pt idx="146">
                  <c:v>2.5873333333333193</c:v>
                </c:pt>
                <c:pt idx="147">
                  <c:v>1.4916666666667027</c:v>
                </c:pt>
                <c:pt idx="148">
                  <c:v>1.4309999999999974</c:v>
                </c:pt>
                <c:pt idx="149">
                  <c:v>1.2790000000000248</c:v>
                </c:pt>
                <c:pt idx="150">
                  <c:v>-1.7653333333333308</c:v>
                </c:pt>
                <c:pt idx="151">
                  <c:v>-3.7443333333333442</c:v>
                </c:pt>
                <c:pt idx="152">
                  <c:v>-5.8450000000000131</c:v>
                </c:pt>
                <c:pt idx="153">
                  <c:v>-6.4233333333333462</c:v>
                </c:pt>
                <c:pt idx="154">
                  <c:v>-5.6009999999999991</c:v>
                </c:pt>
                <c:pt idx="155">
                  <c:v>-4.7786666666666662</c:v>
                </c:pt>
                <c:pt idx="156">
                  <c:v>-3.6523333333333312</c:v>
                </c:pt>
                <c:pt idx="157">
                  <c:v>-3.6523333333333312</c:v>
                </c:pt>
                <c:pt idx="158">
                  <c:v>-5.2050000000000125</c:v>
                </c:pt>
                <c:pt idx="159">
                  <c:v>-4.7790000000000248</c:v>
                </c:pt>
                <c:pt idx="160">
                  <c:v>-6.0576666666666625</c:v>
                </c:pt>
                <c:pt idx="161">
                  <c:v>-4.4140000000000157</c:v>
                </c:pt>
                <c:pt idx="162">
                  <c:v>-2.2830000000000155</c:v>
                </c:pt>
                <c:pt idx="163">
                  <c:v>3.2573333333333352</c:v>
                </c:pt>
                <c:pt idx="164">
                  <c:v>4.7793333333333266</c:v>
                </c:pt>
                <c:pt idx="165">
                  <c:v>5.4486666666666679</c:v>
                </c:pt>
                <c:pt idx="166">
                  <c:v>4.200333333333333</c:v>
                </c:pt>
                <c:pt idx="167">
                  <c:v>3.9263333333333321</c:v>
                </c:pt>
                <c:pt idx="168">
                  <c:v>4.0786666666666633</c:v>
                </c:pt>
                <c:pt idx="169">
                  <c:v>1.9476666666666773</c:v>
                </c:pt>
                <c:pt idx="170">
                  <c:v>1.4303333333333512</c:v>
                </c:pt>
                <c:pt idx="171">
                  <c:v>-1.3703333333333205</c:v>
                </c:pt>
                <c:pt idx="172">
                  <c:v>2.0086666666666702</c:v>
                </c:pt>
                <c:pt idx="173">
                  <c:v>0.69966666666667265</c:v>
                </c:pt>
                <c:pt idx="174">
                  <c:v>1.6433333333333593</c:v>
                </c:pt>
                <c:pt idx="175">
                  <c:v>-1.5526666666666529</c:v>
                </c:pt>
                <c:pt idx="176">
                  <c:v>-0.60866666666665026</c:v>
                </c:pt>
                <c:pt idx="177">
                  <c:v>-1.3693333333333157</c:v>
                </c:pt>
                <c:pt idx="178">
                  <c:v>-3.9569999999999936</c:v>
                </c:pt>
                <c:pt idx="179">
                  <c:v>-5.0836666666666588</c:v>
                </c:pt>
                <c:pt idx="180">
                  <c:v>-5.722999999999999</c:v>
                </c:pt>
                <c:pt idx="181">
                  <c:v>-1.8263333333333236</c:v>
                </c:pt>
                <c:pt idx="182">
                  <c:v>0.70033333333333303</c:v>
                </c:pt>
                <c:pt idx="183">
                  <c:v>3.7749999999999915</c:v>
                </c:pt>
                <c:pt idx="184">
                  <c:v>2.2833333333333172</c:v>
                </c:pt>
                <c:pt idx="185">
                  <c:v>1.1569999999999965</c:v>
                </c:pt>
                <c:pt idx="186">
                  <c:v>-0.79133333333334122</c:v>
                </c:pt>
                <c:pt idx="187">
                  <c:v>-1.7350000000000136</c:v>
                </c:pt>
                <c:pt idx="188">
                  <c:v>-3.592000000000013</c:v>
                </c:pt>
                <c:pt idx="189">
                  <c:v>-5.4793333333333578</c:v>
                </c:pt>
                <c:pt idx="190">
                  <c:v>-3.8356666666666683</c:v>
                </c:pt>
                <c:pt idx="191">
                  <c:v>-1.5523333333333511</c:v>
                </c:pt>
                <c:pt idx="192">
                  <c:v>0.70033333333333303</c:v>
                </c:pt>
                <c:pt idx="193">
                  <c:v>-1.0043333333333493</c:v>
                </c:pt>
                <c:pt idx="194">
                  <c:v>0.18266666666664833</c:v>
                </c:pt>
                <c:pt idx="195">
                  <c:v>1.126333333333335</c:v>
                </c:pt>
                <c:pt idx="196">
                  <c:v>1.4306666666666814</c:v>
                </c:pt>
                <c:pt idx="197">
                  <c:v>1.5219999999999914</c:v>
                </c:pt>
                <c:pt idx="198">
                  <c:v>1.0956666666666592</c:v>
                </c:pt>
                <c:pt idx="199">
                  <c:v>3.8963333333333168</c:v>
                </c:pt>
                <c:pt idx="200">
                  <c:v>5.6620000000000061</c:v>
                </c:pt>
                <c:pt idx="201">
                  <c:v>7.4580000000000126</c:v>
                </c:pt>
                <c:pt idx="202">
                  <c:v>8.0973333333333386</c:v>
                </c:pt>
                <c:pt idx="203">
                  <c:v>3.5006666666666746</c:v>
                </c:pt>
                <c:pt idx="204">
                  <c:v>0.76100000000000989</c:v>
                </c:pt>
                <c:pt idx="205">
                  <c:v>-2.9223333333333272</c:v>
                </c:pt>
                <c:pt idx="206">
                  <c:v>-5.7836666666666474</c:v>
                </c:pt>
                <c:pt idx="207">
                  <c:v>-5.5096666666666607</c:v>
                </c:pt>
                <c:pt idx="208">
                  <c:v>-4.596333333333348</c:v>
                </c:pt>
                <c:pt idx="209">
                  <c:v>-1.1259999999999906</c:v>
                </c:pt>
                <c:pt idx="210">
                  <c:v>-1.4606666666666683</c:v>
                </c:pt>
                <c:pt idx="211">
                  <c:v>-3.7439999999999856</c:v>
                </c:pt>
                <c:pt idx="212">
                  <c:v>-3.5616666666666532</c:v>
                </c:pt>
                <c:pt idx="213">
                  <c:v>-1.4003333333333217</c:v>
                </c:pt>
                <c:pt idx="214">
                  <c:v>1.278666666666652</c:v>
                </c:pt>
                <c:pt idx="215">
                  <c:v>4.4750000000000085</c:v>
                </c:pt>
                <c:pt idx="216">
                  <c:v>5.7836666666666616</c:v>
                </c:pt>
                <c:pt idx="217">
                  <c:v>7.6403333333333308</c:v>
                </c:pt>
                <c:pt idx="218">
                  <c:v>7.6099999999999994</c:v>
                </c:pt>
                <c:pt idx="219">
                  <c:v>5.174666666666667</c:v>
                </c:pt>
                <c:pt idx="220">
                  <c:v>5.0226666666666802</c:v>
                </c:pt>
                <c:pt idx="221">
                  <c:v>2.8916666666666657</c:v>
                </c:pt>
                <c:pt idx="222">
                  <c:v>4.3226666666666773</c:v>
                </c:pt>
                <c:pt idx="223">
                  <c:v>4.5659999999999883</c:v>
                </c:pt>
                <c:pt idx="224">
                  <c:v>6.4536666666666633</c:v>
                </c:pt>
                <c:pt idx="225">
                  <c:v>4.8703333333333347</c:v>
                </c:pt>
                <c:pt idx="226">
                  <c:v>3.1050000000000182</c:v>
                </c:pt>
                <c:pt idx="227">
                  <c:v>0.45666666666666345</c:v>
                </c:pt>
                <c:pt idx="228">
                  <c:v>-1.3389999999999986</c:v>
                </c:pt>
                <c:pt idx="229">
                  <c:v>0.57866666666666333</c:v>
                </c:pt>
                <c:pt idx="230">
                  <c:v>1.1873333333333136</c:v>
                </c:pt>
                <c:pt idx="231">
                  <c:v>2.1006666666666689</c:v>
                </c:pt>
                <c:pt idx="232">
                  <c:v>0.152333333333317</c:v>
                </c:pt>
                <c:pt idx="233">
                  <c:v>-0.15200000000000102</c:v>
                </c:pt>
                <c:pt idx="234">
                  <c:v>-0.48700000000000898</c:v>
                </c:pt>
                <c:pt idx="235">
                  <c:v>-0.88266666666665117</c:v>
                </c:pt>
                <c:pt idx="236">
                  <c:v>-3.6833333333333371</c:v>
                </c:pt>
                <c:pt idx="237">
                  <c:v>-2.8613333333333628</c:v>
                </c:pt>
                <c:pt idx="238">
                  <c:v>-5.418666666666681</c:v>
                </c:pt>
                <c:pt idx="239">
                  <c:v>-2.5573333333333466</c:v>
                </c:pt>
                <c:pt idx="240">
                  <c:v>-1.4006666666666803</c:v>
                </c:pt>
                <c:pt idx="241">
                  <c:v>1.0349999999999966</c:v>
                </c:pt>
                <c:pt idx="242">
                  <c:v>1.4613333333333429</c:v>
                </c:pt>
                <c:pt idx="243">
                  <c:v>1.1263333333333208</c:v>
                </c:pt>
                <c:pt idx="244">
                  <c:v>-1.0349999999999682</c:v>
                </c:pt>
                <c:pt idx="245">
                  <c:v>-2.4963333333333253</c:v>
                </c:pt>
                <c:pt idx="246">
                  <c:v>-3.6836666666666673</c:v>
                </c:pt>
                <c:pt idx="247">
                  <c:v>-2.9836666666666503</c:v>
                </c:pt>
                <c:pt idx="248">
                  <c:v>0.27366666666665651</c:v>
                </c:pt>
                <c:pt idx="249">
                  <c:v>0.97400000000001796</c:v>
                </c:pt>
                <c:pt idx="250">
                  <c:v>3.2876666666666665</c:v>
                </c:pt>
                <c:pt idx="251">
                  <c:v>-1.5829999999999842</c:v>
                </c:pt>
                <c:pt idx="252">
                  <c:v>-1.9786666666666548</c:v>
                </c:pt>
                <c:pt idx="253">
                  <c:v>-3.6226666666666745</c:v>
                </c:pt>
                <c:pt idx="254">
                  <c:v>-2.6486666666666565</c:v>
                </c:pt>
                <c:pt idx="255">
                  <c:v>-4.6273333333333255</c:v>
                </c:pt>
                <c:pt idx="256">
                  <c:v>0.21266666666664946</c:v>
                </c:pt>
                <c:pt idx="257">
                  <c:v>1.5216666666666612</c:v>
                </c:pt>
                <c:pt idx="258">
                  <c:v>3.0133333333333496</c:v>
                </c:pt>
                <c:pt idx="259">
                  <c:v>3.0666666666661513E-2</c:v>
                </c:pt>
                <c:pt idx="260">
                  <c:v>-2.3436666666666497</c:v>
                </c:pt>
                <c:pt idx="261">
                  <c:v>-4.0786666666666633</c:v>
                </c:pt>
                <c:pt idx="262">
                  <c:v>-3.6526666666666472</c:v>
                </c:pt>
                <c:pt idx="263">
                  <c:v>-1.5216666666666612</c:v>
                </c:pt>
                <c:pt idx="264">
                  <c:v>-2.3743333333333396</c:v>
                </c:pt>
                <c:pt idx="265">
                  <c:v>-5.540333333333308</c:v>
                </c:pt>
                <c:pt idx="266">
                  <c:v>-6.8493333333333339</c:v>
                </c:pt>
                <c:pt idx="267">
                  <c:v>-4.748666666666665</c:v>
                </c:pt>
                <c:pt idx="268">
                  <c:v>-8.0666666666666629</c:v>
                </c:pt>
                <c:pt idx="269">
                  <c:v>-9.9236666666666764</c:v>
                </c:pt>
                <c:pt idx="270">
                  <c:v>-12.29800000000003</c:v>
                </c:pt>
                <c:pt idx="271">
                  <c:v>-9.2540000000000049</c:v>
                </c:pt>
                <c:pt idx="272">
                  <c:v>-8.188666666666677</c:v>
                </c:pt>
                <c:pt idx="273">
                  <c:v>-7.0626666666666722</c:v>
                </c:pt>
                <c:pt idx="274">
                  <c:v>-8.6153333333333393</c:v>
                </c:pt>
                <c:pt idx="275">
                  <c:v>-8.7980000000000018</c:v>
                </c:pt>
                <c:pt idx="276">
                  <c:v>-10.654666666666685</c:v>
                </c:pt>
                <c:pt idx="277">
                  <c:v>-10.89800000000001</c:v>
                </c:pt>
                <c:pt idx="278">
                  <c:v>-12.450333333333347</c:v>
                </c:pt>
                <c:pt idx="279">
                  <c:v>-10.989333333333335</c:v>
                </c:pt>
                <c:pt idx="280">
                  <c:v>-6.6056666666666644</c:v>
                </c:pt>
                <c:pt idx="281">
                  <c:v>-1.8566666666666549</c:v>
                </c:pt>
                <c:pt idx="282">
                  <c:v>-0.12166666666664128</c:v>
                </c:pt>
                <c:pt idx="283">
                  <c:v>-3.805333333333337</c:v>
                </c:pt>
                <c:pt idx="284">
                  <c:v>-7.762999999999991</c:v>
                </c:pt>
                <c:pt idx="285">
                  <c:v>-7.8846666666666607</c:v>
                </c:pt>
                <c:pt idx="286">
                  <c:v>-6.8493333333333339</c:v>
                </c:pt>
                <c:pt idx="287">
                  <c:v>-3.5006666666666604</c:v>
                </c:pt>
                <c:pt idx="288">
                  <c:v>-9.1333333333309952E-2</c:v>
                </c:pt>
                <c:pt idx="289">
                  <c:v>3.2876666666666665</c:v>
                </c:pt>
                <c:pt idx="290">
                  <c:v>4.2616666666666703</c:v>
                </c:pt>
                <c:pt idx="291">
                  <c:v>3.2573333333333494</c:v>
                </c:pt>
                <c:pt idx="292">
                  <c:v>0.94333333333332803</c:v>
                </c:pt>
                <c:pt idx="293">
                  <c:v>-1.3396666666666732</c:v>
                </c:pt>
                <c:pt idx="294">
                  <c:v>-3.1966666666666868</c:v>
                </c:pt>
                <c:pt idx="295">
                  <c:v>-9.1333333333324163E-2</c:v>
                </c:pt>
                <c:pt idx="296">
                  <c:v>1.9789999999999992</c:v>
                </c:pt>
                <c:pt idx="297">
                  <c:v>3.9883333333333439</c:v>
                </c:pt>
                <c:pt idx="298">
                  <c:v>3.896666666666647</c:v>
                </c:pt>
                <c:pt idx="299">
                  <c:v>4.9009999999999962</c:v>
                </c:pt>
                <c:pt idx="300">
                  <c:v>4.9009999999999962</c:v>
                </c:pt>
                <c:pt idx="301">
                  <c:v>6.3320000000000078</c:v>
                </c:pt>
                <c:pt idx="302">
                  <c:v>6.5756666666666774</c:v>
                </c:pt>
                <c:pt idx="303">
                  <c:v>5.6926666666666534</c:v>
                </c:pt>
                <c:pt idx="304">
                  <c:v>2.4963333333333253</c:v>
                </c:pt>
                <c:pt idx="305">
                  <c:v>2.5570000000000022</c:v>
                </c:pt>
                <c:pt idx="306">
                  <c:v>2.5876666666666779</c:v>
                </c:pt>
                <c:pt idx="307">
                  <c:v>2.3136666666666486</c:v>
                </c:pt>
                <c:pt idx="308">
                  <c:v>-0.76100000000000989</c:v>
                </c:pt>
                <c:pt idx="309">
                  <c:v>-1.5526666666666671</c:v>
                </c:pt>
                <c:pt idx="310">
                  <c:v>-1.1566666666666521</c:v>
                </c:pt>
                <c:pt idx="311">
                  <c:v>1.0049999999999955</c:v>
                </c:pt>
                <c:pt idx="312">
                  <c:v>0.18300000000000693</c:v>
                </c:pt>
                <c:pt idx="313">
                  <c:v>-0.33500000000000796</c:v>
                </c:pt>
                <c:pt idx="314">
                  <c:v>-2.375</c:v>
                </c:pt>
                <c:pt idx="315">
                  <c:v>-1.4920000000000044</c:v>
                </c:pt>
                <c:pt idx="316">
                  <c:v>-0.12166666666665549</c:v>
                </c:pt>
                <c:pt idx="317">
                  <c:v>1.2789999999999964</c:v>
                </c:pt>
                <c:pt idx="318">
                  <c:v>3.2270000000000039</c:v>
                </c:pt>
                <c:pt idx="319">
                  <c:v>3.592000000000013</c:v>
                </c:pt>
                <c:pt idx="320">
                  <c:v>6.7879999999999967</c:v>
                </c:pt>
                <c:pt idx="321">
                  <c:v>4.9313333333333276</c:v>
                </c:pt>
                <c:pt idx="322">
                  <c:v>2.282999999999987</c:v>
                </c:pt>
                <c:pt idx="323">
                  <c:v>-4.2620000000000005</c:v>
                </c:pt>
                <c:pt idx="324">
                  <c:v>-5.9969999999999999</c:v>
                </c:pt>
                <c:pt idx="325">
                  <c:v>-6.4533333333333189</c:v>
                </c:pt>
                <c:pt idx="326">
                  <c:v>-3.0433333333333366</c:v>
                </c:pt>
                <c:pt idx="327">
                  <c:v>-2.1306666666666843</c:v>
                </c:pt>
                <c:pt idx="328">
                  <c:v>1.6436666666666611</c:v>
                </c:pt>
                <c:pt idx="329">
                  <c:v>0.48633333333333439</c:v>
                </c:pt>
                <c:pt idx="330">
                  <c:v>2.3133333333333326</c:v>
                </c:pt>
                <c:pt idx="331">
                  <c:v>1.1869999999999834</c:v>
                </c:pt>
                <c:pt idx="332">
                  <c:v>0.70033333333334724</c:v>
                </c:pt>
                <c:pt idx="333">
                  <c:v>-1.5223333333333358</c:v>
                </c:pt>
                <c:pt idx="334">
                  <c:v>-2.9226666666666574</c:v>
                </c:pt>
                <c:pt idx="335">
                  <c:v>0.39533333333332621</c:v>
                </c:pt>
                <c:pt idx="336">
                  <c:v>3.9266666666666623</c:v>
                </c:pt>
                <c:pt idx="337">
                  <c:v>5.6619999999999919</c:v>
                </c:pt>
                <c:pt idx="338">
                  <c:v>7.3359999999999843</c:v>
                </c:pt>
                <c:pt idx="339">
                  <c:v>6.7883333333333411</c:v>
                </c:pt>
                <c:pt idx="340">
                  <c:v>5.0226666666666659</c:v>
                </c:pt>
                <c:pt idx="341">
                  <c:v>3.4096666666666522</c:v>
                </c:pt>
                <c:pt idx="342">
                  <c:v>1.5219999999999914</c:v>
                </c:pt>
                <c:pt idx="343">
                  <c:v>3.4096666666666664</c:v>
                </c:pt>
                <c:pt idx="344">
                  <c:v>0.88300000000000978</c:v>
                </c:pt>
                <c:pt idx="345">
                  <c:v>3.4403333333333137</c:v>
                </c:pt>
                <c:pt idx="346">
                  <c:v>5.7233333333333292</c:v>
                </c:pt>
                <c:pt idx="347">
                  <c:v>7.1539999999999964</c:v>
                </c:pt>
                <c:pt idx="348">
                  <c:v>4.4750000000000085</c:v>
                </c:pt>
                <c:pt idx="349">
                  <c:v>0.82166666666667254</c:v>
                </c:pt>
                <c:pt idx="350">
                  <c:v>-1.0046666666666511</c:v>
                </c:pt>
                <c:pt idx="351">
                  <c:v>-0.51766666666664207</c:v>
                </c:pt>
                <c:pt idx="352">
                  <c:v>-1.6436666666666611</c:v>
                </c:pt>
                <c:pt idx="353">
                  <c:v>-1.2176666666666449</c:v>
                </c:pt>
                <c:pt idx="354">
                  <c:v>-1.7349999999999852</c:v>
                </c:pt>
                <c:pt idx="355">
                  <c:v>-1.6133333333333297</c:v>
                </c:pt>
                <c:pt idx="356">
                  <c:v>0.12166666666664128</c:v>
                </c:pt>
                <c:pt idx="357">
                  <c:v>-0.36533333333331086</c:v>
                </c:pt>
                <c:pt idx="358">
                  <c:v>-2.0699999999999932</c:v>
                </c:pt>
                <c:pt idx="359">
                  <c:v>-5.875</c:v>
                </c:pt>
                <c:pt idx="360">
                  <c:v>-5.5403333333333364</c:v>
                </c:pt>
                <c:pt idx="361">
                  <c:v>-5.1446666666666943</c:v>
                </c:pt>
                <c:pt idx="362">
                  <c:v>-5.2056666666666729</c:v>
                </c:pt>
                <c:pt idx="363">
                  <c:v>-6.9710000000000036</c:v>
                </c:pt>
                <c:pt idx="364">
                  <c:v>-6.5446666666666715</c:v>
                </c:pt>
                <c:pt idx="365">
                  <c:v>-6.6966666666666583</c:v>
                </c:pt>
                <c:pt idx="366">
                  <c:v>-4.3530000000000086</c:v>
                </c:pt>
                <c:pt idx="367">
                  <c:v>-4.8403333333333336</c:v>
                </c:pt>
                <c:pt idx="368">
                  <c:v>-4.0183333333333309</c:v>
                </c:pt>
                <c:pt idx="369">
                  <c:v>-4.4140000000000015</c:v>
                </c:pt>
                <c:pt idx="370">
                  <c:v>2.8006666666666717</c:v>
                </c:pt>
                <c:pt idx="371">
                  <c:v>10.654666666666671</c:v>
                </c:pt>
                <c:pt idx="372">
                  <c:v>14.97733333333332</c:v>
                </c:pt>
                <c:pt idx="373">
                  <c:v>17.017000000000024</c:v>
                </c:pt>
                <c:pt idx="374">
                  <c:v>14.64233333333334</c:v>
                </c:pt>
                <c:pt idx="375">
                  <c:v>15.068333333333328</c:v>
                </c:pt>
                <c:pt idx="376">
                  <c:v>13.515666666666675</c:v>
                </c:pt>
                <c:pt idx="377">
                  <c:v>13.576333333333309</c:v>
                </c:pt>
                <c:pt idx="378">
                  <c:v>11.506666666666661</c:v>
                </c:pt>
                <c:pt idx="379">
                  <c:v>11.415333333333322</c:v>
                </c:pt>
                <c:pt idx="380">
                  <c:v>12.998333333333335</c:v>
                </c:pt>
                <c:pt idx="381">
                  <c:v>13.363333333333316</c:v>
                </c:pt>
                <c:pt idx="382">
                  <c:v>8.5233333333333121</c:v>
                </c:pt>
                <c:pt idx="383">
                  <c:v>2.3743333333333254</c:v>
                </c:pt>
                <c:pt idx="384">
                  <c:v>0.60900000000000887</c:v>
                </c:pt>
                <c:pt idx="385">
                  <c:v>1.4916666666666742</c:v>
                </c:pt>
                <c:pt idx="386">
                  <c:v>3.7139999999999986</c:v>
                </c:pt>
                <c:pt idx="387">
                  <c:v>3.7139999999999986</c:v>
                </c:pt>
                <c:pt idx="388">
                  <c:v>5.449333333333314</c:v>
                </c:pt>
                <c:pt idx="389">
                  <c:v>4.4753333333333387</c:v>
                </c:pt>
                <c:pt idx="390">
                  <c:v>5.5710000000000122</c:v>
                </c:pt>
                <c:pt idx="391">
                  <c:v>4.6580000000000155</c:v>
                </c:pt>
                <c:pt idx="392">
                  <c:v>4.4143333333333317</c:v>
                </c:pt>
                <c:pt idx="393">
                  <c:v>3.8056666666666672</c:v>
                </c:pt>
                <c:pt idx="394">
                  <c:v>1.0046666666666795</c:v>
                </c:pt>
                <c:pt idx="395">
                  <c:v>-0.94400000000000261</c:v>
                </c:pt>
                <c:pt idx="396">
                  <c:v>-4.50566666666667</c:v>
                </c:pt>
                <c:pt idx="397">
                  <c:v>-5.8143333333333516</c:v>
                </c:pt>
                <c:pt idx="398">
                  <c:v>-6.7273333333333198</c:v>
                </c:pt>
                <c:pt idx="399">
                  <c:v>-5.8140000000000072</c:v>
                </c:pt>
                <c:pt idx="400">
                  <c:v>-5.8446666666666403</c:v>
                </c:pt>
                <c:pt idx="401">
                  <c:v>-2.5570000000000164</c:v>
                </c:pt>
                <c:pt idx="402">
                  <c:v>-3.2573333333333494</c:v>
                </c:pt>
                <c:pt idx="403">
                  <c:v>-5.0229999999999961</c:v>
                </c:pt>
                <c:pt idx="404">
                  <c:v>-7.853999999999985</c:v>
                </c:pt>
                <c:pt idx="405">
                  <c:v>-7.8843333333333305</c:v>
                </c:pt>
                <c:pt idx="406">
                  <c:v>-5.1446666666666658</c:v>
                </c:pt>
                <c:pt idx="407">
                  <c:v>-3.6223333333333159</c:v>
                </c:pt>
                <c:pt idx="408">
                  <c:v>-0.42599999999998772</c:v>
                </c:pt>
                <c:pt idx="409">
                  <c:v>1.4309999999999974</c:v>
                </c:pt>
                <c:pt idx="410">
                  <c:v>-0.18266666666667675</c:v>
                </c:pt>
                <c:pt idx="411">
                  <c:v>-5.5709999999999837</c:v>
                </c:pt>
                <c:pt idx="412">
                  <c:v>-9.4676666666666875</c:v>
                </c:pt>
                <c:pt idx="413">
                  <c:v>-10.167999999999978</c:v>
                </c:pt>
                <c:pt idx="414">
                  <c:v>-7.5193333333333356</c:v>
                </c:pt>
                <c:pt idx="415">
                  <c:v>-4.2620000000000005</c:v>
                </c:pt>
                <c:pt idx="416">
                  <c:v>0.48700000000000898</c:v>
                </c:pt>
                <c:pt idx="417">
                  <c:v>2.5873333333333335</c:v>
                </c:pt>
                <c:pt idx="418">
                  <c:v>2.953000000000003</c:v>
                </c:pt>
                <c:pt idx="419">
                  <c:v>-0.9129999999999967</c:v>
                </c:pt>
              </c:numCache>
            </c:numRef>
          </c:val>
          <c:smooth val="0"/>
          <c:extLst>
            <c:ext xmlns:c16="http://schemas.microsoft.com/office/drawing/2014/chart" uri="{C3380CC4-5D6E-409C-BE32-E72D297353CC}">
              <c16:uniqueId val="{00000000-C385-4E3E-86D9-4390B3AA18B7}"/>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Central'!$D$1</c:f>
              <c:strCache>
                <c:ptCount val="1"/>
                <c:pt idx="0">
                  <c:v>SBO National - SBO West South Central Spread</c:v>
                </c:pt>
              </c:strCache>
            </c:strRef>
          </c:tx>
          <c:spPr>
            <a:ln w="19050" cap="rnd">
              <a:solidFill>
                <a:schemeClr val="accent4">
                  <a:lumMod val="40000"/>
                  <a:lumOff val="60000"/>
                </a:schemeClr>
              </a:solidFill>
              <a:round/>
            </a:ln>
            <a:effectLst/>
          </c:spPr>
          <c:marker>
            <c:symbol val="none"/>
          </c:marker>
          <c:cat>
            <c:numRef>
              <c:f>'West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Central'!$D$2:$D$2999</c:f>
              <c:numCache>
                <c:formatCode>0.000</c:formatCode>
                <c:ptCount val="2998"/>
                <c:pt idx="0">
                  <c:v>3.7439999999999998</c:v>
                </c:pt>
                <c:pt idx="1">
                  <c:v>4.2930000000000064</c:v>
                </c:pt>
                <c:pt idx="2">
                  <c:v>8.7680000000000007</c:v>
                </c:pt>
                <c:pt idx="3">
                  <c:v>10.593000000000004</c:v>
                </c:pt>
                <c:pt idx="4">
                  <c:v>6.1189999999999998</c:v>
                </c:pt>
                <c:pt idx="5">
                  <c:v>2.7400000000000091</c:v>
                </c:pt>
                <c:pt idx="6">
                  <c:v>10.044999999999987</c:v>
                </c:pt>
                <c:pt idx="7">
                  <c:v>5.8449999999999989</c:v>
                </c:pt>
                <c:pt idx="8">
                  <c:v>7.0319999999999965</c:v>
                </c:pt>
                <c:pt idx="9">
                  <c:v>6.5760000000000076</c:v>
                </c:pt>
                <c:pt idx="10">
                  <c:v>9.1330000000000098</c:v>
                </c:pt>
                <c:pt idx="11">
                  <c:v>7.3979999999999961</c:v>
                </c:pt>
                <c:pt idx="12">
                  <c:v>6.3009999999999877</c:v>
                </c:pt>
                <c:pt idx="13">
                  <c:v>5.8449999999999989</c:v>
                </c:pt>
                <c:pt idx="14">
                  <c:v>3.012999999999991</c:v>
                </c:pt>
                <c:pt idx="15">
                  <c:v>4.1099999999999994</c:v>
                </c:pt>
                <c:pt idx="16">
                  <c:v>3.6530000000000058</c:v>
                </c:pt>
                <c:pt idx="17">
                  <c:v>-1.3700000000000045</c:v>
                </c:pt>
                <c:pt idx="18">
                  <c:v>3.8349999999999937</c:v>
                </c:pt>
                <c:pt idx="19">
                  <c:v>4.5669999999999931</c:v>
                </c:pt>
                <c:pt idx="20">
                  <c:v>3.2869999999999919</c:v>
                </c:pt>
                <c:pt idx="21">
                  <c:v>-1.0960000000000036</c:v>
                </c:pt>
                <c:pt idx="22">
                  <c:v>-0.27400000000000091</c:v>
                </c:pt>
                <c:pt idx="23">
                  <c:v>2.2830000000000013</c:v>
                </c:pt>
                <c:pt idx="24">
                  <c:v>5.9359999999999928</c:v>
                </c:pt>
                <c:pt idx="25">
                  <c:v>1.9180000000000064</c:v>
                </c:pt>
                <c:pt idx="26">
                  <c:v>7.2139999999999986</c:v>
                </c:pt>
                <c:pt idx="27">
                  <c:v>3.1970000000000027</c:v>
                </c:pt>
                <c:pt idx="28">
                  <c:v>2.7389999999999901</c:v>
                </c:pt>
                <c:pt idx="29">
                  <c:v>-1.0949999999999989</c:v>
                </c:pt>
                <c:pt idx="30">
                  <c:v>3.0139999999999958</c:v>
                </c:pt>
                <c:pt idx="31">
                  <c:v>0.63899999999999579</c:v>
                </c:pt>
                <c:pt idx="32">
                  <c:v>1.4609999999999985</c:v>
                </c:pt>
                <c:pt idx="33">
                  <c:v>3.2879999999999967</c:v>
                </c:pt>
                <c:pt idx="34">
                  <c:v>2.1919999999999931</c:v>
                </c:pt>
                <c:pt idx="35">
                  <c:v>1.9180000000000064</c:v>
                </c:pt>
                <c:pt idx="36">
                  <c:v>4.4749999999999943</c:v>
                </c:pt>
                <c:pt idx="37">
                  <c:v>2.0090000000000003</c:v>
                </c:pt>
                <c:pt idx="38">
                  <c:v>0.73100000000000875</c:v>
                </c:pt>
                <c:pt idx="39">
                  <c:v>1.0949999999999989</c:v>
                </c:pt>
                <c:pt idx="40">
                  <c:v>-1.0039999999999907</c:v>
                </c:pt>
                <c:pt idx="41">
                  <c:v>1.5529999999999973</c:v>
                </c:pt>
                <c:pt idx="42">
                  <c:v>1.9170000000000016</c:v>
                </c:pt>
                <c:pt idx="43">
                  <c:v>-2.0090000000000003</c:v>
                </c:pt>
                <c:pt idx="44">
                  <c:v>1.0039999999999907</c:v>
                </c:pt>
                <c:pt idx="45">
                  <c:v>1.9180000000000064</c:v>
                </c:pt>
                <c:pt idx="46">
                  <c:v>-0.73099999999999454</c:v>
                </c:pt>
                <c:pt idx="47">
                  <c:v>9.0999999999993975E-2</c:v>
                </c:pt>
                <c:pt idx="48">
                  <c:v>-0.54799999999998761</c:v>
                </c:pt>
                <c:pt idx="49">
                  <c:v>-2.375</c:v>
                </c:pt>
                <c:pt idx="50">
                  <c:v>1.0049999999999955</c:v>
                </c:pt>
                <c:pt idx="51">
                  <c:v>-0.45699999999999363</c:v>
                </c:pt>
                <c:pt idx="52">
                  <c:v>1.4609999999999985</c:v>
                </c:pt>
                <c:pt idx="53">
                  <c:v>-2.375</c:v>
                </c:pt>
                <c:pt idx="54">
                  <c:v>-0.63899999999999579</c:v>
                </c:pt>
                <c:pt idx="55">
                  <c:v>0.18299999999999272</c:v>
                </c:pt>
                <c:pt idx="56">
                  <c:v>-1.8269999999999982</c:v>
                </c:pt>
                <c:pt idx="57">
                  <c:v>-3.105000000000004</c:v>
                </c:pt>
                <c:pt idx="58">
                  <c:v>-0.73099999999999454</c:v>
                </c:pt>
                <c:pt idx="59">
                  <c:v>1.8269999999999982</c:v>
                </c:pt>
                <c:pt idx="60">
                  <c:v>-1.5519999999999925</c:v>
                </c:pt>
                <c:pt idx="61">
                  <c:v>1.4609999999999985</c:v>
                </c:pt>
                <c:pt idx="62">
                  <c:v>-4.1099999999999994</c:v>
                </c:pt>
                <c:pt idx="63">
                  <c:v>1.6440000000000055</c:v>
                </c:pt>
                <c:pt idx="64">
                  <c:v>-3.3789999999999907</c:v>
                </c:pt>
                <c:pt idx="65">
                  <c:v>0.18299999999999272</c:v>
                </c:pt>
                <c:pt idx="66">
                  <c:v>0.45700000000000784</c:v>
                </c:pt>
                <c:pt idx="67">
                  <c:v>4.9309999999999974</c:v>
                </c:pt>
                <c:pt idx="68">
                  <c:v>-1.9180000000000064</c:v>
                </c:pt>
                <c:pt idx="69">
                  <c:v>1.0960000000000036</c:v>
                </c:pt>
                <c:pt idx="70">
                  <c:v>-0.45699999999999363</c:v>
                </c:pt>
                <c:pt idx="71">
                  <c:v>-0.64000000000000057</c:v>
                </c:pt>
                <c:pt idx="72">
                  <c:v>-0.64000000000000057</c:v>
                </c:pt>
                <c:pt idx="73">
                  <c:v>4.0190000000000055</c:v>
                </c:pt>
                <c:pt idx="74">
                  <c:v>-0.45700000000000784</c:v>
                </c:pt>
                <c:pt idx="75">
                  <c:v>1.7349999999999994</c:v>
                </c:pt>
                <c:pt idx="76">
                  <c:v>2.9230000000000018</c:v>
                </c:pt>
                <c:pt idx="77">
                  <c:v>1.2779999999999916</c:v>
                </c:pt>
                <c:pt idx="78">
                  <c:v>-0.9129999999999967</c:v>
                </c:pt>
                <c:pt idx="79">
                  <c:v>-1.1869999999999976</c:v>
                </c:pt>
                <c:pt idx="80">
                  <c:v>1.1869999999999976</c:v>
                </c:pt>
                <c:pt idx="81">
                  <c:v>-0.63899999999999579</c:v>
                </c:pt>
                <c:pt idx="82">
                  <c:v>2.2830000000000013</c:v>
                </c:pt>
                <c:pt idx="83">
                  <c:v>9.0999999999993975E-2</c:v>
                </c:pt>
                <c:pt idx="84">
                  <c:v>1.9179999999999922</c:v>
                </c:pt>
                <c:pt idx="85">
                  <c:v>1.0050000000000097</c:v>
                </c:pt>
                <c:pt idx="86">
                  <c:v>5.0230000000000103</c:v>
                </c:pt>
                <c:pt idx="87">
                  <c:v>1.1869999999999976</c:v>
                </c:pt>
                <c:pt idx="88">
                  <c:v>5.1149999999999949</c:v>
                </c:pt>
                <c:pt idx="89">
                  <c:v>3.3790000000000049</c:v>
                </c:pt>
                <c:pt idx="90">
                  <c:v>1.3700000000000045</c:v>
                </c:pt>
                <c:pt idx="91">
                  <c:v>2.1919999999999931</c:v>
                </c:pt>
                <c:pt idx="92">
                  <c:v>0.45699999999999363</c:v>
                </c:pt>
                <c:pt idx="93">
                  <c:v>0.54800000000000182</c:v>
                </c:pt>
                <c:pt idx="94">
                  <c:v>1.5529999999999973</c:v>
                </c:pt>
                <c:pt idx="95">
                  <c:v>3.6530000000000058</c:v>
                </c:pt>
                <c:pt idx="96">
                  <c:v>2.0999999999999943</c:v>
                </c:pt>
                <c:pt idx="97">
                  <c:v>-3.9270000000000067</c:v>
                </c:pt>
                <c:pt idx="98">
                  <c:v>1.6440000000000055</c:v>
                </c:pt>
                <c:pt idx="99">
                  <c:v>3.0139999999999958</c:v>
                </c:pt>
                <c:pt idx="100">
                  <c:v>-1.1869999999999976</c:v>
                </c:pt>
                <c:pt idx="101">
                  <c:v>4.1089999999999947</c:v>
                </c:pt>
                <c:pt idx="102">
                  <c:v>-0.82200000000000273</c:v>
                </c:pt>
                <c:pt idx="103">
                  <c:v>-2.8310000000000031</c:v>
                </c:pt>
                <c:pt idx="104">
                  <c:v>-1.1880000000000024</c:v>
                </c:pt>
                <c:pt idx="105">
                  <c:v>1.0960000000000036</c:v>
                </c:pt>
                <c:pt idx="106">
                  <c:v>1.2780000000000058</c:v>
                </c:pt>
                <c:pt idx="107">
                  <c:v>0.27400000000000091</c:v>
                </c:pt>
                <c:pt idx="108">
                  <c:v>-0.64000000000000057</c:v>
                </c:pt>
                <c:pt idx="109">
                  <c:v>4.6580000000000013</c:v>
                </c:pt>
                <c:pt idx="110">
                  <c:v>0.36500000000000909</c:v>
                </c:pt>
                <c:pt idx="111">
                  <c:v>-0.27400000000000091</c:v>
                </c:pt>
                <c:pt idx="112">
                  <c:v>0.91400000000000148</c:v>
                </c:pt>
                <c:pt idx="113">
                  <c:v>-4.3840000000000003</c:v>
                </c:pt>
                <c:pt idx="114">
                  <c:v>-3.0139999999999958</c:v>
                </c:pt>
                <c:pt idx="115">
                  <c:v>-3.1960000000000122</c:v>
                </c:pt>
                <c:pt idx="116">
                  <c:v>-2.6479999999999961</c:v>
                </c:pt>
                <c:pt idx="117">
                  <c:v>1.6439999999999912</c:v>
                </c:pt>
                <c:pt idx="118">
                  <c:v>3.5609999999999928</c:v>
                </c:pt>
                <c:pt idx="119">
                  <c:v>0.9129999999999967</c:v>
                </c:pt>
                <c:pt idx="120">
                  <c:v>1.5520000000000067</c:v>
                </c:pt>
                <c:pt idx="121">
                  <c:v>-1.0960000000000036</c:v>
                </c:pt>
                <c:pt idx="122">
                  <c:v>3.5609999999999928</c:v>
                </c:pt>
                <c:pt idx="123">
                  <c:v>2.7399999999999949</c:v>
                </c:pt>
                <c:pt idx="124">
                  <c:v>-0.54800000000000182</c:v>
                </c:pt>
                <c:pt idx="125">
                  <c:v>0.54800000000000182</c:v>
                </c:pt>
                <c:pt idx="126">
                  <c:v>-0.54800000000000182</c:v>
                </c:pt>
                <c:pt idx="127">
                  <c:v>1.7349999999999994</c:v>
                </c:pt>
                <c:pt idx="128">
                  <c:v>3.8359999999999985</c:v>
                </c:pt>
                <c:pt idx="129">
                  <c:v>1.8259999999999934</c:v>
                </c:pt>
                <c:pt idx="130">
                  <c:v>2.1920000000000073</c:v>
                </c:pt>
                <c:pt idx="131">
                  <c:v>5.0220000000000056</c:v>
                </c:pt>
                <c:pt idx="132">
                  <c:v>1.9179999999999922</c:v>
                </c:pt>
                <c:pt idx="133">
                  <c:v>-1.3700000000000045</c:v>
                </c:pt>
                <c:pt idx="134">
                  <c:v>-4.1099999999999994</c:v>
                </c:pt>
                <c:pt idx="135">
                  <c:v>-1.0039999999999907</c:v>
                </c:pt>
                <c:pt idx="136">
                  <c:v>-1.2780000000000058</c:v>
                </c:pt>
                <c:pt idx="137">
                  <c:v>-0.73099999999999454</c:v>
                </c:pt>
                <c:pt idx="138">
                  <c:v>-2.5570000000000022</c:v>
                </c:pt>
                <c:pt idx="139">
                  <c:v>1.8260000000000076</c:v>
                </c:pt>
                <c:pt idx="140">
                  <c:v>-2.0100000000000051</c:v>
                </c:pt>
                <c:pt idx="141">
                  <c:v>-2.3739999999999952</c:v>
                </c:pt>
                <c:pt idx="142">
                  <c:v>-1.9180000000000064</c:v>
                </c:pt>
                <c:pt idx="143">
                  <c:v>-3.9270000000000067</c:v>
                </c:pt>
                <c:pt idx="144">
                  <c:v>-2.7400000000000091</c:v>
                </c:pt>
                <c:pt idx="145">
                  <c:v>-1.4609999999999985</c:v>
                </c:pt>
                <c:pt idx="146">
                  <c:v>-4.7490000000000094</c:v>
                </c:pt>
                <c:pt idx="147">
                  <c:v>-1.1880000000000024</c:v>
                </c:pt>
                <c:pt idx="148">
                  <c:v>-0.27400000000000091</c:v>
                </c:pt>
                <c:pt idx="149">
                  <c:v>-4.0190000000000055</c:v>
                </c:pt>
                <c:pt idx="150">
                  <c:v>1.7349999999999994</c:v>
                </c:pt>
                <c:pt idx="151">
                  <c:v>6.1189999999999998</c:v>
                </c:pt>
                <c:pt idx="152">
                  <c:v>-0.27400000000000091</c:v>
                </c:pt>
                <c:pt idx="153">
                  <c:v>2.0090000000000003</c:v>
                </c:pt>
                <c:pt idx="154">
                  <c:v>-0.91400000000000148</c:v>
                </c:pt>
                <c:pt idx="155">
                  <c:v>-2.2830000000000013</c:v>
                </c:pt>
                <c:pt idx="156">
                  <c:v>0.54799999999998761</c:v>
                </c:pt>
                <c:pt idx="157">
                  <c:v>0.9129999999999967</c:v>
                </c:pt>
                <c:pt idx="158">
                  <c:v>1.5529999999999973</c:v>
                </c:pt>
                <c:pt idx="159">
                  <c:v>0.63900000000001</c:v>
                </c:pt>
                <c:pt idx="160">
                  <c:v>5.1140000000000043</c:v>
                </c:pt>
                <c:pt idx="161">
                  <c:v>-2.0090000000000003</c:v>
                </c:pt>
                <c:pt idx="162">
                  <c:v>-1.5529999999999973</c:v>
                </c:pt>
                <c:pt idx="163">
                  <c:v>-4.6570000000000107</c:v>
                </c:pt>
                <c:pt idx="164">
                  <c:v>0.18300000000000693</c:v>
                </c:pt>
                <c:pt idx="165">
                  <c:v>-1.3689999999999998</c:v>
                </c:pt>
                <c:pt idx="166">
                  <c:v>-4.2009999999999934</c:v>
                </c:pt>
                <c:pt idx="167">
                  <c:v>-2.3740000000000094</c:v>
                </c:pt>
                <c:pt idx="168">
                  <c:v>-1.7349999999999994</c:v>
                </c:pt>
                <c:pt idx="169">
                  <c:v>2.1009999999999991</c:v>
                </c:pt>
                <c:pt idx="170">
                  <c:v>2.3739999999999952</c:v>
                </c:pt>
                <c:pt idx="171">
                  <c:v>2.9229999999999876</c:v>
                </c:pt>
                <c:pt idx="172">
                  <c:v>-3.6530000000000058</c:v>
                </c:pt>
                <c:pt idx="173">
                  <c:v>-0.27400000000000091</c:v>
                </c:pt>
                <c:pt idx="174">
                  <c:v>-0.72999999999998977</c:v>
                </c:pt>
                <c:pt idx="175">
                  <c:v>-3.1049999999999898</c:v>
                </c:pt>
                <c:pt idx="176">
                  <c:v>0</c:v>
                </c:pt>
                <c:pt idx="177">
                  <c:v>-0.73099999999999454</c:v>
                </c:pt>
                <c:pt idx="178">
                  <c:v>0.27400000000000091</c:v>
                </c:pt>
                <c:pt idx="179">
                  <c:v>-4.2009999999999934</c:v>
                </c:pt>
                <c:pt idx="180">
                  <c:v>-4.2010000000000076</c:v>
                </c:pt>
                <c:pt idx="181">
                  <c:v>-3.9270000000000067</c:v>
                </c:pt>
                <c:pt idx="182">
                  <c:v>-4.1099999999999994</c:v>
                </c:pt>
                <c:pt idx="183">
                  <c:v>-3.7449999999999903</c:v>
                </c:pt>
                <c:pt idx="184">
                  <c:v>-3.6530000000000058</c:v>
                </c:pt>
                <c:pt idx="185">
                  <c:v>-0.73099999999999454</c:v>
                </c:pt>
                <c:pt idx="186">
                  <c:v>-2.0999999999999943</c:v>
                </c:pt>
                <c:pt idx="187">
                  <c:v>0.18200000000000216</c:v>
                </c:pt>
                <c:pt idx="188">
                  <c:v>1.0040000000000049</c:v>
                </c:pt>
                <c:pt idx="189">
                  <c:v>3.0130000000000052</c:v>
                </c:pt>
                <c:pt idx="190">
                  <c:v>-1.0959999999999894</c:v>
                </c:pt>
                <c:pt idx="191">
                  <c:v>-1.5530000000000115</c:v>
                </c:pt>
                <c:pt idx="192">
                  <c:v>0.18200000000000216</c:v>
                </c:pt>
                <c:pt idx="193">
                  <c:v>1.9180000000000064</c:v>
                </c:pt>
                <c:pt idx="194">
                  <c:v>-2.8310000000000031</c:v>
                </c:pt>
                <c:pt idx="195">
                  <c:v>-2.7400000000000091</c:v>
                </c:pt>
                <c:pt idx="196">
                  <c:v>2.1010000000000133</c:v>
                </c:pt>
                <c:pt idx="197">
                  <c:v>-0.63900000000001</c:v>
                </c:pt>
                <c:pt idx="198">
                  <c:v>-2.5570000000000022</c:v>
                </c:pt>
                <c:pt idx="199">
                  <c:v>-5.1140000000000043</c:v>
                </c:pt>
                <c:pt idx="200">
                  <c:v>-4.3840000000000003</c:v>
                </c:pt>
                <c:pt idx="201">
                  <c:v>0.27400000000000091</c:v>
                </c:pt>
                <c:pt idx="202">
                  <c:v>-5.8440000000000083</c:v>
                </c:pt>
                <c:pt idx="203">
                  <c:v>0.27400000000000091</c:v>
                </c:pt>
                <c:pt idx="204">
                  <c:v>-9.1999999999998749E-2</c:v>
                </c:pt>
                <c:pt idx="205">
                  <c:v>1.6440000000000055</c:v>
                </c:pt>
                <c:pt idx="206">
                  <c:v>0.45600000000000307</c:v>
                </c:pt>
                <c:pt idx="207">
                  <c:v>-4.3840000000000003</c:v>
                </c:pt>
                <c:pt idx="208">
                  <c:v>1.0960000000000036</c:v>
                </c:pt>
                <c:pt idx="209">
                  <c:v>0.45600000000000307</c:v>
                </c:pt>
                <c:pt idx="210">
                  <c:v>9.0999999999993975E-2</c:v>
                </c:pt>
                <c:pt idx="211">
                  <c:v>5.7530000000000001</c:v>
                </c:pt>
                <c:pt idx="212">
                  <c:v>-2.2830000000000013</c:v>
                </c:pt>
                <c:pt idx="213">
                  <c:v>-1.0960000000000036</c:v>
                </c:pt>
                <c:pt idx="214">
                  <c:v>-2.465999999999994</c:v>
                </c:pt>
                <c:pt idx="215">
                  <c:v>0.36599999999999966</c:v>
                </c:pt>
                <c:pt idx="216">
                  <c:v>-2.282999999999987</c:v>
                </c:pt>
                <c:pt idx="217">
                  <c:v>2.2830000000000013</c:v>
                </c:pt>
                <c:pt idx="218">
                  <c:v>9.0999999999993975E-2</c:v>
                </c:pt>
                <c:pt idx="219">
                  <c:v>-0.54800000000000182</c:v>
                </c:pt>
                <c:pt idx="220">
                  <c:v>0</c:v>
                </c:pt>
                <c:pt idx="221">
                  <c:v>0.27400000000000091</c:v>
                </c:pt>
                <c:pt idx="222">
                  <c:v>-0.45700000000000784</c:v>
                </c:pt>
                <c:pt idx="223">
                  <c:v>-1.9180000000000064</c:v>
                </c:pt>
                <c:pt idx="224">
                  <c:v>-7.1230000000000047</c:v>
                </c:pt>
                <c:pt idx="225">
                  <c:v>-2.1910000000000025</c:v>
                </c:pt>
                <c:pt idx="226">
                  <c:v>-1.0050000000000097</c:v>
                </c:pt>
                <c:pt idx="227">
                  <c:v>0</c:v>
                </c:pt>
                <c:pt idx="228">
                  <c:v>-0.18300000000000693</c:v>
                </c:pt>
                <c:pt idx="229">
                  <c:v>-3.195999999999998</c:v>
                </c:pt>
                <c:pt idx="230">
                  <c:v>-1.3699999999999903</c:v>
                </c:pt>
                <c:pt idx="231">
                  <c:v>-4.5670000000000073</c:v>
                </c:pt>
                <c:pt idx="232">
                  <c:v>-4.2920000000000016</c:v>
                </c:pt>
                <c:pt idx="233">
                  <c:v>-2.375</c:v>
                </c:pt>
                <c:pt idx="234">
                  <c:v>-2.7399999999999949</c:v>
                </c:pt>
                <c:pt idx="235">
                  <c:v>-3.3790000000000049</c:v>
                </c:pt>
                <c:pt idx="236">
                  <c:v>-3.6529999999999916</c:v>
                </c:pt>
                <c:pt idx="237">
                  <c:v>-2.2830000000000013</c:v>
                </c:pt>
                <c:pt idx="238">
                  <c:v>0.73100000000000875</c:v>
                </c:pt>
                <c:pt idx="239">
                  <c:v>-5.387999999999991</c:v>
                </c:pt>
                <c:pt idx="240">
                  <c:v>-6.1189999999999998</c:v>
                </c:pt>
                <c:pt idx="241">
                  <c:v>-4.4750000000000085</c:v>
                </c:pt>
                <c:pt idx="242">
                  <c:v>-7.7630000000000052</c:v>
                </c:pt>
                <c:pt idx="243">
                  <c:v>-6.6670000000000016</c:v>
                </c:pt>
                <c:pt idx="244">
                  <c:v>0.82200000000000273</c:v>
                </c:pt>
                <c:pt idx="245">
                  <c:v>-4.0180000000000007</c:v>
                </c:pt>
                <c:pt idx="246">
                  <c:v>-4.5660000000000025</c:v>
                </c:pt>
                <c:pt idx="247">
                  <c:v>-3.105000000000004</c:v>
                </c:pt>
                <c:pt idx="248">
                  <c:v>-11.506999999999991</c:v>
                </c:pt>
                <c:pt idx="249">
                  <c:v>-6.210000000000008</c:v>
                </c:pt>
                <c:pt idx="250">
                  <c:v>-2.3739999999999952</c:v>
                </c:pt>
                <c:pt idx="251">
                  <c:v>-2.921999999999997</c:v>
                </c:pt>
                <c:pt idx="252">
                  <c:v>-8.0369999999999919</c:v>
                </c:pt>
                <c:pt idx="253">
                  <c:v>-4.4739999999999895</c:v>
                </c:pt>
                <c:pt idx="254">
                  <c:v>-4.1089999999999947</c:v>
                </c:pt>
                <c:pt idx="255">
                  <c:v>-3.7439999999999998</c:v>
                </c:pt>
                <c:pt idx="256">
                  <c:v>-11.780000000000001</c:v>
                </c:pt>
                <c:pt idx="257">
                  <c:v>-4.2920000000000016</c:v>
                </c:pt>
                <c:pt idx="258">
                  <c:v>-3.2869999999999919</c:v>
                </c:pt>
                <c:pt idx="259">
                  <c:v>-4.9320000000000022</c:v>
                </c:pt>
                <c:pt idx="260">
                  <c:v>-6.1189999999999998</c:v>
                </c:pt>
                <c:pt idx="261">
                  <c:v>-3.8360000000000127</c:v>
                </c:pt>
                <c:pt idx="262">
                  <c:v>-11.323999999999998</c:v>
                </c:pt>
                <c:pt idx="263">
                  <c:v>-3.6530000000000058</c:v>
                </c:pt>
                <c:pt idx="264">
                  <c:v>-5.6620000000000061</c:v>
                </c:pt>
                <c:pt idx="265">
                  <c:v>-3.835000000000008</c:v>
                </c:pt>
                <c:pt idx="266">
                  <c:v>-6.6670000000000016</c:v>
                </c:pt>
                <c:pt idx="267">
                  <c:v>-5.8449999999999989</c:v>
                </c:pt>
                <c:pt idx="268">
                  <c:v>-3.7439999999999998</c:v>
                </c:pt>
                <c:pt idx="269">
                  <c:v>-0.36499999999999488</c:v>
                </c:pt>
                <c:pt idx="270">
                  <c:v>-2.375</c:v>
                </c:pt>
                <c:pt idx="271">
                  <c:v>-3.3790000000000049</c:v>
                </c:pt>
                <c:pt idx="272">
                  <c:v>-3.01400000000001</c:v>
                </c:pt>
                <c:pt idx="273">
                  <c:v>-5.570999999999998</c:v>
                </c:pt>
                <c:pt idx="274">
                  <c:v>-6.4839999999999947</c:v>
                </c:pt>
                <c:pt idx="275">
                  <c:v>-5.0219999999999914</c:v>
                </c:pt>
                <c:pt idx="276">
                  <c:v>-0.82199999999998852</c:v>
                </c:pt>
                <c:pt idx="277">
                  <c:v>-2.0090000000000003</c:v>
                </c:pt>
                <c:pt idx="278">
                  <c:v>-2.5569999999999879</c:v>
                </c:pt>
                <c:pt idx="279">
                  <c:v>-2.375</c:v>
                </c:pt>
                <c:pt idx="280">
                  <c:v>-5.2060000000000031</c:v>
                </c:pt>
                <c:pt idx="281">
                  <c:v>-3.2880000000000109</c:v>
                </c:pt>
                <c:pt idx="282">
                  <c:v>-1.1869999999999976</c:v>
                </c:pt>
                <c:pt idx="283">
                  <c:v>4.1090000000000089</c:v>
                </c:pt>
                <c:pt idx="284">
                  <c:v>3.105000000000004</c:v>
                </c:pt>
                <c:pt idx="285">
                  <c:v>-0.63900000000001</c:v>
                </c:pt>
                <c:pt idx="286">
                  <c:v>1.0039999999999907</c:v>
                </c:pt>
                <c:pt idx="287">
                  <c:v>-2.0090000000000003</c:v>
                </c:pt>
                <c:pt idx="288">
                  <c:v>-2.5569999999999879</c:v>
                </c:pt>
                <c:pt idx="289">
                  <c:v>0.27400000000000091</c:v>
                </c:pt>
                <c:pt idx="290">
                  <c:v>0.54800000000000182</c:v>
                </c:pt>
                <c:pt idx="291">
                  <c:v>-2.5570000000000022</c:v>
                </c:pt>
                <c:pt idx="292">
                  <c:v>1.9180000000000064</c:v>
                </c:pt>
                <c:pt idx="293">
                  <c:v>2.1000000000000085</c:v>
                </c:pt>
                <c:pt idx="294">
                  <c:v>2.1009999999999991</c:v>
                </c:pt>
                <c:pt idx="295">
                  <c:v>-1.2790000000000106</c:v>
                </c:pt>
                <c:pt idx="296">
                  <c:v>1.4609999999999985</c:v>
                </c:pt>
                <c:pt idx="297">
                  <c:v>-2.465999999999994</c:v>
                </c:pt>
                <c:pt idx="298">
                  <c:v>0.64000000000000057</c:v>
                </c:pt>
                <c:pt idx="299">
                  <c:v>-2.3740000000000094</c:v>
                </c:pt>
                <c:pt idx="300">
                  <c:v>-2.1919999999999931</c:v>
                </c:pt>
                <c:pt idx="301">
                  <c:v>-2.8310000000000031</c:v>
                </c:pt>
                <c:pt idx="302">
                  <c:v>-9.1999999999998749E-2</c:v>
                </c:pt>
                <c:pt idx="303">
                  <c:v>-3.6529999999999916</c:v>
                </c:pt>
                <c:pt idx="304">
                  <c:v>0.54800000000000182</c:v>
                </c:pt>
                <c:pt idx="305">
                  <c:v>-2.1000000000000085</c:v>
                </c:pt>
                <c:pt idx="306">
                  <c:v>2.0999999999999943</c:v>
                </c:pt>
                <c:pt idx="307">
                  <c:v>-1.0960000000000036</c:v>
                </c:pt>
                <c:pt idx="308">
                  <c:v>4.6570000000000107</c:v>
                </c:pt>
                <c:pt idx="309">
                  <c:v>-3.3790000000000049</c:v>
                </c:pt>
                <c:pt idx="310">
                  <c:v>-0.91400000000000148</c:v>
                </c:pt>
                <c:pt idx="311">
                  <c:v>-4.3840000000000003</c:v>
                </c:pt>
                <c:pt idx="312">
                  <c:v>0.64000000000000057</c:v>
                </c:pt>
                <c:pt idx="313">
                  <c:v>-1.8260000000000076</c:v>
                </c:pt>
                <c:pt idx="314">
                  <c:v>3.4709999999999894</c:v>
                </c:pt>
                <c:pt idx="315">
                  <c:v>0</c:v>
                </c:pt>
                <c:pt idx="316">
                  <c:v>1.1869999999999976</c:v>
                </c:pt>
                <c:pt idx="317">
                  <c:v>-2.7399999999999949</c:v>
                </c:pt>
                <c:pt idx="318">
                  <c:v>-2.0999999999999943</c:v>
                </c:pt>
                <c:pt idx="319">
                  <c:v>-0.36500000000000909</c:v>
                </c:pt>
                <c:pt idx="320">
                  <c:v>-2.3739999999999952</c:v>
                </c:pt>
                <c:pt idx="321">
                  <c:v>-0.45699999999999363</c:v>
                </c:pt>
                <c:pt idx="322">
                  <c:v>-1.5529999999999973</c:v>
                </c:pt>
                <c:pt idx="323">
                  <c:v>-1.3689999999999998</c:v>
                </c:pt>
                <c:pt idx="324">
                  <c:v>1.0039999999999907</c:v>
                </c:pt>
                <c:pt idx="325">
                  <c:v>-9.1999999999998749E-2</c:v>
                </c:pt>
                <c:pt idx="326">
                  <c:v>-1.0049999999999955</c:v>
                </c:pt>
                <c:pt idx="327">
                  <c:v>9.200000000001296E-2</c:v>
                </c:pt>
                <c:pt idx="328">
                  <c:v>-4.8400000000000034</c:v>
                </c:pt>
                <c:pt idx="329">
                  <c:v>1.3700000000000045</c:v>
                </c:pt>
                <c:pt idx="330">
                  <c:v>-2.1920000000000073</c:v>
                </c:pt>
                <c:pt idx="331">
                  <c:v>-1.7349999999999994</c:v>
                </c:pt>
                <c:pt idx="332">
                  <c:v>2.1920000000000073</c:v>
                </c:pt>
                <c:pt idx="333">
                  <c:v>1.8269999999999982</c:v>
                </c:pt>
                <c:pt idx="334">
                  <c:v>5.0229999999999961</c:v>
                </c:pt>
                <c:pt idx="335">
                  <c:v>-2.0090000000000003</c:v>
                </c:pt>
                <c:pt idx="336">
                  <c:v>-0.63899999999999579</c:v>
                </c:pt>
                <c:pt idx="337">
                  <c:v>-3.105000000000004</c:v>
                </c:pt>
                <c:pt idx="338">
                  <c:v>-8.5840000000000032</c:v>
                </c:pt>
                <c:pt idx="339">
                  <c:v>-2.1009999999999991</c:v>
                </c:pt>
                <c:pt idx="340">
                  <c:v>-1.0040000000000049</c:v>
                </c:pt>
                <c:pt idx="341">
                  <c:v>-3.8359999999999985</c:v>
                </c:pt>
                <c:pt idx="342">
                  <c:v>-9.0999999999993975E-2</c:v>
                </c:pt>
                <c:pt idx="343">
                  <c:v>-3.9270000000000067</c:v>
                </c:pt>
                <c:pt idx="344">
                  <c:v>4.5660000000000025</c:v>
                </c:pt>
                <c:pt idx="345">
                  <c:v>-0.9129999999999967</c:v>
                </c:pt>
                <c:pt idx="346">
                  <c:v>-0.27400000000000091</c:v>
                </c:pt>
                <c:pt idx="347">
                  <c:v>1.0959999999999894</c:v>
                </c:pt>
                <c:pt idx="348">
                  <c:v>3.9269999999999925</c:v>
                </c:pt>
                <c:pt idx="349">
                  <c:v>3.5619999999999976</c:v>
                </c:pt>
                <c:pt idx="350">
                  <c:v>-4.7489999999999952</c:v>
                </c:pt>
                <c:pt idx="351">
                  <c:v>-0.91300000000001091</c:v>
                </c:pt>
                <c:pt idx="352">
                  <c:v>4.2009999999999934</c:v>
                </c:pt>
                <c:pt idx="353">
                  <c:v>-3.8349999999999937</c:v>
                </c:pt>
                <c:pt idx="354">
                  <c:v>0.54800000000000182</c:v>
                </c:pt>
                <c:pt idx="355">
                  <c:v>-0.91400000000000148</c:v>
                </c:pt>
                <c:pt idx="356">
                  <c:v>0.91400000000000148</c:v>
                </c:pt>
                <c:pt idx="357">
                  <c:v>1.4609999999999985</c:v>
                </c:pt>
                <c:pt idx="358">
                  <c:v>4.6569999999999965</c:v>
                </c:pt>
                <c:pt idx="359">
                  <c:v>3.01400000000001</c:v>
                </c:pt>
                <c:pt idx="360">
                  <c:v>1.4609999999999985</c:v>
                </c:pt>
                <c:pt idx="361">
                  <c:v>5.387999999999991</c:v>
                </c:pt>
                <c:pt idx="362">
                  <c:v>-0.63899999999999579</c:v>
                </c:pt>
                <c:pt idx="363">
                  <c:v>2.8310000000000031</c:v>
                </c:pt>
                <c:pt idx="364">
                  <c:v>5.8439999999999941</c:v>
                </c:pt>
                <c:pt idx="365">
                  <c:v>3.7439999999999998</c:v>
                </c:pt>
                <c:pt idx="366">
                  <c:v>-0.91300000000001091</c:v>
                </c:pt>
                <c:pt idx="367">
                  <c:v>5.0229999999999961</c:v>
                </c:pt>
                <c:pt idx="368">
                  <c:v>4.2009999999999934</c:v>
                </c:pt>
                <c:pt idx="369">
                  <c:v>1.1869999999999976</c:v>
                </c:pt>
                <c:pt idx="370">
                  <c:v>-5.8449999999999989</c:v>
                </c:pt>
                <c:pt idx="371">
                  <c:v>-4.7489999999999952</c:v>
                </c:pt>
                <c:pt idx="372">
                  <c:v>1.2789999999999964</c:v>
                </c:pt>
                <c:pt idx="373">
                  <c:v>-2.8309999999999889</c:v>
                </c:pt>
                <c:pt idx="374">
                  <c:v>0.18299999999999272</c:v>
                </c:pt>
                <c:pt idx="375">
                  <c:v>0.27400000000000091</c:v>
                </c:pt>
                <c:pt idx="376">
                  <c:v>0.63899999999999579</c:v>
                </c:pt>
                <c:pt idx="377">
                  <c:v>1.3700000000000045</c:v>
                </c:pt>
                <c:pt idx="378">
                  <c:v>2.4650000000000034</c:v>
                </c:pt>
                <c:pt idx="379">
                  <c:v>0.27400000000000091</c:v>
                </c:pt>
                <c:pt idx="380">
                  <c:v>-3.105000000000004</c:v>
                </c:pt>
                <c:pt idx="381">
                  <c:v>1.7349999999999994</c:v>
                </c:pt>
                <c:pt idx="382">
                  <c:v>2.0090000000000003</c:v>
                </c:pt>
                <c:pt idx="383">
                  <c:v>-3.3790000000000049</c:v>
                </c:pt>
                <c:pt idx="384">
                  <c:v>-0.82200000000000273</c:v>
                </c:pt>
                <c:pt idx="385">
                  <c:v>-4.1999999999999886</c:v>
                </c:pt>
                <c:pt idx="386">
                  <c:v>-4.2920000000000016</c:v>
                </c:pt>
                <c:pt idx="387">
                  <c:v>-2.465999999999994</c:v>
                </c:pt>
                <c:pt idx="388">
                  <c:v>-5.1139999999999901</c:v>
                </c:pt>
                <c:pt idx="389">
                  <c:v>3.561000000000007</c:v>
                </c:pt>
                <c:pt idx="390">
                  <c:v>-1.1869999999999976</c:v>
                </c:pt>
                <c:pt idx="391">
                  <c:v>-2.6490000000000009</c:v>
                </c:pt>
                <c:pt idx="392">
                  <c:v>1.0960000000000036</c:v>
                </c:pt>
                <c:pt idx="393">
                  <c:v>0.91300000000001091</c:v>
                </c:pt>
                <c:pt idx="394">
                  <c:v>1.5529999999999973</c:v>
                </c:pt>
                <c:pt idx="395">
                  <c:v>1.2789999999999964</c:v>
                </c:pt>
                <c:pt idx="396">
                  <c:v>-9.1000000000008185E-2</c:v>
                </c:pt>
                <c:pt idx="397">
                  <c:v>-4.0180000000000007</c:v>
                </c:pt>
                <c:pt idx="398">
                  <c:v>0.82200000000000273</c:v>
                </c:pt>
                <c:pt idx="399">
                  <c:v>-0.27400000000000091</c:v>
                </c:pt>
                <c:pt idx="400">
                  <c:v>-1.6440000000000055</c:v>
                </c:pt>
                <c:pt idx="401">
                  <c:v>-2.375</c:v>
                </c:pt>
                <c:pt idx="402">
                  <c:v>1.1880000000000024</c:v>
                </c:pt>
                <c:pt idx="403">
                  <c:v>3.3789999999999907</c:v>
                </c:pt>
                <c:pt idx="404">
                  <c:v>1.4609999999999985</c:v>
                </c:pt>
                <c:pt idx="405">
                  <c:v>1.5519999999999925</c:v>
                </c:pt>
                <c:pt idx="406">
                  <c:v>4.7490000000000094</c:v>
                </c:pt>
                <c:pt idx="407">
                  <c:v>1.4609999999999985</c:v>
                </c:pt>
                <c:pt idx="408">
                  <c:v>-1.1869999999999976</c:v>
                </c:pt>
                <c:pt idx="409">
                  <c:v>-3.4699999999999989</c:v>
                </c:pt>
                <c:pt idx="410">
                  <c:v>2.1920000000000073</c:v>
                </c:pt>
                <c:pt idx="411">
                  <c:v>-0.63899999999999579</c:v>
                </c:pt>
                <c:pt idx="412">
                  <c:v>-2.8310000000000031</c:v>
                </c:pt>
                <c:pt idx="413">
                  <c:v>3.8359999999999985</c:v>
                </c:pt>
                <c:pt idx="414">
                  <c:v>-0.36499999999999488</c:v>
                </c:pt>
                <c:pt idx="415">
                  <c:v>9.0999999999993975E-2</c:v>
                </c:pt>
                <c:pt idx="416">
                  <c:v>-1.7349999999999994</c:v>
                </c:pt>
                <c:pt idx="417">
                  <c:v>1.0960000000000036</c:v>
                </c:pt>
                <c:pt idx="418">
                  <c:v>0</c:v>
                </c:pt>
                <c:pt idx="419">
                  <c:v>0.9129999999999967</c:v>
                </c:pt>
              </c:numCache>
            </c:numRef>
          </c:val>
          <c:smooth val="0"/>
          <c:extLst>
            <c:ext xmlns:c16="http://schemas.microsoft.com/office/drawing/2014/chart" uri="{C3380CC4-5D6E-409C-BE32-E72D297353CC}">
              <c16:uniqueId val="{00000000-C58F-49F9-9C44-4BC54043F9AC}"/>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'West South Central'!$E$1</c:f>
              <c:strCache>
                <c:ptCount val="1"/>
                <c:pt idx="0">
                  <c:v>SBO National - SBO West South Central Spread 3mma</c:v>
                </c:pt>
              </c:strCache>
            </c:strRef>
          </c:tx>
          <c:spPr>
            <a:ln w="19050" cap="rnd">
              <a:solidFill>
                <a:schemeClr val="bg1"/>
              </a:solidFill>
              <a:round/>
            </a:ln>
            <a:effectLst/>
          </c:spPr>
          <c:marker>
            <c:symbol val="none"/>
          </c:marker>
          <c:cat>
            <c:numRef>
              <c:f>'West South Central'!$A$2:$A$2999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'West South Central'!$E$2:$E$2999</c:f>
              <c:numCache>
                <c:formatCode>0.000</c:formatCode>
                <c:ptCount val="2998"/>
                <c:pt idx="2">
                  <c:v>5.6016666666666692</c:v>
                </c:pt>
                <c:pt idx="3">
                  <c:v>7.8846666666666705</c:v>
                </c:pt>
                <c:pt idx="4">
                  <c:v>8.4933333333333341</c:v>
                </c:pt>
                <c:pt idx="5">
                  <c:v>6.4840000000000044</c:v>
                </c:pt>
                <c:pt idx="6">
                  <c:v>6.3013333333333321</c:v>
                </c:pt>
                <c:pt idx="7">
                  <c:v>6.2099999999999982</c:v>
                </c:pt>
                <c:pt idx="8">
                  <c:v>7.6406666666666609</c:v>
                </c:pt>
                <c:pt idx="9">
                  <c:v>6.4843333333333346</c:v>
                </c:pt>
                <c:pt idx="10">
                  <c:v>7.5803333333333383</c:v>
                </c:pt>
                <c:pt idx="11">
                  <c:v>7.7023333333333381</c:v>
                </c:pt>
                <c:pt idx="12">
                  <c:v>7.6106666666666642</c:v>
                </c:pt>
                <c:pt idx="13">
                  <c:v>6.5146666666666606</c:v>
                </c:pt>
                <c:pt idx="14">
                  <c:v>5.0529999999999928</c:v>
                </c:pt>
                <c:pt idx="15">
                  <c:v>4.3226666666666631</c:v>
                </c:pt>
                <c:pt idx="16">
                  <c:v>3.5919999999999987</c:v>
                </c:pt>
                <c:pt idx="17">
                  <c:v>2.1310000000000002</c:v>
                </c:pt>
                <c:pt idx="18">
                  <c:v>2.0393333333333317</c:v>
                </c:pt>
                <c:pt idx="19">
                  <c:v>2.3439999999999941</c:v>
                </c:pt>
                <c:pt idx="20">
                  <c:v>3.8963333333333261</c:v>
                </c:pt>
                <c:pt idx="21">
                  <c:v>2.2526666666666606</c:v>
                </c:pt>
                <c:pt idx="22">
                  <c:v>0.63899999999999579</c:v>
                </c:pt>
                <c:pt idx="23">
                  <c:v>0.30433333333333223</c:v>
                </c:pt>
                <c:pt idx="24">
                  <c:v>2.6483333333333312</c:v>
                </c:pt>
                <c:pt idx="25">
                  <c:v>3.379</c:v>
                </c:pt>
                <c:pt idx="26">
                  <c:v>5.0226666666666659</c:v>
                </c:pt>
                <c:pt idx="27">
                  <c:v>4.1096666666666692</c:v>
                </c:pt>
                <c:pt idx="28">
                  <c:v>4.3833333333333302</c:v>
                </c:pt>
                <c:pt idx="29">
                  <c:v>1.6136666666666646</c:v>
                </c:pt>
                <c:pt idx="30">
                  <c:v>1.5526666666666624</c:v>
                </c:pt>
                <c:pt idx="31">
                  <c:v>0.85266666666666424</c:v>
                </c:pt>
                <c:pt idx="32">
                  <c:v>1.7046666666666634</c:v>
                </c:pt>
                <c:pt idx="33">
                  <c:v>1.7959999999999969</c:v>
                </c:pt>
                <c:pt idx="34">
                  <c:v>2.3136666666666628</c:v>
                </c:pt>
                <c:pt idx="35">
                  <c:v>2.4659999999999989</c:v>
                </c:pt>
                <c:pt idx="36">
                  <c:v>2.8616666666666646</c:v>
                </c:pt>
                <c:pt idx="37">
                  <c:v>2.8006666666666669</c:v>
                </c:pt>
                <c:pt idx="38">
                  <c:v>2.4050000000000011</c:v>
                </c:pt>
                <c:pt idx="39">
                  <c:v>1.278333333333336</c:v>
                </c:pt>
                <c:pt idx="40">
                  <c:v>0.27400000000000563</c:v>
                </c:pt>
                <c:pt idx="41">
                  <c:v>0.54800000000000182</c:v>
                </c:pt>
                <c:pt idx="42">
                  <c:v>0.82200000000000273</c:v>
                </c:pt>
                <c:pt idx="43">
                  <c:v>0.48699999999999949</c:v>
                </c:pt>
                <c:pt idx="44">
                  <c:v>0.30399999999999733</c:v>
                </c:pt>
                <c:pt idx="45">
                  <c:v>0.30433333333333223</c:v>
                </c:pt>
                <c:pt idx="46">
                  <c:v>0.73033333333333417</c:v>
                </c:pt>
                <c:pt idx="47">
                  <c:v>0.42600000000000193</c:v>
                </c:pt>
                <c:pt idx="48">
                  <c:v>-0.39599999999999608</c:v>
                </c:pt>
                <c:pt idx="49">
                  <c:v>-0.94399999999999784</c:v>
                </c:pt>
                <c:pt idx="50">
                  <c:v>-0.63933333333333076</c:v>
                </c:pt>
                <c:pt idx="51">
                  <c:v>-0.60899999999999943</c:v>
                </c:pt>
                <c:pt idx="52">
                  <c:v>0.66966666666666674</c:v>
                </c:pt>
                <c:pt idx="53">
                  <c:v>-0.45699999999999835</c:v>
                </c:pt>
                <c:pt idx="54">
                  <c:v>-0.51766666666666572</c:v>
                </c:pt>
                <c:pt idx="55">
                  <c:v>-0.94366666666666765</c:v>
                </c:pt>
                <c:pt idx="56">
                  <c:v>-0.76100000000000045</c:v>
                </c:pt>
                <c:pt idx="57">
                  <c:v>-1.5830000000000031</c:v>
                </c:pt>
                <c:pt idx="58">
                  <c:v>-1.8876666666666655</c:v>
                </c:pt>
                <c:pt idx="59">
                  <c:v>-0.66966666666666674</c:v>
                </c:pt>
                <c:pt idx="60">
                  <c:v>-0.15199999999999628</c:v>
                </c:pt>
                <c:pt idx="61">
                  <c:v>0.57866666666666811</c:v>
                </c:pt>
                <c:pt idx="62">
                  <c:v>-1.4003333333333312</c:v>
                </c:pt>
                <c:pt idx="63">
                  <c:v>-0.33499999999999847</c:v>
                </c:pt>
                <c:pt idx="64">
                  <c:v>-1.9483333333333281</c:v>
                </c:pt>
                <c:pt idx="65">
                  <c:v>-0.51733333333333087</c:v>
                </c:pt>
                <c:pt idx="66">
                  <c:v>-0.9129999999999967</c:v>
                </c:pt>
                <c:pt idx="67">
                  <c:v>1.8569999999999993</c:v>
                </c:pt>
                <c:pt idx="68">
                  <c:v>1.1566666666666663</c:v>
                </c:pt>
                <c:pt idx="69">
                  <c:v>1.3696666666666648</c:v>
                </c:pt>
                <c:pt idx="70">
                  <c:v>-0.42633333333333212</c:v>
                </c:pt>
                <c:pt idx="71">
                  <c:v>-3.33333333330188E-4</c:v>
                </c:pt>
                <c:pt idx="72">
                  <c:v>-0.57899999999999829</c:v>
                </c:pt>
                <c:pt idx="73">
                  <c:v>0.91300000000000148</c:v>
                </c:pt>
                <c:pt idx="74">
                  <c:v>0.97399999999999898</c:v>
                </c:pt>
                <c:pt idx="75">
                  <c:v>1.7656666666666656</c:v>
                </c:pt>
                <c:pt idx="76">
                  <c:v>1.4003333333333312</c:v>
                </c:pt>
                <c:pt idx="77">
                  <c:v>1.9786666666666644</c:v>
                </c:pt>
                <c:pt idx="78">
                  <c:v>1.095999999999999</c:v>
                </c:pt>
                <c:pt idx="79">
                  <c:v>-0.27400000000000091</c:v>
                </c:pt>
                <c:pt idx="80">
                  <c:v>-0.30433333333333223</c:v>
                </c:pt>
                <c:pt idx="81">
                  <c:v>-0.21299999999999861</c:v>
                </c:pt>
                <c:pt idx="82">
                  <c:v>0.94366666666666765</c:v>
                </c:pt>
                <c:pt idx="83">
                  <c:v>0.57833333333333314</c:v>
                </c:pt>
                <c:pt idx="84">
                  <c:v>1.4306666666666625</c:v>
                </c:pt>
                <c:pt idx="85">
                  <c:v>1.0046666666666653</c:v>
                </c:pt>
                <c:pt idx="86">
                  <c:v>2.6486666666666707</c:v>
                </c:pt>
                <c:pt idx="87">
                  <c:v>2.405000000000006</c:v>
                </c:pt>
                <c:pt idx="88">
                  <c:v>3.7750000000000008</c:v>
                </c:pt>
                <c:pt idx="89">
                  <c:v>3.226999999999999</c:v>
                </c:pt>
                <c:pt idx="90">
                  <c:v>3.2880000000000016</c:v>
                </c:pt>
                <c:pt idx="91">
                  <c:v>2.3136666666666676</c:v>
                </c:pt>
                <c:pt idx="92">
                  <c:v>1.3396666666666637</c:v>
                </c:pt>
                <c:pt idx="93">
                  <c:v>1.0656666666666628</c:v>
                </c:pt>
                <c:pt idx="94">
                  <c:v>0.85266666666666424</c:v>
                </c:pt>
                <c:pt idx="95">
                  <c:v>1.9180000000000017</c:v>
                </c:pt>
                <c:pt idx="96">
                  <c:v>2.4353333333333325</c:v>
                </c:pt>
                <c:pt idx="97">
                  <c:v>0.60866666666666447</c:v>
                </c:pt>
                <c:pt idx="98">
                  <c:v>-6.1000000000002309E-2</c:v>
                </c:pt>
                <c:pt idx="99">
                  <c:v>0.24366666666666484</c:v>
                </c:pt>
                <c:pt idx="100">
                  <c:v>1.1570000000000011</c:v>
                </c:pt>
                <c:pt idx="101">
                  <c:v>1.9786666666666644</c:v>
                </c:pt>
                <c:pt idx="102">
                  <c:v>0.69999999999999807</c:v>
                </c:pt>
                <c:pt idx="103">
                  <c:v>0.15199999999999628</c:v>
                </c:pt>
                <c:pt idx="104">
                  <c:v>-1.6136666666666695</c:v>
                </c:pt>
                <c:pt idx="105">
                  <c:v>-0.97433333333333394</c:v>
                </c:pt>
                <c:pt idx="106">
                  <c:v>0.3953333333333357</c:v>
                </c:pt>
                <c:pt idx="107">
                  <c:v>0.88266666666667015</c:v>
                </c:pt>
                <c:pt idx="108">
                  <c:v>0.30400000000000205</c:v>
                </c:pt>
                <c:pt idx="109">
                  <c:v>1.4306666666666672</c:v>
                </c:pt>
                <c:pt idx="110">
                  <c:v>1.4610000000000032</c:v>
                </c:pt>
                <c:pt idx="111">
                  <c:v>1.5830000000000031</c:v>
                </c:pt>
                <c:pt idx="112">
                  <c:v>0.33500000000000324</c:v>
                </c:pt>
                <c:pt idx="113">
                  <c:v>-1.248</c:v>
                </c:pt>
                <c:pt idx="114">
                  <c:v>-2.1613333333333316</c:v>
                </c:pt>
                <c:pt idx="115">
                  <c:v>-3.5313333333333361</c:v>
                </c:pt>
                <c:pt idx="116">
                  <c:v>-2.9526666666666679</c:v>
                </c:pt>
                <c:pt idx="117">
                  <c:v>-1.4000000000000057</c:v>
                </c:pt>
                <c:pt idx="118">
                  <c:v>0.85233333333332928</c:v>
                </c:pt>
                <c:pt idx="119">
                  <c:v>2.0393333333333268</c:v>
                </c:pt>
                <c:pt idx="120">
                  <c:v>2.0086666666666653</c:v>
                </c:pt>
                <c:pt idx="121">
                  <c:v>0.45633333333333326</c:v>
                </c:pt>
                <c:pt idx="122">
                  <c:v>1.3389999999999986</c:v>
                </c:pt>
                <c:pt idx="123">
                  <c:v>1.7349999999999948</c:v>
                </c:pt>
                <c:pt idx="124">
                  <c:v>1.917666666666662</c:v>
                </c:pt>
                <c:pt idx="125">
                  <c:v>0.91333333333333167</c:v>
                </c:pt>
                <c:pt idx="126">
                  <c:v>-0.18266666666666728</c:v>
                </c:pt>
                <c:pt idx="127">
                  <c:v>0.57833333333333314</c:v>
                </c:pt>
                <c:pt idx="128">
                  <c:v>1.6743333333333321</c:v>
                </c:pt>
                <c:pt idx="129">
                  <c:v>2.4656666666666638</c:v>
                </c:pt>
                <c:pt idx="130">
                  <c:v>2.6179999999999999</c:v>
                </c:pt>
                <c:pt idx="131">
                  <c:v>3.0133333333333354</c:v>
                </c:pt>
                <c:pt idx="132">
                  <c:v>3.0440000000000018</c:v>
                </c:pt>
                <c:pt idx="133">
                  <c:v>1.8566666666666645</c:v>
                </c:pt>
                <c:pt idx="134">
                  <c:v>-1.1873333333333373</c:v>
                </c:pt>
                <c:pt idx="135">
                  <c:v>-2.1613333333333316</c:v>
                </c:pt>
                <c:pt idx="136">
                  <c:v>-2.1306666666666652</c:v>
                </c:pt>
                <c:pt idx="137">
                  <c:v>-1.0043333333333304</c:v>
                </c:pt>
                <c:pt idx="138">
                  <c:v>-1.5220000000000009</c:v>
                </c:pt>
                <c:pt idx="139">
                  <c:v>-0.48733333333332968</c:v>
                </c:pt>
                <c:pt idx="140">
                  <c:v>-0.91366666666666652</c:v>
                </c:pt>
                <c:pt idx="141">
                  <c:v>-0.85266666666666424</c:v>
                </c:pt>
                <c:pt idx="142">
                  <c:v>-2.1006666666666689</c:v>
                </c:pt>
                <c:pt idx="143">
                  <c:v>-2.7396666666666696</c:v>
                </c:pt>
                <c:pt idx="144">
                  <c:v>-2.8616666666666739</c:v>
                </c:pt>
                <c:pt idx="145">
                  <c:v>-2.7093333333333383</c:v>
                </c:pt>
                <c:pt idx="146">
                  <c:v>-2.9833333333333392</c:v>
                </c:pt>
                <c:pt idx="147">
                  <c:v>-2.4660000000000033</c:v>
                </c:pt>
                <c:pt idx="148">
                  <c:v>-2.0703333333333376</c:v>
                </c:pt>
                <c:pt idx="149">
                  <c:v>-1.8270000000000028</c:v>
                </c:pt>
                <c:pt idx="150">
                  <c:v>-0.85266666666666902</c:v>
                </c:pt>
                <c:pt idx="151">
                  <c:v>1.2783333333333313</c:v>
                </c:pt>
                <c:pt idx="152">
                  <c:v>2.526666666666666</c:v>
                </c:pt>
                <c:pt idx="153">
                  <c:v>2.6179999999999999</c:v>
                </c:pt>
                <c:pt idx="154">
                  <c:v>0.273666666666666</c:v>
                </c:pt>
                <c:pt idx="155">
                  <c:v>-0.3960000000000008</c:v>
                </c:pt>
                <c:pt idx="156">
                  <c:v>-0.883000000000005</c:v>
                </c:pt>
                <c:pt idx="157">
                  <c:v>-0.27400000000000563</c:v>
                </c:pt>
                <c:pt idx="158">
                  <c:v>1.0046666666666606</c:v>
                </c:pt>
                <c:pt idx="159">
                  <c:v>1.0350000000000013</c:v>
                </c:pt>
                <c:pt idx="160">
                  <c:v>2.4353333333333373</c:v>
                </c:pt>
                <c:pt idx="161">
                  <c:v>1.2480000000000047</c:v>
                </c:pt>
                <c:pt idx="162">
                  <c:v>0.51733333333333553</c:v>
                </c:pt>
                <c:pt idx="163">
                  <c:v>-2.7396666666666696</c:v>
                </c:pt>
                <c:pt idx="164">
                  <c:v>-2.0090000000000003</c:v>
                </c:pt>
                <c:pt idx="165">
                  <c:v>-1.9476666666666678</c:v>
                </c:pt>
                <c:pt idx="166">
                  <c:v>-1.7956666666666621</c:v>
                </c:pt>
                <c:pt idx="167">
                  <c:v>-2.648000000000001</c:v>
                </c:pt>
                <c:pt idx="168">
                  <c:v>-2.7700000000000009</c:v>
                </c:pt>
                <c:pt idx="169">
                  <c:v>-0.66933333333333656</c:v>
                </c:pt>
                <c:pt idx="170">
                  <c:v>0.91333333333333167</c:v>
                </c:pt>
                <c:pt idx="171">
                  <c:v>2.465999999999994</c:v>
                </c:pt>
                <c:pt idx="172">
                  <c:v>0.54799999999999238</c:v>
                </c:pt>
                <c:pt idx="173">
                  <c:v>-0.33466666666667305</c:v>
                </c:pt>
                <c:pt idx="174">
                  <c:v>-1.5523333333333322</c:v>
                </c:pt>
                <c:pt idx="175">
                  <c:v>-1.3696666666666601</c:v>
                </c:pt>
                <c:pt idx="176">
                  <c:v>-1.2783333333333264</c:v>
                </c:pt>
                <c:pt idx="177">
                  <c:v>-1.2786666666666615</c:v>
                </c:pt>
                <c:pt idx="178">
                  <c:v>-0.15233333333333121</c:v>
                </c:pt>
                <c:pt idx="179">
                  <c:v>-1.5526666666666624</c:v>
                </c:pt>
                <c:pt idx="180">
                  <c:v>-2.7093333333333334</c:v>
                </c:pt>
                <c:pt idx="181">
                  <c:v>-4.1096666666666692</c:v>
                </c:pt>
                <c:pt idx="182">
                  <c:v>-4.0793333333333379</c:v>
                </c:pt>
                <c:pt idx="183">
                  <c:v>-3.927333333333332</c:v>
                </c:pt>
                <c:pt idx="184">
                  <c:v>-3.8359999999999985</c:v>
                </c:pt>
                <c:pt idx="185">
                  <c:v>-2.7096666666666636</c:v>
                </c:pt>
                <c:pt idx="186">
                  <c:v>-2.1613333333333316</c:v>
                </c:pt>
                <c:pt idx="187">
                  <c:v>-0.88299999999999557</c:v>
                </c:pt>
                <c:pt idx="188">
                  <c:v>-0.30466666666666242</c:v>
                </c:pt>
                <c:pt idx="189">
                  <c:v>1.3996666666666708</c:v>
                </c:pt>
                <c:pt idx="190">
                  <c:v>0.97366666666667356</c:v>
                </c:pt>
                <c:pt idx="191">
                  <c:v>0.12133333333333478</c:v>
                </c:pt>
                <c:pt idx="192">
                  <c:v>-0.82233333333333292</c:v>
                </c:pt>
                <c:pt idx="193">
                  <c:v>0.18233333333333235</c:v>
                </c:pt>
                <c:pt idx="194">
                  <c:v>-0.24366666666666484</c:v>
                </c:pt>
                <c:pt idx="195">
                  <c:v>-1.2176666666666687</c:v>
                </c:pt>
                <c:pt idx="196">
                  <c:v>-1.1566666666666663</c:v>
                </c:pt>
                <c:pt idx="197">
                  <c:v>-0.42600000000000193</c:v>
                </c:pt>
                <c:pt idx="198">
                  <c:v>-0.3649999999999996</c:v>
                </c:pt>
                <c:pt idx="199">
                  <c:v>-2.7700000000000053</c:v>
                </c:pt>
                <c:pt idx="200">
                  <c:v>-4.0183333333333353</c:v>
                </c:pt>
                <c:pt idx="201">
                  <c:v>-3.0746666666666678</c:v>
                </c:pt>
                <c:pt idx="202">
                  <c:v>-3.3180000000000027</c:v>
                </c:pt>
                <c:pt idx="203">
                  <c:v>-1.7653333333333354</c:v>
                </c:pt>
                <c:pt idx="204">
                  <c:v>-1.8873333333333353</c:v>
                </c:pt>
                <c:pt idx="205">
                  <c:v>0.60866666666666924</c:v>
                </c:pt>
                <c:pt idx="206">
                  <c:v>0.66933333333333656</c:v>
                </c:pt>
                <c:pt idx="207">
                  <c:v>-0.76133333333333064</c:v>
                </c:pt>
                <c:pt idx="208">
                  <c:v>-0.94399999999999784</c:v>
                </c:pt>
                <c:pt idx="209">
                  <c:v>-0.94399999999999784</c:v>
                </c:pt>
                <c:pt idx="210">
                  <c:v>0.54766666666666686</c:v>
                </c:pt>
                <c:pt idx="211">
                  <c:v>2.0999999999999992</c:v>
                </c:pt>
                <c:pt idx="212">
                  <c:v>1.1869999999999976</c:v>
                </c:pt>
                <c:pt idx="213">
                  <c:v>0.79133333333333178</c:v>
                </c:pt>
                <c:pt idx="214">
                  <c:v>-1.948333333333333</c:v>
                </c:pt>
                <c:pt idx="215">
                  <c:v>-1.0653333333333326</c:v>
                </c:pt>
                <c:pt idx="216">
                  <c:v>-1.4609999999999939</c:v>
                </c:pt>
                <c:pt idx="217">
                  <c:v>0.12200000000000462</c:v>
                </c:pt>
                <c:pt idx="218">
                  <c:v>3.0333333333336061E-2</c:v>
                </c:pt>
                <c:pt idx="219">
                  <c:v>0.60866666666666447</c:v>
                </c:pt>
                <c:pt idx="220">
                  <c:v>-0.15233333333333596</c:v>
                </c:pt>
                <c:pt idx="221">
                  <c:v>-9.1333333333333641E-2</c:v>
                </c:pt>
                <c:pt idx="222">
                  <c:v>-6.1000000000002309E-2</c:v>
                </c:pt>
                <c:pt idx="223">
                  <c:v>-0.7003333333333378</c:v>
                </c:pt>
                <c:pt idx="224">
                  <c:v>-3.1660000000000061</c:v>
                </c:pt>
                <c:pt idx="225">
                  <c:v>-3.7440000000000047</c:v>
                </c:pt>
                <c:pt idx="226">
                  <c:v>-3.4396666666666724</c:v>
                </c:pt>
                <c:pt idx="227">
                  <c:v>-1.0653333333333375</c:v>
                </c:pt>
                <c:pt idx="228">
                  <c:v>-0.39600000000000551</c:v>
                </c:pt>
                <c:pt idx="229">
                  <c:v>-1.126333333333335</c:v>
                </c:pt>
                <c:pt idx="230">
                  <c:v>-1.5829999999999984</c:v>
                </c:pt>
                <c:pt idx="231">
                  <c:v>-3.044333333333332</c:v>
                </c:pt>
                <c:pt idx="232">
                  <c:v>-3.4096666666666664</c:v>
                </c:pt>
                <c:pt idx="233">
                  <c:v>-3.7446666666666695</c:v>
                </c:pt>
                <c:pt idx="234">
                  <c:v>-3.1356666666666655</c:v>
                </c:pt>
                <c:pt idx="235">
                  <c:v>-2.8313333333333333</c:v>
                </c:pt>
                <c:pt idx="236">
                  <c:v>-3.2573333333333303</c:v>
                </c:pt>
                <c:pt idx="237">
                  <c:v>-3.1049999999999991</c:v>
                </c:pt>
                <c:pt idx="238">
                  <c:v>-1.7349999999999948</c:v>
                </c:pt>
                <c:pt idx="239">
                  <c:v>-2.3133333333333277</c:v>
                </c:pt>
                <c:pt idx="240">
                  <c:v>-3.5919999999999939</c:v>
                </c:pt>
                <c:pt idx="241">
                  <c:v>-5.3273333333333328</c:v>
                </c:pt>
                <c:pt idx="242">
                  <c:v>-6.1190000000000042</c:v>
                </c:pt>
                <c:pt idx="243">
                  <c:v>-6.3016666666666721</c:v>
                </c:pt>
                <c:pt idx="244">
                  <c:v>-4.5360000000000014</c:v>
                </c:pt>
                <c:pt idx="245">
                  <c:v>-3.2876666666666665</c:v>
                </c:pt>
                <c:pt idx="246">
                  <c:v>-2.5873333333333335</c:v>
                </c:pt>
                <c:pt idx="247">
                  <c:v>-3.8963333333333359</c:v>
                </c:pt>
                <c:pt idx="248">
                  <c:v>-6.3926666666666661</c:v>
                </c:pt>
                <c:pt idx="249">
                  <c:v>-6.9406666666666679</c:v>
                </c:pt>
                <c:pt idx="250">
                  <c:v>-6.6969999999999983</c:v>
                </c:pt>
                <c:pt idx="251">
                  <c:v>-3.8353333333333333</c:v>
                </c:pt>
                <c:pt idx="252">
                  <c:v>-4.4443333333333284</c:v>
                </c:pt>
                <c:pt idx="253">
                  <c:v>-5.1443333333333259</c:v>
                </c:pt>
                <c:pt idx="254">
                  <c:v>-5.539999999999992</c:v>
                </c:pt>
                <c:pt idx="255">
                  <c:v>-4.1089999999999947</c:v>
                </c:pt>
                <c:pt idx="256">
                  <c:v>-6.5443333333333316</c:v>
                </c:pt>
                <c:pt idx="257">
                  <c:v>-6.6053333333333342</c:v>
                </c:pt>
                <c:pt idx="258">
                  <c:v>-6.4529999999999985</c:v>
                </c:pt>
                <c:pt idx="259">
                  <c:v>-4.1703333333333319</c:v>
                </c:pt>
                <c:pt idx="260">
                  <c:v>-4.779333333333331</c:v>
                </c:pt>
                <c:pt idx="261">
                  <c:v>-4.9623333333333379</c:v>
                </c:pt>
                <c:pt idx="262">
                  <c:v>-7.0930000000000035</c:v>
                </c:pt>
                <c:pt idx="263">
                  <c:v>-6.2710000000000052</c:v>
                </c:pt>
                <c:pt idx="264">
                  <c:v>-6.8796666666666697</c:v>
                </c:pt>
                <c:pt idx="265">
                  <c:v>-4.38333333333334</c:v>
                </c:pt>
                <c:pt idx="266">
                  <c:v>-5.3880000000000052</c:v>
                </c:pt>
                <c:pt idx="267">
                  <c:v>-5.4490000000000025</c:v>
                </c:pt>
                <c:pt idx="268">
                  <c:v>-5.4186666666666667</c:v>
                </c:pt>
                <c:pt idx="269">
                  <c:v>-3.3179999999999978</c:v>
                </c:pt>
                <c:pt idx="270">
                  <c:v>-2.1613333333333316</c:v>
                </c:pt>
                <c:pt idx="271">
                  <c:v>-2.0396666666666667</c:v>
                </c:pt>
                <c:pt idx="272">
                  <c:v>-2.9226666666666716</c:v>
                </c:pt>
                <c:pt idx="273">
                  <c:v>-3.9880000000000044</c:v>
                </c:pt>
                <c:pt idx="274">
                  <c:v>-5.0230000000000006</c:v>
                </c:pt>
                <c:pt idx="275">
                  <c:v>-5.6923333333333277</c:v>
                </c:pt>
                <c:pt idx="276">
                  <c:v>-4.1093333333333248</c:v>
                </c:pt>
                <c:pt idx="277">
                  <c:v>-2.6176666666666599</c:v>
                </c:pt>
                <c:pt idx="278">
                  <c:v>-1.7959999999999923</c:v>
                </c:pt>
                <c:pt idx="279">
                  <c:v>-2.3136666666666628</c:v>
                </c:pt>
                <c:pt idx="280">
                  <c:v>-3.3793333333333302</c:v>
                </c:pt>
                <c:pt idx="281">
                  <c:v>-3.6230000000000047</c:v>
                </c:pt>
                <c:pt idx="282">
                  <c:v>-3.2270000000000039</c:v>
                </c:pt>
                <c:pt idx="283">
                  <c:v>-0.12199999999999989</c:v>
                </c:pt>
                <c:pt idx="284">
                  <c:v>2.0090000000000052</c:v>
                </c:pt>
                <c:pt idx="285">
                  <c:v>2.1916666666666678</c:v>
                </c:pt>
                <c:pt idx="286">
                  <c:v>1.1566666666666616</c:v>
                </c:pt>
                <c:pt idx="287">
                  <c:v>-0.54800000000000659</c:v>
                </c:pt>
                <c:pt idx="288">
                  <c:v>-1.1873333333333325</c:v>
                </c:pt>
                <c:pt idx="289">
                  <c:v>-1.4306666666666625</c:v>
                </c:pt>
                <c:pt idx="290">
                  <c:v>-0.57833333333332837</c:v>
                </c:pt>
                <c:pt idx="291">
                  <c:v>-0.57833333333333314</c:v>
                </c:pt>
                <c:pt idx="292">
                  <c:v>-3.0333333333331325E-2</c:v>
                </c:pt>
                <c:pt idx="293">
                  <c:v>0.48700000000000426</c:v>
                </c:pt>
                <c:pt idx="294">
                  <c:v>2.0396666666666712</c:v>
                </c:pt>
                <c:pt idx="295">
                  <c:v>0.97399999999999898</c:v>
                </c:pt>
                <c:pt idx="296">
                  <c:v>0.76099999999999568</c:v>
                </c:pt>
                <c:pt idx="297">
                  <c:v>-0.7613333333333353</c:v>
                </c:pt>
                <c:pt idx="298">
                  <c:v>-0.12166666666666497</c:v>
                </c:pt>
                <c:pt idx="299">
                  <c:v>-1.400000000000001</c:v>
                </c:pt>
                <c:pt idx="300">
                  <c:v>-1.3086666666666673</c:v>
                </c:pt>
                <c:pt idx="301">
                  <c:v>-2.4656666666666687</c:v>
                </c:pt>
                <c:pt idx="302">
                  <c:v>-1.7049999999999983</c:v>
                </c:pt>
                <c:pt idx="303">
                  <c:v>-2.191999999999998</c:v>
                </c:pt>
                <c:pt idx="304">
                  <c:v>-1.0656666666666628</c:v>
                </c:pt>
                <c:pt idx="305">
                  <c:v>-1.7349999999999994</c:v>
                </c:pt>
                <c:pt idx="306">
                  <c:v>0.18266666666666254</c:v>
                </c:pt>
                <c:pt idx="307">
                  <c:v>-0.36533333333333928</c:v>
                </c:pt>
                <c:pt idx="308">
                  <c:v>1.8870000000000005</c:v>
                </c:pt>
                <c:pt idx="309">
                  <c:v>6.0666666666667389E-2</c:v>
                </c:pt>
                <c:pt idx="310">
                  <c:v>0.12133333333333478</c:v>
                </c:pt>
                <c:pt idx="311">
                  <c:v>-2.8923333333333354</c:v>
                </c:pt>
                <c:pt idx="312">
                  <c:v>-1.5526666666666671</c:v>
                </c:pt>
                <c:pt idx="313">
                  <c:v>-1.8566666666666691</c:v>
                </c:pt>
                <c:pt idx="314">
                  <c:v>0.76166666666666083</c:v>
                </c:pt>
                <c:pt idx="315">
                  <c:v>0.54833333333332723</c:v>
                </c:pt>
                <c:pt idx="316">
                  <c:v>1.5526666666666624</c:v>
                </c:pt>
                <c:pt idx="317">
                  <c:v>-0.51766666666666572</c:v>
                </c:pt>
                <c:pt idx="318">
                  <c:v>-1.2176666666666638</c:v>
                </c:pt>
                <c:pt idx="319">
                  <c:v>-1.7349999999999994</c:v>
                </c:pt>
                <c:pt idx="320">
                  <c:v>-1.6129999999999995</c:v>
                </c:pt>
                <c:pt idx="321">
                  <c:v>-1.0653333333333326</c:v>
                </c:pt>
                <c:pt idx="322">
                  <c:v>-1.4613333333333287</c:v>
                </c:pt>
                <c:pt idx="323">
                  <c:v>-1.1263333333333303</c:v>
                </c:pt>
                <c:pt idx="324">
                  <c:v>-0.63933333333333542</c:v>
                </c:pt>
                <c:pt idx="325">
                  <c:v>-0.15233333333333596</c:v>
                </c:pt>
                <c:pt idx="326">
                  <c:v>-3.1000000000001176E-2</c:v>
                </c:pt>
                <c:pt idx="327">
                  <c:v>-0.33499999999999375</c:v>
                </c:pt>
                <c:pt idx="328">
                  <c:v>-1.917666666666662</c:v>
                </c:pt>
                <c:pt idx="329">
                  <c:v>-1.1259999999999952</c:v>
                </c:pt>
                <c:pt idx="330">
                  <c:v>-1.8873333333333353</c:v>
                </c:pt>
                <c:pt idx="331">
                  <c:v>-0.85233333333333405</c:v>
                </c:pt>
                <c:pt idx="332">
                  <c:v>-0.57833333333333314</c:v>
                </c:pt>
                <c:pt idx="333">
                  <c:v>0.7613333333333353</c:v>
                </c:pt>
                <c:pt idx="334">
                  <c:v>3.0140000000000007</c:v>
                </c:pt>
                <c:pt idx="335">
                  <c:v>1.6136666666666646</c:v>
                </c:pt>
                <c:pt idx="336">
                  <c:v>0.79166666666666663</c:v>
                </c:pt>
                <c:pt idx="337">
                  <c:v>-1.9176666666666666</c:v>
                </c:pt>
                <c:pt idx="338">
                  <c:v>-4.1093333333333346</c:v>
                </c:pt>
                <c:pt idx="339">
                  <c:v>-4.5966666666666685</c:v>
                </c:pt>
                <c:pt idx="340">
                  <c:v>-3.8963333333333359</c:v>
                </c:pt>
                <c:pt idx="341">
                  <c:v>-2.3136666666666676</c:v>
                </c:pt>
                <c:pt idx="342">
                  <c:v>-1.6436666666666657</c:v>
                </c:pt>
                <c:pt idx="343">
                  <c:v>-2.6179999999999999</c:v>
                </c:pt>
                <c:pt idx="344">
                  <c:v>0.18266666666666728</c:v>
                </c:pt>
                <c:pt idx="345">
                  <c:v>-9.1333333333333641E-2</c:v>
                </c:pt>
                <c:pt idx="346">
                  <c:v>1.126333333333335</c:v>
                </c:pt>
                <c:pt idx="347">
                  <c:v>-3.0333333333336061E-2</c:v>
                </c:pt>
                <c:pt idx="348">
                  <c:v>1.5829999999999937</c:v>
                </c:pt>
                <c:pt idx="349">
                  <c:v>2.8616666666666597</c:v>
                </c:pt>
                <c:pt idx="350">
                  <c:v>0.91333333333333167</c:v>
                </c:pt>
                <c:pt idx="351">
                  <c:v>-0.70000000000000284</c:v>
                </c:pt>
                <c:pt idx="352">
                  <c:v>-0.48700000000000426</c:v>
                </c:pt>
                <c:pt idx="353">
                  <c:v>-0.18233333333333709</c:v>
                </c:pt>
                <c:pt idx="354">
                  <c:v>0.30466666666666714</c:v>
                </c:pt>
                <c:pt idx="355">
                  <c:v>-1.4003333333333312</c:v>
                </c:pt>
                <c:pt idx="356">
                  <c:v>0.18266666666666728</c:v>
                </c:pt>
                <c:pt idx="357">
                  <c:v>0.48699999999999949</c:v>
                </c:pt>
                <c:pt idx="358">
                  <c:v>2.343999999999999</c:v>
                </c:pt>
                <c:pt idx="359">
                  <c:v>3.0440000000000018</c:v>
                </c:pt>
                <c:pt idx="360">
                  <c:v>3.0440000000000018</c:v>
                </c:pt>
                <c:pt idx="361">
                  <c:v>3.2876666666666665</c:v>
                </c:pt>
                <c:pt idx="362">
                  <c:v>2.0699999999999981</c:v>
                </c:pt>
                <c:pt idx="363">
                  <c:v>2.526666666666666</c:v>
                </c:pt>
                <c:pt idx="364">
                  <c:v>2.678666666666667</c:v>
                </c:pt>
                <c:pt idx="365">
                  <c:v>4.1396666666666659</c:v>
                </c:pt>
                <c:pt idx="366">
                  <c:v>2.8916666666666608</c:v>
                </c:pt>
                <c:pt idx="367">
                  <c:v>2.617999999999995</c:v>
                </c:pt>
                <c:pt idx="368">
                  <c:v>2.7703333333333262</c:v>
                </c:pt>
                <c:pt idx="369">
                  <c:v>3.4703333333333291</c:v>
                </c:pt>
                <c:pt idx="370">
                  <c:v>-0.15233333333333596</c:v>
                </c:pt>
                <c:pt idx="371">
                  <c:v>-3.1356666666666655</c:v>
                </c:pt>
                <c:pt idx="372">
                  <c:v>-3.1049999999999991</c:v>
                </c:pt>
                <c:pt idx="373">
                  <c:v>-2.1003333333333294</c:v>
                </c:pt>
                <c:pt idx="374">
                  <c:v>-0.45633333333333326</c:v>
                </c:pt>
                <c:pt idx="375">
                  <c:v>-0.79133333333333178</c:v>
                </c:pt>
                <c:pt idx="376">
                  <c:v>0.36533333333332979</c:v>
                </c:pt>
                <c:pt idx="377">
                  <c:v>0.76100000000000045</c:v>
                </c:pt>
                <c:pt idx="378">
                  <c:v>1.4913333333333345</c:v>
                </c:pt>
                <c:pt idx="379">
                  <c:v>1.3696666666666697</c:v>
                </c:pt>
                <c:pt idx="380">
                  <c:v>-0.12199999999999989</c:v>
                </c:pt>
                <c:pt idx="381">
                  <c:v>-0.36533333333333456</c:v>
                </c:pt>
                <c:pt idx="382">
                  <c:v>0.21299999999999861</c:v>
                </c:pt>
                <c:pt idx="383">
                  <c:v>0.12166666666666497</c:v>
                </c:pt>
                <c:pt idx="384">
                  <c:v>-0.73066666666666913</c:v>
                </c:pt>
                <c:pt idx="385">
                  <c:v>-2.8003333333333322</c:v>
                </c:pt>
                <c:pt idx="386">
                  <c:v>-3.1046666666666645</c:v>
                </c:pt>
                <c:pt idx="387">
                  <c:v>-3.6526666666666614</c:v>
                </c:pt>
                <c:pt idx="388">
                  <c:v>-3.9573333333333287</c:v>
                </c:pt>
                <c:pt idx="389">
                  <c:v>-1.339666666666659</c:v>
                </c:pt>
                <c:pt idx="390">
                  <c:v>-0.91333333333332689</c:v>
                </c:pt>
                <c:pt idx="391">
                  <c:v>-9.1666666666663829E-2</c:v>
                </c:pt>
                <c:pt idx="392">
                  <c:v>-0.91333333333333167</c:v>
                </c:pt>
                <c:pt idx="393">
                  <c:v>-0.2133333333333288</c:v>
                </c:pt>
                <c:pt idx="394">
                  <c:v>1.1873333333333373</c:v>
                </c:pt>
                <c:pt idx="395">
                  <c:v>1.2483333333333348</c:v>
                </c:pt>
                <c:pt idx="396">
                  <c:v>0.91366666666666185</c:v>
                </c:pt>
                <c:pt idx="397">
                  <c:v>-0.94333333333333746</c:v>
                </c:pt>
                <c:pt idx="398">
                  <c:v>-1.0956666666666688</c:v>
                </c:pt>
                <c:pt idx="399">
                  <c:v>-1.1566666666666663</c:v>
                </c:pt>
                <c:pt idx="400">
                  <c:v>-0.36533333333333456</c:v>
                </c:pt>
                <c:pt idx="401">
                  <c:v>-1.431000000000002</c:v>
                </c:pt>
                <c:pt idx="402">
                  <c:v>-0.94366666666666765</c:v>
                </c:pt>
                <c:pt idx="403">
                  <c:v>0.73066666666666436</c:v>
                </c:pt>
                <c:pt idx="404">
                  <c:v>2.0093333333333305</c:v>
                </c:pt>
                <c:pt idx="405">
                  <c:v>2.1306666666666607</c:v>
                </c:pt>
                <c:pt idx="406">
                  <c:v>2.5873333333333335</c:v>
                </c:pt>
                <c:pt idx="407">
                  <c:v>2.5873333333333335</c:v>
                </c:pt>
                <c:pt idx="408">
                  <c:v>1.6743333333333368</c:v>
                </c:pt>
                <c:pt idx="409">
                  <c:v>-1.0653333333333326</c:v>
                </c:pt>
                <c:pt idx="410">
                  <c:v>-0.8216666666666631</c:v>
                </c:pt>
                <c:pt idx="411">
                  <c:v>-0.63899999999999579</c:v>
                </c:pt>
                <c:pt idx="412">
                  <c:v>-0.42599999999999721</c:v>
                </c:pt>
                <c:pt idx="413">
                  <c:v>0.12199999999999989</c:v>
                </c:pt>
                <c:pt idx="414">
                  <c:v>0.21333333333333351</c:v>
                </c:pt>
                <c:pt idx="415">
                  <c:v>1.1873333333333325</c:v>
                </c:pt>
                <c:pt idx="416">
                  <c:v>-0.66966666666666674</c:v>
                </c:pt>
                <c:pt idx="417">
                  <c:v>-0.18266666666666728</c:v>
                </c:pt>
                <c:pt idx="418">
                  <c:v>-0.21299999999999861</c:v>
                </c:pt>
                <c:pt idx="419">
                  <c:v>0.66966666666666674</c:v>
                </c:pt>
              </c:numCache>
            </c:numRef>
          </c:val>
          <c:smooth val="0"/>
          <c:extLst>
            <c:ext xmlns:c16="http://schemas.microsoft.com/office/drawing/2014/chart" uri="{C3380CC4-5D6E-409C-BE32-E72D297353CC}">
              <c16:uniqueId val="{00000000-9915-43E9-A8B5-89E3F92F43E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Mountains!$C$1</c:f>
              <c:strCache>
                <c:ptCount val="1"/>
                <c:pt idx="0">
                  <c:v>SBO Mountains</c:v>
                </c:pt>
              </c:strCache>
            </c:strRef>
          </c:tx>
          <c:spPr>
            <a:ln w="19050" cap="rnd">
              <a:solidFill>
                <a:schemeClr val="accent4">
                  <a:lumMod val="40000"/>
                  <a:lumOff val="60000"/>
                </a:schemeClr>
              </a:solidFill>
              <a:round/>
            </a:ln>
            <a:effectLst/>
          </c:spPr>
          <c:marker>
            <c:symbol val="none"/>
          </c:marker>
          <c:cat>
            <c:numRef>
              <c:f>Mountains!$A$2:$A$2999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Mountains!$C$2:$C$2999</c:f>
              <c:numCache>
                <c:formatCode>0.000</c:formatCode>
                <c:ptCount val="2998"/>
                <c:pt idx="0">
                  <c:v>100.73099999999999</c:v>
                </c:pt>
                <c:pt idx="1">
                  <c:v>94.703000000000003</c:v>
                </c:pt>
                <c:pt idx="2">
                  <c:v>94.885999999999996</c:v>
                </c:pt>
                <c:pt idx="3">
                  <c:v>98.63</c:v>
                </c:pt>
                <c:pt idx="4">
                  <c:v>95.341999999999999</c:v>
                </c:pt>
                <c:pt idx="5">
                  <c:v>95.525000000000006</c:v>
                </c:pt>
                <c:pt idx="6">
                  <c:v>97.991</c:v>
                </c:pt>
                <c:pt idx="7">
                  <c:v>96.712000000000003</c:v>
                </c:pt>
                <c:pt idx="8">
                  <c:v>96.438000000000002</c:v>
                </c:pt>
                <c:pt idx="9">
                  <c:v>95.525000000000006</c:v>
                </c:pt>
                <c:pt idx="10">
                  <c:v>95.433999999999997</c:v>
                </c:pt>
                <c:pt idx="11">
                  <c:v>99.635000000000005</c:v>
                </c:pt>
                <c:pt idx="12">
                  <c:v>97.9</c:v>
                </c:pt>
                <c:pt idx="13">
                  <c:v>95.707999999999998</c:v>
                </c:pt>
                <c:pt idx="14">
                  <c:v>95.799000000000007</c:v>
                </c:pt>
                <c:pt idx="15">
                  <c:v>98.355999999999995</c:v>
                </c:pt>
                <c:pt idx="16">
                  <c:v>93.516000000000005</c:v>
                </c:pt>
                <c:pt idx="17">
                  <c:v>95.341999999999999</c:v>
                </c:pt>
                <c:pt idx="18">
                  <c:v>97.716999999999999</c:v>
                </c:pt>
                <c:pt idx="19">
                  <c:v>94.337999999999994</c:v>
                </c:pt>
                <c:pt idx="20">
                  <c:v>95.616</c:v>
                </c:pt>
                <c:pt idx="21">
                  <c:v>98.813000000000002</c:v>
                </c:pt>
                <c:pt idx="22">
                  <c:v>97.26</c:v>
                </c:pt>
                <c:pt idx="23">
                  <c:v>97.991</c:v>
                </c:pt>
                <c:pt idx="24">
                  <c:v>97.534000000000006</c:v>
                </c:pt>
                <c:pt idx="25">
                  <c:v>97.442999999999998</c:v>
                </c:pt>
                <c:pt idx="26">
                  <c:v>97.991</c:v>
                </c:pt>
                <c:pt idx="27">
                  <c:v>95.89</c:v>
                </c:pt>
                <c:pt idx="28">
                  <c:v>95.707999999999998</c:v>
                </c:pt>
                <c:pt idx="29">
                  <c:v>99.725999999999999</c:v>
                </c:pt>
                <c:pt idx="30">
                  <c:v>97.991</c:v>
                </c:pt>
                <c:pt idx="31">
                  <c:v>96.53</c:v>
                </c:pt>
                <c:pt idx="32">
                  <c:v>98.903999999999996</c:v>
                </c:pt>
                <c:pt idx="33">
                  <c:v>101.279</c:v>
                </c:pt>
                <c:pt idx="34">
                  <c:v>97.808000000000007</c:v>
                </c:pt>
                <c:pt idx="35">
                  <c:v>97.991</c:v>
                </c:pt>
                <c:pt idx="36">
                  <c:v>100.548</c:v>
                </c:pt>
                <c:pt idx="37">
                  <c:v>100.45699999999999</c:v>
                </c:pt>
                <c:pt idx="38">
                  <c:v>103.47</c:v>
                </c:pt>
                <c:pt idx="39">
                  <c:v>99.451999999999998</c:v>
                </c:pt>
                <c:pt idx="40">
                  <c:v>96.620999999999995</c:v>
                </c:pt>
                <c:pt idx="41">
                  <c:v>97.442999999999998</c:v>
                </c:pt>
                <c:pt idx="42">
                  <c:v>96.53</c:v>
                </c:pt>
                <c:pt idx="43">
                  <c:v>103.288</c:v>
                </c:pt>
                <c:pt idx="44">
                  <c:v>101.096</c:v>
                </c:pt>
                <c:pt idx="45">
                  <c:v>101.553</c:v>
                </c:pt>
                <c:pt idx="46">
                  <c:v>102.1</c:v>
                </c:pt>
                <c:pt idx="47">
                  <c:v>99.543000000000006</c:v>
                </c:pt>
                <c:pt idx="48">
                  <c:v>101.096</c:v>
                </c:pt>
                <c:pt idx="49">
                  <c:v>98.995000000000005</c:v>
                </c:pt>
                <c:pt idx="50">
                  <c:v>102.009</c:v>
                </c:pt>
                <c:pt idx="51">
                  <c:v>101.82599999999999</c:v>
                </c:pt>
                <c:pt idx="52">
                  <c:v>101.461</c:v>
                </c:pt>
                <c:pt idx="53">
                  <c:v>103.288</c:v>
                </c:pt>
                <c:pt idx="54">
                  <c:v>98.995000000000005</c:v>
                </c:pt>
                <c:pt idx="55">
                  <c:v>95.707999999999998</c:v>
                </c:pt>
                <c:pt idx="56">
                  <c:v>94.795000000000002</c:v>
                </c:pt>
                <c:pt idx="57">
                  <c:v>93.881</c:v>
                </c:pt>
                <c:pt idx="58">
                  <c:v>94.337999999999994</c:v>
                </c:pt>
                <c:pt idx="59">
                  <c:v>92.876999999999995</c:v>
                </c:pt>
                <c:pt idx="60">
                  <c:v>92.602999999999994</c:v>
                </c:pt>
                <c:pt idx="61">
                  <c:v>96.894999999999996</c:v>
                </c:pt>
                <c:pt idx="62">
                  <c:v>101.005</c:v>
                </c:pt>
                <c:pt idx="63">
                  <c:v>101.37</c:v>
                </c:pt>
                <c:pt idx="64">
                  <c:v>102.557</c:v>
                </c:pt>
                <c:pt idx="65">
                  <c:v>99.451999999999998</c:v>
                </c:pt>
                <c:pt idx="66">
                  <c:v>101.37</c:v>
                </c:pt>
                <c:pt idx="67">
                  <c:v>97.808000000000007</c:v>
                </c:pt>
                <c:pt idx="68">
                  <c:v>99.635000000000005</c:v>
                </c:pt>
                <c:pt idx="69">
                  <c:v>100.913</c:v>
                </c:pt>
                <c:pt idx="70">
                  <c:v>96.53</c:v>
                </c:pt>
                <c:pt idx="71">
                  <c:v>92.42</c:v>
                </c:pt>
                <c:pt idx="72">
                  <c:v>99.177999999999997</c:v>
                </c:pt>
                <c:pt idx="73">
                  <c:v>101.553</c:v>
                </c:pt>
                <c:pt idx="74">
                  <c:v>102.831</c:v>
                </c:pt>
                <c:pt idx="75">
                  <c:v>100.274</c:v>
                </c:pt>
                <c:pt idx="76">
                  <c:v>100.548</c:v>
                </c:pt>
                <c:pt idx="77">
                  <c:v>101.187</c:v>
                </c:pt>
                <c:pt idx="78">
                  <c:v>102.648</c:v>
                </c:pt>
                <c:pt idx="79">
                  <c:v>104.658</c:v>
                </c:pt>
                <c:pt idx="80">
                  <c:v>100.73099999999999</c:v>
                </c:pt>
                <c:pt idx="81">
                  <c:v>100.73099999999999</c:v>
                </c:pt>
                <c:pt idx="82">
                  <c:v>104.018</c:v>
                </c:pt>
                <c:pt idx="83">
                  <c:v>99.635000000000005</c:v>
                </c:pt>
                <c:pt idx="84">
                  <c:v>100.09099999999999</c:v>
                </c:pt>
                <c:pt idx="85">
                  <c:v>96.072999999999993</c:v>
                </c:pt>
                <c:pt idx="86">
                  <c:v>100.274</c:v>
                </c:pt>
                <c:pt idx="87">
                  <c:v>96.804000000000002</c:v>
                </c:pt>
                <c:pt idx="88">
                  <c:v>93.242000000000004</c:v>
                </c:pt>
                <c:pt idx="89">
                  <c:v>94.429000000000002</c:v>
                </c:pt>
                <c:pt idx="90">
                  <c:v>94.977000000000004</c:v>
                </c:pt>
                <c:pt idx="91">
                  <c:v>93.242000000000004</c:v>
                </c:pt>
                <c:pt idx="92">
                  <c:v>94.521000000000001</c:v>
                </c:pt>
                <c:pt idx="93">
                  <c:v>94.795000000000002</c:v>
                </c:pt>
                <c:pt idx="94">
                  <c:v>102.283</c:v>
                </c:pt>
                <c:pt idx="95">
                  <c:v>96.346999999999994</c:v>
                </c:pt>
                <c:pt idx="96">
                  <c:v>101.279</c:v>
                </c:pt>
                <c:pt idx="97">
                  <c:v>98.995000000000005</c:v>
                </c:pt>
                <c:pt idx="98">
                  <c:v>105.93600000000001</c:v>
                </c:pt>
                <c:pt idx="99">
                  <c:v>100.913</c:v>
                </c:pt>
                <c:pt idx="100">
                  <c:v>96.894999999999996</c:v>
                </c:pt>
                <c:pt idx="101">
                  <c:v>102.374</c:v>
                </c:pt>
                <c:pt idx="102">
                  <c:v>99.635000000000005</c:v>
                </c:pt>
                <c:pt idx="103">
                  <c:v>98.903999999999996</c:v>
                </c:pt>
                <c:pt idx="104">
                  <c:v>94.703000000000003</c:v>
                </c:pt>
                <c:pt idx="105">
                  <c:v>97.808000000000007</c:v>
                </c:pt>
                <c:pt idx="106">
                  <c:v>104.47499999999999</c:v>
                </c:pt>
                <c:pt idx="107">
                  <c:v>103.744</c:v>
                </c:pt>
                <c:pt idx="108">
                  <c:v>102.557</c:v>
                </c:pt>
                <c:pt idx="109">
                  <c:v>100.913</c:v>
                </c:pt>
                <c:pt idx="110">
                  <c:v>102.74</c:v>
                </c:pt>
                <c:pt idx="111">
                  <c:v>103.014</c:v>
                </c:pt>
                <c:pt idx="112">
                  <c:v>101.279</c:v>
                </c:pt>
                <c:pt idx="113">
                  <c:v>103.47</c:v>
                </c:pt>
                <c:pt idx="114">
                  <c:v>101.64400000000001</c:v>
                </c:pt>
                <c:pt idx="115">
                  <c:v>101.279</c:v>
                </c:pt>
                <c:pt idx="116">
                  <c:v>102.46599999999999</c:v>
                </c:pt>
                <c:pt idx="117">
                  <c:v>101.64400000000001</c:v>
                </c:pt>
                <c:pt idx="118">
                  <c:v>103.744</c:v>
                </c:pt>
                <c:pt idx="119">
                  <c:v>97.442999999999998</c:v>
                </c:pt>
                <c:pt idx="120">
                  <c:v>99.361000000000004</c:v>
                </c:pt>
                <c:pt idx="121">
                  <c:v>102.374</c:v>
                </c:pt>
                <c:pt idx="122">
                  <c:v>102.74</c:v>
                </c:pt>
                <c:pt idx="123">
                  <c:v>100.274</c:v>
                </c:pt>
                <c:pt idx="124">
                  <c:v>104.20099999999999</c:v>
                </c:pt>
                <c:pt idx="125">
                  <c:v>100.548</c:v>
                </c:pt>
                <c:pt idx="126">
                  <c:v>101.187</c:v>
                </c:pt>
                <c:pt idx="127">
                  <c:v>100.822</c:v>
                </c:pt>
                <c:pt idx="128">
                  <c:v>102.1</c:v>
                </c:pt>
                <c:pt idx="129">
                  <c:v>100.09099999999999</c:v>
                </c:pt>
                <c:pt idx="130">
                  <c:v>96.894999999999996</c:v>
                </c:pt>
                <c:pt idx="131">
                  <c:v>98.995000000000005</c:v>
                </c:pt>
                <c:pt idx="132">
                  <c:v>97.9</c:v>
                </c:pt>
                <c:pt idx="133">
                  <c:v>98.081999999999994</c:v>
                </c:pt>
                <c:pt idx="134">
                  <c:v>99.087000000000003</c:v>
                </c:pt>
                <c:pt idx="135">
                  <c:v>100.36499999999999</c:v>
                </c:pt>
                <c:pt idx="136">
                  <c:v>98.174000000000007</c:v>
                </c:pt>
                <c:pt idx="137">
                  <c:v>102.283</c:v>
                </c:pt>
                <c:pt idx="138">
                  <c:v>101.82599999999999</c:v>
                </c:pt>
                <c:pt idx="139">
                  <c:v>103.288</c:v>
                </c:pt>
                <c:pt idx="140">
                  <c:v>105.845</c:v>
                </c:pt>
                <c:pt idx="141">
                  <c:v>102.46599999999999</c:v>
                </c:pt>
                <c:pt idx="142">
                  <c:v>98.081999999999994</c:v>
                </c:pt>
                <c:pt idx="143">
                  <c:v>102.374</c:v>
                </c:pt>
                <c:pt idx="144">
                  <c:v>103.288</c:v>
                </c:pt>
                <c:pt idx="145">
                  <c:v>103.562</c:v>
                </c:pt>
                <c:pt idx="146">
                  <c:v>104.11</c:v>
                </c:pt>
                <c:pt idx="147">
                  <c:v>103.562</c:v>
                </c:pt>
                <c:pt idx="148">
                  <c:v>97.716999999999999</c:v>
                </c:pt>
                <c:pt idx="149">
                  <c:v>100.36499999999999</c:v>
                </c:pt>
                <c:pt idx="150">
                  <c:v>101.096</c:v>
                </c:pt>
                <c:pt idx="151">
                  <c:v>97.442999999999998</c:v>
                </c:pt>
                <c:pt idx="152">
                  <c:v>101.735</c:v>
                </c:pt>
                <c:pt idx="153">
                  <c:v>101.187</c:v>
                </c:pt>
                <c:pt idx="154">
                  <c:v>97.078000000000003</c:v>
                </c:pt>
                <c:pt idx="155">
                  <c:v>104.20099999999999</c:v>
                </c:pt>
                <c:pt idx="156">
                  <c:v>97.078000000000003</c:v>
                </c:pt>
                <c:pt idx="157">
                  <c:v>100.45699999999999</c:v>
                </c:pt>
                <c:pt idx="158">
                  <c:v>102.831</c:v>
                </c:pt>
                <c:pt idx="159">
                  <c:v>99.909000000000006</c:v>
                </c:pt>
                <c:pt idx="160">
                  <c:v>96.53</c:v>
                </c:pt>
                <c:pt idx="161">
                  <c:v>95.433999999999997</c:v>
                </c:pt>
                <c:pt idx="162">
                  <c:v>99.543000000000006</c:v>
                </c:pt>
                <c:pt idx="163">
                  <c:v>100.73099999999999</c:v>
                </c:pt>
                <c:pt idx="164">
                  <c:v>106.667</c:v>
                </c:pt>
                <c:pt idx="165">
                  <c:v>98.721000000000004</c:v>
                </c:pt>
                <c:pt idx="166">
                  <c:v>98.721000000000004</c:v>
                </c:pt>
                <c:pt idx="167">
                  <c:v>102.46599999999999</c:v>
                </c:pt>
                <c:pt idx="168">
                  <c:v>106.21</c:v>
                </c:pt>
                <c:pt idx="169">
                  <c:v>101.279</c:v>
                </c:pt>
                <c:pt idx="170">
                  <c:v>100.45699999999999</c:v>
                </c:pt>
                <c:pt idx="171">
                  <c:v>102.009</c:v>
                </c:pt>
                <c:pt idx="172">
                  <c:v>101.096</c:v>
                </c:pt>
                <c:pt idx="173">
                  <c:v>103.196</c:v>
                </c:pt>
                <c:pt idx="174">
                  <c:v>100.913</c:v>
                </c:pt>
                <c:pt idx="175">
                  <c:v>101.187</c:v>
                </c:pt>
                <c:pt idx="176">
                  <c:v>106.667</c:v>
                </c:pt>
                <c:pt idx="177">
                  <c:v>99.269000000000005</c:v>
                </c:pt>
                <c:pt idx="178">
                  <c:v>99.725999999999999</c:v>
                </c:pt>
                <c:pt idx="179">
                  <c:v>99.909000000000006</c:v>
                </c:pt>
                <c:pt idx="180">
                  <c:v>97.168999999999997</c:v>
                </c:pt>
                <c:pt idx="181">
                  <c:v>100.274</c:v>
                </c:pt>
                <c:pt idx="182">
                  <c:v>100.822</c:v>
                </c:pt>
                <c:pt idx="183">
                  <c:v>100.09099999999999</c:v>
                </c:pt>
                <c:pt idx="184">
                  <c:v>101.735</c:v>
                </c:pt>
                <c:pt idx="185">
                  <c:v>97.808000000000007</c:v>
                </c:pt>
                <c:pt idx="186">
                  <c:v>101.005</c:v>
                </c:pt>
                <c:pt idx="187">
                  <c:v>104.20099999999999</c:v>
                </c:pt>
                <c:pt idx="188">
                  <c:v>97.078000000000003</c:v>
                </c:pt>
                <c:pt idx="189">
                  <c:v>94.063999999999993</c:v>
                </c:pt>
                <c:pt idx="190">
                  <c:v>96.894999999999996</c:v>
                </c:pt>
                <c:pt idx="191">
                  <c:v>103.105</c:v>
                </c:pt>
                <c:pt idx="192">
                  <c:v>103.105</c:v>
                </c:pt>
                <c:pt idx="193">
                  <c:v>100.913</c:v>
                </c:pt>
                <c:pt idx="194">
                  <c:v>99.635000000000005</c:v>
                </c:pt>
                <c:pt idx="195">
                  <c:v>103.288</c:v>
                </c:pt>
                <c:pt idx="196">
                  <c:v>99.177999999999997</c:v>
                </c:pt>
                <c:pt idx="197">
                  <c:v>102.19199999999999</c:v>
                </c:pt>
                <c:pt idx="198">
                  <c:v>100.18300000000001</c:v>
                </c:pt>
                <c:pt idx="199">
                  <c:v>100.913</c:v>
                </c:pt>
                <c:pt idx="200">
                  <c:v>100.913</c:v>
                </c:pt>
                <c:pt idx="201">
                  <c:v>102.19199999999999</c:v>
                </c:pt>
                <c:pt idx="202">
                  <c:v>99.543000000000006</c:v>
                </c:pt>
                <c:pt idx="203">
                  <c:v>96.712000000000003</c:v>
                </c:pt>
                <c:pt idx="204">
                  <c:v>97.991</c:v>
                </c:pt>
                <c:pt idx="205">
                  <c:v>97.534000000000006</c:v>
                </c:pt>
                <c:pt idx="206">
                  <c:v>99.635000000000005</c:v>
                </c:pt>
                <c:pt idx="207">
                  <c:v>101.64400000000001</c:v>
                </c:pt>
                <c:pt idx="208">
                  <c:v>100.822</c:v>
                </c:pt>
                <c:pt idx="209">
                  <c:v>101.096</c:v>
                </c:pt>
                <c:pt idx="210">
                  <c:v>99.543000000000006</c:v>
                </c:pt>
                <c:pt idx="211">
                  <c:v>105.38800000000001</c:v>
                </c:pt>
                <c:pt idx="212">
                  <c:v>105.845</c:v>
                </c:pt>
                <c:pt idx="213">
                  <c:v>105.66200000000001</c:v>
                </c:pt>
                <c:pt idx="214">
                  <c:v>107.76300000000001</c:v>
                </c:pt>
                <c:pt idx="215">
                  <c:v>102.46599999999999</c:v>
                </c:pt>
                <c:pt idx="216">
                  <c:v>104.749</c:v>
                </c:pt>
                <c:pt idx="217">
                  <c:v>104.20099999999999</c:v>
                </c:pt>
                <c:pt idx="218">
                  <c:v>104.47499999999999</c:v>
                </c:pt>
                <c:pt idx="219">
                  <c:v>103.65300000000001</c:v>
                </c:pt>
                <c:pt idx="220">
                  <c:v>104.932</c:v>
                </c:pt>
                <c:pt idx="221">
                  <c:v>101.187</c:v>
                </c:pt>
                <c:pt idx="222">
                  <c:v>108.584</c:v>
                </c:pt>
                <c:pt idx="223">
                  <c:v>104.292</c:v>
                </c:pt>
                <c:pt idx="224">
                  <c:v>108.21899999999999</c:v>
                </c:pt>
                <c:pt idx="225">
                  <c:v>108.767</c:v>
                </c:pt>
                <c:pt idx="226">
                  <c:v>107.94499999999999</c:v>
                </c:pt>
                <c:pt idx="227">
                  <c:v>111.05</c:v>
                </c:pt>
                <c:pt idx="228">
                  <c:v>104.11</c:v>
                </c:pt>
                <c:pt idx="229">
                  <c:v>105.753</c:v>
                </c:pt>
                <c:pt idx="230">
                  <c:v>101.91800000000001</c:v>
                </c:pt>
                <c:pt idx="231">
                  <c:v>98.903999999999996</c:v>
                </c:pt>
                <c:pt idx="232">
                  <c:v>103.836</c:v>
                </c:pt>
                <c:pt idx="233">
                  <c:v>114.06399999999999</c:v>
                </c:pt>
                <c:pt idx="234">
                  <c:v>102.922</c:v>
                </c:pt>
                <c:pt idx="235">
                  <c:v>97.991</c:v>
                </c:pt>
                <c:pt idx="236">
                  <c:v>101.735</c:v>
                </c:pt>
                <c:pt idx="237">
                  <c:v>105.114</c:v>
                </c:pt>
                <c:pt idx="238">
                  <c:v>103.379</c:v>
                </c:pt>
                <c:pt idx="239">
                  <c:v>108.95</c:v>
                </c:pt>
                <c:pt idx="240">
                  <c:v>103.744</c:v>
                </c:pt>
                <c:pt idx="241">
                  <c:v>108.676</c:v>
                </c:pt>
                <c:pt idx="242">
                  <c:v>105.205</c:v>
                </c:pt>
                <c:pt idx="243">
                  <c:v>105.205</c:v>
                </c:pt>
                <c:pt idx="244">
                  <c:v>102.46599999999999</c:v>
                </c:pt>
                <c:pt idx="245">
                  <c:v>104.749</c:v>
                </c:pt>
                <c:pt idx="246">
                  <c:v>104.47499999999999</c:v>
                </c:pt>
                <c:pt idx="247">
                  <c:v>103.014</c:v>
                </c:pt>
                <c:pt idx="248">
                  <c:v>100.639</c:v>
                </c:pt>
                <c:pt idx="249">
                  <c:v>106.758</c:v>
                </c:pt>
                <c:pt idx="250">
                  <c:v>107.67100000000001</c:v>
                </c:pt>
                <c:pt idx="251">
                  <c:v>98.63</c:v>
                </c:pt>
                <c:pt idx="252">
                  <c:v>102.19199999999999</c:v>
                </c:pt>
                <c:pt idx="253">
                  <c:v>104.018</c:v>
                </c:pt>
                <c:pt idx="254">
                  <c:v>101.553</c:v>
                </c:pt>
                <c:pt idx="255">
                  <c:v>102.19199999999999</c:v>
                </c:pt>
                <c:pt idx="256">
                  <c:v>102.831</c:v>
                </c:pt>
                <c:pt idx="257">
                  <c:v>98.447000000000003</c:v>
                </c:pt>
                <c:pt idx="258">
                  <c:v>104.749</c:v>
                </c:pt>
                <c:pt idx="259">
                  <c:v>96.346999999999994</c:v>
                </c:pt>
                <c:pt idx="260">
                  <c:v>102.009</c:v>
                </c:pt>
                <c:pt idx="261">
                  <c:v>101.461</c:v>
                </c:pt>
                <c:pt idx="262">
                  <c:v>100.18300000000001</c:v>
                </c:pt>
                <c:pt idx="263">
                  <c:v>95.981999999999999</c:v>
                </c:pt>
                <c:pt idx="264">
                  <c:v>94.795000000000002</c:v>
                </c:pt>
                <c:pt idx="265">
                  <c:v>93.424999999999997</c:v>
                </c:pt>
                <c:pt idx="266">
                  <c:v>93.698999999999998</c:v>
                </c:pt>
                <c:pt idx="267">
                  <c:v>93.606999999999999</c:v>
                </c:pt>
                <c:pt idx="268">
                  <c:v>90.227999999999994</c:v>
                </c:pt>
                <c:pt idx="269">
                  <c:v>93.332999999999998</c:v>
                </c:pt>
                <c:pt idx="270">
                  <c:v>91.233000000000004</c:v>
                </c:pt>
                <c:pt idx="271">
                  <c:v>91.233000000000004</c:v>
                </c:pt>
                <c:pt idx="272">
                  <c:v>92.694000000000003</c:v>
                </c:pt>
                <c:pt idx="273">
                  <c:v>87.671000000000006</c:v>
                </c:pt>
                <c:pt idx="274">
                  <c:v>86.393000000000001</c:v>
                </c:pt>
                <c:pt idx="275">
                  <c:v>84.11</c:v>
                </c:pt>
                <c:pt idx="276">
                  <c:v>87.215000000000003</c:v>
                </c:pt>
                <c:pt idx="277">
                  <c:v>82.373999999999995</c:v>
                </c:pt>
                <c:pt idx="278">
                  <c:v>83.195999999999998</c:v>
                </c:pt>
                <c:pt idx="279">
                  <c:v>84.748999999999995</c:v>
                </c:pt>
                <c:pt idx="280">
                  <c:v>87.031999999999996</c:v>
                </c:pt>
                <c:pt idx="281">
                  <c:v>85.388000000000005</c:v>
                </c:pt>
                <c:pt idx="282">
                  <c:v>85.662000000000006</c:v>
                </c:pt>
                <c:pt idx="283">
                  <c:v>89.406000000000006</c:v>
                </c:pt>
                <c:pt idx="284">
                  <c:v>85.753</c:v>
                </c:pt>
                <c:pt idx="285">
                  <c:v>84.292000000000002</c:v>
                </c:pt>
                <c:pt idx="286">
                  <c:v>89.588999999999999</c:v>
                </c:pt>
                <c:pt idx="287">
                  <c:v>84.11</c:v>
                </c:pt>
                <c:pt idx="288">
                  <c:v>88.584000000000003</c:v>
                </c:pt>
                <c:pt idx="289">
                  <c:v>87.305999999999997</c:v>
                </c:pt>
                <c:pt idx="290">
                  <c:v>87.123000000000005</c:v>
                </c:pt>
                <c:pt idx="291">
                  <c:v>88.676000000000002</c:v>
                </c:pt>
                <c:pt idx="292">
                  <c:v>92.055000000000007</c:v>
                </c:pt>
                <c:pt idx="293">
                  <c:v>86.393000000000001</c:v>
                </c:pt>
                <c:pt idx="294">
                  <c:v>86.667000000000002</c:v>
                </c:pt>
                <c:pt idx="295">
                  <c:v>88.492999999999995</c:v>
                </c:pt>
                <c:pt idx="296">
                  <c:v>89.406000000000006</c:v>
                </c:pt>
                <c:pt idx="297">
                  <c:v>89.406000000000006</c:v>
                </c:pt>
                <c:pt idx="298">
                  <c:v>93.516000000000005</c:v>
                </c:pt>
                <c:pt idx="299">
                  <c:v>89.588999999999999</c:v>
                </c:pt>
                <c:pt idx="300">
                  <c:v>92.968000000000004</c:v>
                </c:pt>
                <c:pt idx="301">
                  <c:v>93.332999999999998</c:v>
                </c:pt>
                <c:pt idx="302">
                  <c:v>91.323999999999998</c:v>
                </c:pt>
                <c:pt idx="303">
                  <c:v>92.055000000000007</c:v>
                </c:pt>
                <c:pt idx="304">
                  <c:v>91.415999999999997</c:v>
                </c:pt>
                <c:pt idx="305">
                  <c:v>86.941000000000003</c:v>
                </c:pt>
                <c:pt idx="306">
                  <c:v>88.584000000000003</c:v>
                </c:pt>
                <c:pt idx="307">
                  <c:v>84.932000000000002</c:v>
                </c:pt>
                <c:pt idx="308">
                  <c:v>90.227999999999994</c:v>
                </c:pt>
                <c:pt idx="309">
                  <c:v>88.95</c:v>
                </c:pt>
                <c:pt idx="310">
                  <c:v>90.137</c:v>
                </c:pt>
                <c:pt idx="311">
                  <c:v>95.251000000000005</c:v>
                </c:pt>
                <c:pt idx="312">
                  <c:v>95.433999999999997</c:v>
                </c:pt>
                <c:pt idx="313">
                  <c:v>94.247</c:v>
                </c:pt>
                <c:pt idx="314">
                  <c:v>93.972999999999999</c:v>
                </c:pt>
                <c:pt idx="315">
                  <c:v>95.067999999999998</c:v>
                </c:pt>
                <c:pt idx="316">
                  <c:v>95.707999999999998</c:v>
                </c:pt>
                <c:pt idx="317">
                  <c:v>90.227999999999994</c:v>
                </c:pt>
                <c:pt idx="318">
                  <c:v>90.411000000000001</c:v>
                </c:pt>
                <c:pt idx="319">
                  <c:v>94.155000000000001</c:v>
                </c:pt>
                <c:pt idx="320">
                  <c:v>94.429000000000002</c:v>
                </c:pt>
                <c:pt idx="321">
                  <c:v>92.510999999999996</c:v>
                </c:pt>
                <c:pt idx="322">
                  <c:v>88.584000000000003</c:v>
                </c:pt>
                <c:pt idx="323">
                  <c:v>90.501999999999995</c:v>
                </c:pt>
                <c:pt idx="324">
                  <c:v>89.132000000000005</c:v>
                </c:pt>
                <c:pt idx="325">
                  <c:v>85.296999999999997</c:v>
                </c:pt>
                <c:pt idx="326">
                  <c:v>89.406000000000006</c:v>
                </c:pt>
                <c:pt idx="327">
                  <c:v>92.694000000000003</c:v>
                </c:pt>
                <c:pt idx="328">
                  <c:v>91.597999999999999</c:v>
                </c:pt>
                <c:pt idx="329">
                  <c:v>98.355999999999995</c:v>
                </c:pt>
                <c:pt idx="330">
                  <c:v>94.063999999999993</c:v>
                </c:pt>
                <c:pt idx="331">
                  <c:v>97.9</c:v>
                </c:pt>
                <c:pt idx="332">
                  <c:v>99.909000000000006</c:v>
                </c:pt>
                <c:pt idx="333">
                  <c:v>91.597999999999999</c:v>
                </c:pt>
                <c:pt idx="334">
                  <c:v>90.959000000000003</c:v>
                </c:pt>
                <c:pt idx="335">
                  <c:v>90.411000000000001</c:v>
                </c:pt>
                <c:pt idx="336">
                  <c:v>92.968000000000004</c:v>
                </c:pt>
                <c:pt idx="337">
                  <c:v>93.150999999999996</c:v>
                </c:pt>
                <c:pt idx="338">
                  <c:v>93.424999999999997</c:v>
                </c:pt>
                <c:pt idx="339">
                  <c:v>94.247</c:v>
                </c:pt>
                <c:pt idx="340">
                  <c:v>94.977000000000004</c:v>
                </c:pt>
                <c:pt idx="341">
                  <c:v>96.53</c:v>
                </c:pt>
                <c:pt idx="342">
                  <c:v>94.247</c:v>
                </c:pt>
                <c:pt idx="343">
                  <c:v>97.078000000000003</c:v>
                </c:pt>
                <c:pt idx="344">
                  <c:v>90.501999999999995</c:v>
                </c:pt>
                <c:pt idx="345">
                  <c:v>95.616</c:v>
                </c:pt>
                <c:pt idx="346">
                  <c:v>101.005</c:v>
                </c:pt>
                <c:pt idx="347">
                  <c:v>99.816999999999993</c:v>
                </c:pt>
                <c:pt idx="348">
                  <c:v>98.903999999999996</c:v>
                </c:pt>
                <c:pt idx="349">
                  <c:v>98.539000000000001</c:v>
                </c:pt>
                <c:pt idx="350">
                  <c:v>93.516000000000005</c:v>
                </c:pt>
                <c:pt idx="351">
                  <c:v>98.174000000000007</c:v>
                </c:pt>
                <c:pt idx="352">
                  <c:v>101.279</c:v>
                </c:pt>
                <c:pt idx="353">
                  <c:v>95.89</c:v>
                </c:pt>
                <c:pt idx="354">
                  <c:v>95.433999999999997</c:v>
                </c:pt>
                <c:pt idx="355">
                  <c:v>98.813000000000002</c:v>
                </c:pt>
                <c:pt idx="356">
                  <c:v>96.164000000000001</c:v>
                </c:pt>
                <c:pt idx="357">
                  <c:v>99.177999999999997</c:v>
                </c:pt>
                <c:pt idx="358">
                  <c:v>96.894999999999996</c:v>
                </c:pt>
                <c:pt idx="359">
                  <c:v>95.433999999999997</c:v>
                </c:pt>
                <c:pt idx="360">
                  <c:v>93.972999999999999</c:v>
                </c:pt>
                <c:pt idx="361">
                  <c:v>95.067999999999998</c:v>
                </c:pt>
                <c:pt idx="362">
                  <c:v>92.510999999999996</c:v>
                </c:pt>
                <c:pt idx="363">
                  <c:v>93.516000000000005</c:v>
                </c:pt>
                <c:pt idx="364">
                  <c:v>96.712000000000003</c:v>
                </c:pt>
                <c:pt idx="365">
                  <c:v>94.795000000000002</c:v>
                </c:pt>
                <c:pt idx="366">
                  <c:v>92.328999999999994</c:v>
                </c:pt>
                <c:pt idx="367">
                  <c:v>95.341999999999999</c:v>
                </c:pt>
                <c:pt idx="368">
                  <c:v>92.146000000000001</c:v>
                </c:pt>
                <c:pt idx="369">
                  <c:v>93.79</c:v>
                </c:pt>
                <c:pt idx="370">
                  <c:v>96.804000000000002</c:v>
                </c:pt>
                <c:pt idx="371">
                  <c:v>106.393</c:v>
                </c:pt>
                <c:pt idx="372">
                  <c:v>106.758</c:v>
                </c:pt>
                <c:pt idx="373">
                  <c:v>107.032</c:v>
                </c:pt>
                <c:pt idx="374">
                  <c:v>106.119</c:v>
                </c:pt>
                <c:pt idx="375">
                  <c:v>107.67100000000001</c:v>
                </c:pt>
                <c:pt idx="376">
                  <c:v>106.849</c:v>
                </c:pt>
                <c:pt idx="377">
                  <c:v>105.571</c:v>
                </c:pt>
                <c:pt idx="378">
                  <c:v>108.676</c:v>
                </c:pt>
                <c:pt idx="379">
                  <c:v>107.032</c:v>
                </c:pt>
                <c:pt idx="380">
                  <c:v>102.009</c:v>
                </c:pt>
                <c:pt idx="381">
                  <c:v>108.584</c:v>
                </c:pt>
                <c:pt idx="382">
                  <c:v>106.48399999999999</c:v>
                </c:pt>
                <c:pt idx="383">
                  <c:v>107.854</c:v>
                </c:pt>
                <c:pt idx="384">
                  <c:v>105.845</c:v>
                </c:pt>
                <c:pt idx="385">
                  <c:v>108.402</c:v>
                </c:pt>
                <c:pt idx="386">
                  <c:v>107.76300000000001</c:v>
                </c:pt>
                <c:pt idx="387">
                  <c:v>103.744</c:v>
                </c:pt>
                <c:pt idx="388">
                  <c:v>113.242</c:v>
                </c:pt>
                <c:pt idx="389">
                  <c:v>105.479</c:v>
                </c:pt>
                <c:pt idx="390">
                  <c:v>111.50700000000001</c:v>
                </c:pt>
                <c:pt idx="391">
                  <c:v>112.32899999999999</c:v>
                </c:pt>
                <c:pt idx="392">
                  <c:v>107.854</c:v>
                </c:pt>
                <c:pt idx="393">
                  <c:v>109.863</c:v>
                </c:pt>
                <c:pt idx="394">
                  <c:v>106.393</c:v>
                </c:pt>
                <c:pt idx="395">
                  <c:v>113.242</c:v>
                </c:pt>
                <c:pt idx="396">
                  <c:v>101.37</c:v>
                </c:pt>
                <c:pt idx="397">
                  <c:v>105.479</c:v>
                </c:pt>
                <c:pt idx="398">
                  <c:v>102.648</c:v>
                </c:pt>
                <c:pt idx="399">
                  <c:v>105.297</c:v>
                </c:pt>
                <c:pt idx="400">
                  <c:v>111.142</c:v>
                </c:pt>
                <c:pt idx="401">
                  <c:v>104.658</c:v>
                </c:pt>
                <c:pt idx="402">
                  <c:v>108.402</c:v>
                </c:pt>
                <c:pt idx="403">
                  <c:v>106.301</c:v>
                </c:pt>
                <c:pt idx="404">
                  <c:v>100.18300000000001</c:v>
                </c:pt>
                <c:pt idx="405">
                  <c:v>98.813000000000002</c:v>
                </c:pt>
                <c:pt idx="406">
                  <c:v>102.19199999999999</c:v>
                </c:pt>
                <c:pt idx="407">
                  <c:v>106.21</c:v>
                </c:pt>
                <c:pt idx="408">
                  <c:v>105.114</c:v>
                </c:pt>
                <c:pt idx="409">
                  <c:v>106.301</c:v>
                </c:pt>
                <c:pt idx="410">
                  <c:v>99.543000000000006</c:v>
                </c:pt>
                <c:pt idx="411">
                  <c:v>93.424999999999997</c:v>
                </c:pt>
                <c:pt idx="412">
                  <c:v>95.341999999999999</c:v>
                </c:pt>
                <c:pt idx="413">
                  <c:v>104.384</c:v>
                </c:pt>
                <c:pt idx="414">
                  <c:v>99.269000000000005</c:v>
                </c:pt>
                <c:pt idx="415">
                  <c:v>96.256</c:v>
                </c:pt>
                <c:pt idx="416">
                  <c:v>102.922</c:v>
                </c:pt>
                <c:pt idx="417">
                  <c:v>105.114</c:v>
                </c:pt>
                <c:pt idx="418">
                  <c:v>100.73099999999999</c:v>
                </c:pt>
                <c:pt idx="419">
                  <c:v>90.959000000000003</c:v>
                </c:pt>
              </c:numCache>
            </c:numRef>
          </c:val>
          <c:smooth val="0"/>
          <c:extLst>
            <c:ext xmlns:c16="http://schemas.microsoft.com/office/drawing/2014/chart" uri="{C3380CC4-5D6E-409C-BE32-E72D297353CC}">
              <c16:uniqueId val="{00000000-EE95-4B9F-A9CE-CDD5DCF196B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Mountains!$C$1</c:f>
              <c:strCache>
                <c:ptCount val="1"/>
                <c:pt idx="0">
                  <c:v>SBO Mountains</c:v>
                </c:pt>
              </c:strCache>
            </c:strRef>
          </c:tx>
          <c:spPr>
            <a:ln w="19050" cap="rnd">
              <a:solidFill>
                <a:schemeClr val="accent4">
                  <a:lumMod val="40000"/>
                  <a:lumOff val="60000"/>
                </a:schemeClr>
              </a:solidFill>
              <a:round/>
            </a:ln>
            <a:effectLst/>
          </c:spPr>
          <c:marker>
            <c:symbol val="none"/>
          </c:marker>
          <c:cat>
            <c:numRef>
              <c:f>Mountains!$A$2:$A$2998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Mountains!$C$2:$C$2998</c:f>
              <c:numCache>
                <c:formatCode>0.000</c:formatCode>
                <c:ptCount val="2997"/>
                <c:pt idx="0">
                  <c:v>100.73099999999999</c:v>
                </c:pt>
                <c:pt idx="1">
                  <c:v>94.703000000000003</c:v>
                </c:pt>
                <c:pt idx="2">
                  <c:v>94.885999999999996</c:v>
                </c:pt>
                <c:pt idx="3">
                  <c:v>98.63</c:v>
                </c:pt>
                <c:pt idx="4">
                  <c:v>95.341999999999999</c:v>
                </c:pt>
                <c:pt idx="5">
                  <c:v>95.525000000000006</c:v>
                </c:pt>
                <c:pt idx="6">
                  <c:v>97.991</c:v>
                </c:pt>
                <c:pt idx="7">
                  <c:v>96.712000000000003</c:v>
                </c:pt>
                <c:pt idx="8">
                  <c:v>96.438000000000002</c:v>
                </c:pt>
                <c:pt idx="9">
                  <c:v>95.525000000000006</c:v>
                </c:pt>
                <c:pt idx="10">
                  <c:v>95.433999999999997</c:v>
                </c:pt>
                <c:pt idx="11">
                  <c:v>99.635000000000005</c:v>
                </c:pt>
                <c:pt idx="12">
                  <c:v>97.9</c:v>
                </c:pt>
                <c:pt idx="13">
                  <c:v>95.707999999999998</c:v>
                </c:pt>
                <c:pt idx="14">
                  <c:v>95.799000000000007</c:v>
                </c:pt>
                <c:pt idx="15">
                  <c:v>98.355999999999995</c:v>
                </c:pt>
                <c:pt idx="16">
                  <c:v>93.516000000000005</c:v>
                </c:pt>
                <c:pt idx="17">
                  <c:v>95.341999999999999</c:v>
                </c:pt>
                <c:pt idx="18">
                  <c:v>97.716999999999999</c:v>
                </c:pt>
                <c:pt idx="19">
                  <c:v>94.337999999999994</c:v>
                </c:pt>
                <c:pt idx="20">
                  <c:v>95.616</c:v>
                </c:pt>
                <c:pt idx="21">
                  <c:v>98.813000000000002</c:v>
                </c:pt>
                <c:pt idx="22">
                  <c:v>97.26</c:v>
                </c:pt>
                <c:pt idx="23">
                  <c:v>97.991</c:v>
                </c:pt>
                <c:pt idx="24">
                  <c:v>97.534000000000006</c:v>
                </c:pt>
                <c:pt idx="25">
                  <c:v>97.442999999999998</c:v>
                </c:pt>
                <c:pt idx="26">
                  <c:v>97.991</c:v>
                </c:pt>
                <c:pt idx="27">
                  <c:v>95.89</c:v>
                </c:pt>
                <c:pt idx="28">
                  <c:v>95.707999999999998</c:v>
                </c:pt>
                <c:pt idx="29">
                  <c:v>99.725999999999999</c:v>
                </c:pt>
                <c:pt idx="30">
                  <c:v>97.991</c:v>
                </c:pt>
                <c:pt idx="31">
                  <c:v>96.53</c:v>
                </c:pt>
                <c:pt idx="32">
                  <c:v>98.903999999999996</c:v>
                </c:pt>
                <c:pt idx="33">
                  <c:v>101.279</c:v>
                </c:pt>
                <c:pt idx="34">
                  <c:v>97.808000000000007</c:v>
                </c:pt>
                <c:pt idx="35">
                  <c:v>97.991</c:v>
                </c:pt>
                <c:pt idx="36">
                  <c:v>100.548</c:v>
                </c:pt>
                <c:pt idx="37">
                  <c:v>100.45699999999999</c:v>
                </c:pt>
                <c:pt idx="38">
                  <c:v>103.47</c:v>
                </c:pt>
                <c:pt idx="39">
                  <c:v>99.451999999999998</c:v>
                </c:pt>
                <c:pt idx="40">
                  <c:v>96.620999999999995</c:v>
                </c:pt>
                <c:pt idx="41">
                  <c:v>97.442999999999998</c:v>
                </c:pt>
                <c:pt idx="42">
                  <c:v>96.53</c:v>
                </c:pt>
                <c:pt idx="43">
                  <c:v>103.288</c:v>
                </c:pt>
                <c:pt idx="44">
                  <c:v>101.096</c:v>
                </c:pt>
                <c:pt idx="45">
                  <c:v>101.553</c:v>
                </c:pt>
                <c:pt idx="46">
                  <c:v>102.1</c:v>
                </c:pt>
                <c:pt idx="47">
                  <c:v>99.543000000000006</c:v>
                </c:pt>
                <c:pt idx="48">
                  <c:v>101.096</c:v>
                </c:pt>
                <c:pt idx="49">
                  <c:v>98.995000000000005</c:v>
                </c:pt>
                <c:pt idx="50">
                  <c:v>102.009</c:v>
                </c:pt>
                <c:pt idx="51">
                  <c:v>101.82599999999999</c:v>
                </c:pt>
                <c:pt idx="52">
                  <c:v>101.461</c:v>
                </c:pt>
                <c:pt idx="53">
                  <c:v>103.288</c:v>
                </c:pt>
                <c:pt idx="54">
                  <c:v>98.995000000000005</c:v>
                </c:pt>
                <c:pt idx="55">
                  <c:v>95.707999999999998</c:v>
                </c:pt>
                <c:pt idx="56">
                  <c:v>94.795000000000002</c:v>
                </c:pt>
                <c:pt idx="57">
                  <c:v>93.881</c:v>
                </c:pt>
                <c:pt idx="58">
                  <c:v>94.337999999999994</c:v>
                </c:pt>
                <c:pt idx="59">
                  <c:v>92.876999999999995</c:v>
                </c:pt>
                <c:pt idx="60">
                  <c:v>92.602999999999994</c:v>
                </c:pt>
                <c:pt idx="61">
                  <c:v>96.894999999999996</c:v>
                </c:pt>
                <c:pt idx="62">
                  <c:v>101.005</c:v>
                </c:pt>
                <c:pt idx="63">
                  <c:v>101.37</c:v>
                </c:pt>
                <c:pt idx="64">
                  <c:v>102.557</c:v>
                </c:pt>
                <c:pt idx="65">
                  <c:v>99.451999999999998</c:v>
                </c:pt>
                <c:pt idx="66">
                  <c:v>101.37</c:v>
                </c:pt>
                <c:pt idx="67">
                  <c:v>97.808000000000007</c:v>
                </c:pt>
                <c:pt idx="68">
                  <c:v>99.635000000000005</c:v>
                </c:pt>
                <c:pt idx="69">
                  <c:v>100.913</c:v>
                </c:pt>
                <c:pt idx="70">
                  <c:v>96.53</c:v>
                </c:pt>
                <c:pt idx="71">
                  <c:v>92.42</c:v>
                </c:pt>
                <c:pt idx="72">
                  <c:v>99.177999999999997</c:v>
                </c:pt>
                <c:pt idx="73">
                  <c:v>101.553</c:v>
                </c:pt>
                <c:pt idx="74">
                  <c:v>102.831</c:v>
                </c:pt>
                <c:pt idx="75">
                  <c:v>100.274</c:v>
                </c:pt>
                <c:pt idx="76">
                  <c:v>100.548</c:v>
                </c:pt>
                <c:pt idx="77">
                  <c:v>101.187</c:v>
                </c:pt>
                <c:pt idx="78">
                  <c:v>102.648</c:v>
                </c:pt>
                <c:pt idx="79">
                  <c:v>104.658</c:v>
                </c:pt>
                <c:pt idx="80">
                  <c:v>100.73099999999999</c:v>
                </c:pt>
                <c:pt idx="81">
                  <c:v>100.73099999999999</c:v>
                </c:pt>
                <c:pt idx="82">
                  <c:v>104.018</c:v>
                </c:pt>
                <c:pt idx="83">
                  <c:v>99.635000000000005</c:v>
                </c:pt>
                <c:pt idx="84">
                  <c:v>100.09099999999999</c:v>
                </c:pt>
                <c:pt idx="85">
                  <c:v>96.072999999999993</c:v>
                </c:pt>
                <c:pt idx="86">
                  <c:v>100.274</c:v>
                </c:pt>
                <c:pt idx="87">
                  <c:v>96.804000000000002</c:v>
                </c:pt>
                <c:pt idx="88">
                  <c:v>93.242000000000004</c:v>
                </c:pt>
                <c:pt idx="89">
                  <c:v>94.429000000000002</c:v>
                </c:pt>
                <c:pt idx="90">
                  <c:v>94.977000000000004</c:v>
                </c:pt>
                <c:pt idx="91">
                  <c:v>93.242000000000004</c:v>
                </c:pt>
                <c:pt idx="92">
                  <c:v>94.521000000000001</c:v>
                </c:pt>
                <c:pt idx="93">
                  <c:v>94.795000000000002</c:v>
                </c:pt>
                <c:pt idx="94">
                  <c:v>102.283</c:v>
                </c:pt>
                <c:pt idx="95">
                  <c:v>96.346999999999994</c:v>
                </c:pt>
                <c:pt idx="96">
                  <c:v>101.279</c:v>
                </c:pt>
                <c:pt idx="97">
                  <c:v>98.995000000000005</c:v>
                </c:pt>
                <c:pt idx="98">
                  <c:v>105.93600000000001</c:v>
                </c:pt>
                <c:pt idx="99">
                  <c:v>100.913</c:v>
                </c:pt>
                <c:pt idx="100">
                  <c:v>96.894999999999996</c:v>
                </c:pt>
                <c:pt idx="101">
                  <c:v>102.374</c:v>
                </c:pt>
                <c:pt idx="102">
                  <c:v>99.635000000000005</c:v>
                </c:pt>
                <c:pt idx="103">
                  <c:v>98.903999999999996</c:v>
                </c:pt>
                <c:pt idx="104">
                  <c:v>94.703000000000003</c:v>
                </c:pt>
                <c:pt idx="105">
                  <c:v>97.808000000000007</c:v>
                </c:pt>
                <c:pt idx="106">
                  <c:v>104.47499999999999</c:v>
                </c:pt>
                <c:pt idx="107">
                  <c:v>103.744</c:v>
                </c:pt>
                <c:pt idx="108">
                  <c:v>102.557</c:v>
                </c:pt>
                <c:pt idx="109">
                  <c:v>100.913</c:v>
                </c:pt>
                <c:pt idx="110">
                  <c:v>102.74</c:v>
                </c:pt>
                <c:pt idx="111">
                  <c:v>103.014</c:v>
                </c:pt>
                <c:pt idx="112">
                  <c:v>101.279</c:v>
                </c:pt>
                <c:pt idx="113">
                  <c:v>103.47</c:v>
                </c:pt>
                <c:pt idx="114">
                  <c:v>101.64400000000001</c:v>
                </c:pt>
                <c:pt idx="115">
                  <c:v>101.279</c:v>
                </c:pt>
                <c:pt idx="116">
                  <c:v>102.46599999999999</c:v>
                </c:pt>
                <c:pt idx="117">
                  <c:v>101.64400000000001</c:v>
                </c:pt>
                <c:pt idx="118">
                  <c:v>103.744</c:v>
                </c:pt>
                <c:pt idx="119">
                  <c:v>97.442999999999998</c:v>
                </c:pt>
                <c:pt idx="120">
                  <c:v>99.361000000000004</c:v>
                </c:pt>
                <c:pt idx="121">
                  <c:v>102.374</c:v>
                </c:pt>
                <c:pt idx="122">
                  <c:v>102.74</c:v>
                </c:pt>
                <c:pt idx="123">
                  <c:v>100.274</c:v>
                </c:pt>
                <c:pt idx="124">
                  <c:v>104.20099999999999</c:v>
                </c:pt>
                <c:pt idx="125">
                  <c:v>100.548</c:v>
                </c:pt>
                <c:pt idx="126">
                  <c:v>101.187</c:v>
                </c:pt>
                <c:pt idx="127">
                  <c:v>100.822</c:v>
                </c:pt>
                <c:pt idx="128">
                  <c:v>102.1</c:v>
                </c:pt>
                <c:pt idx="129">
                  <c:v>100.09099999999999</c:v>
                </c:pt>
                <c:pt idx="130">
                  <c:v>96.894999999999996</c:v>
                </c:pt>
                <c:pt idx="131">
                  <c:v>98.995000000000005</c:v>
                </c:pt>
                <c:pt idx="132">
                  <c:v>97.9</c:v>
                </c:pt>
                <c:pt idx="133">
                  <c:v>98.081999999999994</c:v>
                </c:pt>
                <c:pt idx="134">
                  <c:v>99.087000000000003</c:v>
                </c:pt>
                <c:pt idx="135">
                  <c:v>100.36499999999999</c:v>
                </c:pt>
                <c:pt idx="136">
                  <c:v>98.174000000000007</c:v>
                </c:pt>
                <c:pt idx="137">
                  <c:v>102.283</c:v>
                </c:pt>
                <c:pt idx="138">
                  <c:v>101.82599999999999</c:v>
                </c:pt>
                <c:pt idx="139">
                  <c:v>103.288</c:v>
                </c:pt>
                <c:pt idx="140">
                  <c:v>105.845</c:v>
                </c:pt>
                <c:pt idx="141">
                  <c:v>102.46599999999999</c:v>
                </c:pt>
                <c:pt idx="142">
                  <c:v>98.081999999999994</c:v>
                </c:pt>
                <c:pt idx="143">
                  <c:v>102.374</c:v>
                </c:pt>
                <c:pt idx="144">
                  <c:v>103.288</c:v>
                </c:pt>
                <c:pt idx="145">
                  <c:v>103.562</c:v>
                </c:pt>
                <c:pt idx="146">
                  <c:v>104.11</c:v>
                </c:pt>
                <c:pt idx="147">
                  <c:v>103.562</c:v>
                </c:pt>
                <c:pt idx="148">
                  <c:v>97.716999999999999</c:v>
                </c:pt>
                <c:pt idx="149">
                  <c:v>100.36499999999999</c:v>
                </c:pt>
                <c:pt idx="150">
                  <c:v>101.096</c:v>
                </c:pt>
                <c:pt idx="151">
                  <c:v>97.442999999999998</c:v>
                </c:pt>
                <c:pt idx="152">
                  <c:v>101.735</c:v>
                </c:pt>
                <c:pt idx="153">
                  <c:v>101.187</c:v>
                </c:pt>
                <c:pt idx="154">
                  <c:v>97.078000000000003</c:v>
                </c:pt>
                <c:pt idx="155">
                  <c:v>104.20099999999999</c:v>
                </c:pt>
                <c:pt idx="156">
                  <c:v>97.078000000000003</c:v>
                </c:pt>
                <c:pt idx="157">
                  <c:v>100.45699999999999</c:v>
                </c:pt>
                <c:pt idx="158">
                  <c:v>102.831</c:v>
                </c:pt>
                <c:pt idx="159">
                  <c:v>99.909000000000006</c:v>
                </c:pt>
                <c:pt idx="160">
                  <c:v>96.53</c:v>
                </c:pt>
                <c:pt idx="161">
                  <c:v>95.433999999999997</c:v>
                </c:pt>
                <c:pt idx="162">
                  <c:v>99.543000000000006</c:v>
                </c:pt>
                <c:pt idx="163">
                  <c:v>100.73099999999999</c:v>
                </c:pt>
                <c:pt idx="164">
                  <c:v>106.667</c:v>
                </c:pt>
                <c:pt idx="165">
                  <c:v>98.721000000000004</c:v>
                </c:pt>
                <c:pt idx="166">
                  <c:v>98.721000000000004</c:v>
                </c:pt>
                <c:pt idx="167">
                  <c:v>102.46599999999999</c:v>
                </c:pt>
                <c:pt idx="168">
                  <c:v>106.21</c:v>
                </c:pt>
                <c:pt idx="169">
                  <c:v>101.279</c:v>
                </c:pt>
                <c:pt idx="170">
                  <c:v>100.45699999999999</c:v>
                </c:pt>
                <c:pt idx="171">
                  <c:v>102.009</c:v>
                </c:pt>
                <c:pt idx="172">
                  <c:v>101.096</c:v>
                </c:pt>
                <c:pt idx="173">
                  <c:v>103.196</c:v>
                </c:pt>
                <c:pt idx="174">
                  <c:v>100.913</c:v>
                </c:pt>
                <c:pt idx="175">
                  <c:v>101.187</c:v>
                </c:pt>
                <c:pt idx="176">
                  <c:v>106.667</c:v>
                </c:pt>
                <c:pt idx="177">
                  <c:v>99.269000000000005</c:v>
                </c:pt>
                <c:pt idx="178">
                  <c:v>99.725999999999999</c:v>
                </c:pt>
                <c:pt idx="179">
                  <c:v>99.909000000000006</c:v>
                </c:pt>
                <c:pt idx="180">
                  <c:v>97.168999999999997</c:v>
                </c:pt>
                <c:pt idx="181">
                  <c:v>100.274</c:v>
                </c:pt>
                <c:pt idx="182">
                  <c:v>100.822</c:v>
                </c:pt>
                <c:pt idx="183">
                  <c:v>100.09099999999999</c:v>
                </c:pt>
                <c:pt idx="184">
                  <c:v>101.735</c:v>
                </c:pt>
                <c:pt idx="185">
                  <c:v>97.808000000000007</c:v>
                </c:pt>
                <c:pt idx="186">
                  <c:v>101.005</c:v>
                </c:pt>
                <c:pt idx="187">
                  <c:v>104.20099999999999</c:v>
                </c:pt>
                <c:pt idx="188">
                  <c:v>97.078000000000003</c:v>
                </c:pt>
                <c:pt idx="189">
                  <c:v>94.063999999999993</c:v>
                </c:pt>
                <c:pt idx="190">
                  <c:v>96.894999999999996</c:v>
                </c:pt>
                <c:pt idx="191">
                  <c:v>103.105</c:v>
                </c:pt>
                <c:pt idx="192">
                  <c:v>103.105</c:v>
                </c:pt>
                <c:pt idx="193">
                  <c:v>100.913</c:v>
                </c:pt>
                <c:pt idx="194">
                  <c:v>99.635000000000005</c:v>
                </c:pt>
                <c:pt idx="195">
                  <c:v>103.288</c:v>
                </c:pt>
                <c:pt idx="196">
                  <c:v>99.177999999999997</c:v>
                </c:pt>
                <c:pt idx="197">
                  <c:v>102.19199999999999</c:v>
                </c:pt>
                <c:pt idx="198">
                  <c:v>100.18300000000001</c:v>
                </c:pt>
                <c:pt idx="199">
                  <c:v>100.913</c:v>
                </c:pt>
                <c:pt idx="200">
                  <c:v>100.913</c:v>
                </c:pt>
                <c:pt idx="201">
                  <c:v>102.19199999999999</c:v>
                </c:pt>
                <c:pt idx="202">
                  <c:v>99.543000000000006</c:v>
                </c:pt>
                <c:pt idx="203">
                  <c:v>96.712000000000003</c:v>
                </c:pt>
                <c:pt idx="204">
                  <c:v>97.991</c:v>
                </c:pt>
                <c:pt idx="205">
                  <c:v>97.534000000000006</c:v>
                </c:pt>
                <c:pt idx="206">
                  <c:v>99.635000000000005</c:v>
                </c:pt>
                <c:pt idx="207">
                  <c:v>101.64400000000001</c:v>
                </c:pt>
                <c:pt idx="208">
                  <c:v>100.822</c:v>
                </c:pt>
                <c:pt idx="209">
                  <c:v>101.096</c:v>
                </c:pt>
                <c:pt idx="210">
                  <c:v>99.543000000000006</c:v>
                </c:pt>
                <c:pt idx="211">
                  <c:v>105.38800000000001</c:v>
                </c:pt>
                <c:pt idx="212">
                  <c:v>105.845</c:v>
                </c:pt>
                <c:pt idx="213">
                  <c:v>105.66200000000001</c:v>
                </c:pt>
                <c:pt idx="214">
                  <c:v>107.76300000000001</c:v>
                </c:pt>
                <c:pt idx="215">
                  <c:v>102.46599999999999</c:v>
                </c:pt>
                <c:pt idx="216">
                  <c:v>104.749</c:v>
                </c:pt>
                <c:pt idx="217">
                  <c:v>104.20099999999999</c:v>
                </c:pt>
                <c:pt idx="218">
                  <c:v>104.47499999999999</c:v>
                </c:pt>
                <c:pt idx="219">
                  <c:v>103.65300000000001</c:v>
                </c:pt>
                <c:pt idx="220">
                  <c:v>104.932</c:v>
                </c:pt>
                <c:pt idx="221">
                  <c:v>101.187</c:v>
                </c:pt>
                <c:pt idx="222">
                  <c:v>108.584</c:v>
                </c:pt>
                <c:pt idx="223">
                  <c:v>104.292</c:v>
                </c:pt>
                <c:pt idx="224">
                  <c:v>108.21899999999999</c:v>
                </c:pt>
                <c:pt idx="225">
                  <c:v>108.767</c:v>
                </c:pt>
                <c:pt idx="226">
                  <c:v>107.94499999999999</c:v>
                </c:pt>
                <c:pt idx="227">
                  <c:v>111.05</c:v>
                </c:pt>
                <c:pt idx="228">
                  <c:v>104.11</c:v>
                </c:pt>
                <c:pt idx="229">
                  <c:v>105.753</c:v>
                </c:pt>
                <c:pt idx="230">
                  <c:v>101.91800000000001</c:v>
                </c:pt>
                <c:pt idx="231">
                  <c:v>98.903999999999996</c:v>
                </c:pt>
                <c:pt idx="232">
                  <c:v>103.836</c:v>
                </c:pt>
                <c:pt idx="233">
                  <c:v>114.06399999999999</c:v>
                </c:pt>
                <c:pt idx="234">
                  <c:v>102.922</c:v>
                </c:pt>
                <c:pt idx="235">
                  <c:v>97.991</c:v>
                </c:pt>
                <c:pt idx="236">
                  <c:v>101.735</c:v>
                </c:pt>
                <c:pt idx="237">
                  <c:v>105.114</c:v>
                </c:pt>
                <c:pt idx="238">
                  <c:v>103.379</c:v>
                </c:pt>
                <c:pt idx="239">
                  <c:v>108.95</c:v>
                </c:pt>
                <c:pt idx="240">
                  <c:v>103.744</c:v>
                </c:pt>
                <c:pt idx="241">
                  <c:v>108.676</c:v>
                </c:pt>
                <c:pt idx="242">
                  <c:v>105.205</c:v>
                </c:pt>
                <c:pt idx="243">
                  <c:v>105.205</c:v>
                </c:pt>
                <c:pt idx="244">
                  <c:v>102.46599999999999</c:v>
                </c:pt>
                <c:pt idx="245">
                  <c:v>104.749</c:v>
                </c:pt>
                <c:pt idx="246">
                  <c:v>104.47499999999999</c:v>
                </c:pt>
                <c:pt idx="247">
                  <c:v>103.014</c:v>
                </c:pt>
                <c:pt idx="248">
                  <c:v>100.639</c:v>
                </c:pt>
                <c:pt idx="249">
                  <c:v>106.758</c:v>
                </c:pt>
                <c:pt idx="250">
                  <c:v>107.67100000000001</c:v>
                </c:pt>
                <c:pt idx="251">
                  <c:v>98.63</c:v>
                </c:pt>
                <c:pt idx="252">
                  <c:v>102.19199999999999</c:v>
                </c:pt>
                <c:pt idx="253">
                  <c:v>104.018</c:v>
                </c:pt>
                <c:pt idx="254">
                  <c:v>101.553</c:v>
                </c:pt>
                <c:pt idx="255">
                  <c:v>102.19199999999999</c:v>
                </c:pt>
                <c:pt idx="256">
                  <c:v>102.831</c:v>
                </c:pt>
                <c:pt idx="257">
                  <c:v>98.447000000000003</c:v>
                </c:pt>
                <c:pt idx="258">
                  <c:v>104.749</c:v>
                </c:pt>
                <c:pt idx="259">
                  <c:v>96.346999999999994</c:v>
                </c:pt>
                <c:pt idx="260">
                  <c:v>102.009</c:v>
                </c:pt>
                <c:pt idx="261">
                  <c:v>101.461</c:v>
                </c:pt>
                <c:pt idx="262">
                  <c:v>100.18300000000001</c:v>
                </c:pt>
                <c:pt idx="263">
                  <c:v>95.981999999999999</c:v>
                </c:pt>
                <c:pt idx="264">
                  <c:v>94.795000000000002</c:v>
                </c:pt>
                <c:pt idx="265">
                  <c:v>93.424999999999997</c:v>
                </c:pt>
                <c:pt idx="266">
                  <c:v>93.698999999999998</c:v>
                </c:pt>
                <c:pt idx="267">
                  <c:v>93.606999999999999</c:v>
                </c:pt>
                <c:pt idx="268">
                  <c:v>90.227999999999994</c:v>
                </c:pt>
                <c:pt idx="269">
                  <c:v>93.332999999999998</c:v>
                </c:pt>
                <c:pt idx="270">
                  <c:v>91.233000000000004</c:v>
                </c:pt>
                <c:pt idx="271">
                  <c:v>91.233000000000004</c:v>
                </c:pt>
                <c:pt idx="272">
                  <c:v>92.694000000000003</c:v>
                </c:pt>
                <c:pt idx="273">
                  <c:v>87.671000000000006</c:v>
                </c:pt>
                <c:pt idx="274">
                  <c:v>86.393000000000001</c:v>
                </c:pt>
                <c:pt idx="275">
                  <c:v>84.11</c:v>
                </c:pt>
                <c:pt idx="276">
                  <c:v>87.215000000000003</c:v>
                </c:pt>
                <c:pt idx="277">
                  <c:v>82.373999999999995</c:v>
                </c:pt>
                <c:pt idx="278">
                  <c:v>83.195999999999998</c:v>
                </c:pt>
                <c:pt idx="279">
                  <c:v>84.748999999999995</c:v>
                </c:pt>
                <c:pt idx="280">
                  <c:v>87.031999999999996</c:v>
                </c:pt>
                <c:pt idx="281">
                  <c:v>85.388000000000005</c:v>
                </c:pt>
                <c:pt idx="282">
                  <c:v>85.662000000000006</c:v>
                </c:pt>
                <c:pt idx="283">
                  <c:v>89.406000000000006</c:v>
                </c:pt>
                <c:pt idx="284">
                  <c:v>85.753</c:v>
                </c:pt>
                <c:pt idx="285">
                  <c:v>84.292000000000002</c:v>
                </c:pt>
                <c:pt idx="286">
                  <c:v>89.588999999999999</c:v>
                </c:pt>
                <c:pt idx="287">
                  <c:v>84.11</c:v>
                </c:pt>
                <c:pt idx="288">
                  <c:v>88.584000000000003</c:v>
                </c:pt>
                <c:pt idx="289">
                  <c:v>87.305999999999997</c:v>
                </c:pt>
                <c:pt idx="290">
                  <c:v>87.123000000000005</c:v>
                </c:pt>
                <c:pt idx="291">
                  <c:v>88.676000000000002</c:v>
                </c:pt>
                <c:pt idx="292">
                  <c:v>92.055000000000007</c:v>
                </c:pt>
                <c:pt idx="293">
                  <c:v>86.393000000000001</c:v>
                </c:pt>
                <c:pt idx="294">
                  <c:v>86.667000000000002</c:v>
                </c:pt>
                <c:pt idx="295">
                  <c:v>88.492999999999995</c:v>
                </c:pt>
                <c:pt idx="296">
                  <c:v>89.406000000000006</c:v>
                </c:pt>
                <c:pt idx="297">
                  <c:v>89.406000000000006</c:v>
                </c:pt>
                <c:pt idx="298">
                  <c:v>93.516000000000005</c:v>
                </c:pt>
                <c:pt idx="299">
                  <c:v>89.588999999999999</c:v>
                </c:pt>
                <c:pt idx="300">
                  <c:v>92.968000000000004</c:v>
                </c:pt>
                <c:pt idx="301">
                  <c:v>93.332999999999998</c:v>
                </c:pt>
                <c:pt idx="302">
                  <c:v>91.323999999999998</c:v>
                </c:pt>
                <c:pt idx="303">
                  <c:v>92.055000000000007</c:v>
                </c:pt>
                <c:pt idx="304">
                  <c:v>91.415999999999997</c:v>
                </c:pt>
                <c:pt idx="305">
                  <c:v>86.941000000000003</c:v>
                </c:pt>
                <c:pt idx="306">
                  <c:v>88.584000000000003</c:v>
                </c:pt>
                <c:pt idx="307">
                  <c:v>84.932000000000002</c:v>
                </c:pt>
                <c:pt idx="308">
                  <c:v>90.227999999999994</c:v>
                </c:pt>
                <c:pt idx="309">
                  <c:v>88.95</c:v>
                </c:pt>
                <c:pt idx="310">
                  <c:v>90.137</c:v>
                </c:pt>
                <c:pt idx="311">
                  <c:v>95.251000000000005</c:v>
                </c:pt>
                <c:pt idx="312">
                  <c:v>95.433999999999997</c:v>
                </c:pt>
                <c:pt idx="313">
                  <c:v>94.247</c:v>
                </c:pt>
                <c:pt idx="314">
                  <c:v>93.972999999999999</c:v>
                </c:pt>
                <c:pt idx="315">
                  <c:v>95.067999999999998</c:v>
                </c:pt>
                <c:pt idx="316">
                  <c:v>95.707999999999998</c:v>
                </c:pt>
                <c:pt idx="317">
                  <c:v>90.227999999999994</c:v>
                </c:pt>
                <c:pt idx="318">
                  <c:v>90.411000000000001</c:v>
                </c:pt>
                <c:pt idx="319">
                  <c:v>94.155000000000001</c:v>
                </c:pt>
                <c:pt idx="320">
                  <c:v>94.429000000000002</c:v>
                </c:pt>
                <c:pt idx="321">
                  <c:v>92.510999999999996</c:v>
                </c:pt>
                <c:pt idx="322">
                  <c:v>88.584000000000003</c:v>
                </c:pt>
                <c:pt idx="323">
                  <c:v>90.501999999999995</c:v>
                </c:pt>
                <c:pt idx="324">
                  <c:v>89.132000000000005</c:v>
                </c:pt>
                <c:pt idx="325">
                  <c:v>85.296999999999997</c:v>
                </c:pt>
                <c:pt idx="326">
                  <c:v>89.406000000000006</c:v>
                </c:pt>
                <c:pt idx="327">
                  <c:v>92.694000000000003</c:v>
                </c:pt>
                <c:pt idx="328">
                  <c:v>91.597999999999999</c:v>
                </c:pt>
                <c:pt idx="329">
                  <c:v>98.355999999999995</c:v>
                </c:pt>
                <c:pt idx="330">
                  <c:v>94.063999999999993</c:v>
                </c:pt>
                <c:pt idx="331">
                  <c:v>97.9</c:v>
                </c:pt>
                <c:pt idx="332">
                  <c:v>99.909000000000006</c:v>
                </c:pt>
                <c:pt idx="333">
                  <c:v>91.597999999999999</c:v>
                </c:pt>
                <c:pt idx="334">
                  <c:v>90.959000000000003</c:v>
                </c:pt>
                <c:pt idx="335">
                  <c:v>90.411000000000001</c:v>
                </c:pt>
                <c:pt idx="336">
                  <c:v>92.968000000000004</c:v>
                </c:pt>
                <c:pt idx="337">
                  <c:v>93.150999999999996</c:v>
                </c:pt>
                <c:pt idx="338">
                  <c:v>93.424999999999997</c:v>
                </c:pt>
                <c:pt idx="339">
                  <c:v>94.247</c:v>
                </c:pt>
                <c:pt idx="340">
                  <c:v>94.977000000000004</c:v>
                </c:pt>
                <c:pt idx="341">
                  <c:v>96.53</c:v>
                </c:pt>
                <c:pt idx="342">
                  <c:v>94.247</c:v>
                </c:pt>
                <c:pt idx="343">
                  <c:v>97.078000000000003</c:v>
                </c:pt>
                <c:pt idx="344">
                  <c:v>90.501999999999995</c:v>
                </c:pt>
                <c:pt idx="345">
                  <c:v>95.616</c:v>
                </c:pt>
                <c:pt idx="346">
                  <c:v>101.005</c:v>
                </c:pt>
                <c:pt idx="347">
                  <c:v>99.816999999999993</c:v>
                </c:pt>
                <c:pt idx="348">
                  <c:v>98.903999999999996</c:v>
                </c:pt>
                <c:pt idx="349">
                  <c:v>98.539000000000001</c:v>
                </c:pt>
                <c:pt idx="350">
                  <c:v>93.516000000000005</c:v>
                </c:pt>
                <c:pt idx="351">
                  <c:v>98.174000000000007</c:v>
                </c:pt>
                <c:pt idx="352">
                  <c:v>101.279</c:v>
                </c:pt>
                <c:pt idx="353">
                  <c:v>95.89</c:v>
                </c:pt>
                <c:pt idx="354">
                  <c:v>95.433999999999997</c:v>
                </c:pt>
                <c:pt idx="355">
                  <c:v>98.813000000000002</c:v>
                </c:pt>
                <c:pt idx="356">
                  <c:v>96.164000000000001</c:v>
                </c:pt>
                <c:pt idx="357">
                  <c:v>99.177999999999997</c:v>
                </c:pt>
                <c:pt idx="358">
                  <c:v>96.894999999999996</c:v>
                </c:pt>
                <c:pt idx="359">
                  <c:v>95.433999999999997</c:v>
                </c:pt>
                <c:pt idx="360">
                  <c:v>93.972999999999999</c:v>
                </c:pt>
                <c:pt idx="361">
                  <c:v>95.067999999999998</c:v>
                </c:pt>
                <c:pt idx="362">
                  <c:v>92.510999999999996</c:v>
                </c:pt>
                <c:pt idx="363">
                  <c:v>93.516000000000005</c:v>
                </c:pt>
                <c:pt idx="364">
                  <c:v>96.712000000000003</c:v>
                </c:pt>
                <c:pt idx="365">
                  <c:v>94.795000000000002</c:v>
                </c:pt>
                <c:pt idx="366">
                  <c:v>92.328999999999994</c:v>
                </c:pt>
                <c:pt idx="367">
                  <c:v>95.341999999999999</c:v>
                </c:pt>
                <c:pt idx="368">
                  <c:v>92.146000000000001</c:v>
                </c:pt>
                <c:pt idx="369">
                  <c:v>93.79</c:v>
                </c:pt>
                <c:pt idx="370">
                  <c:v>96.804000000000002</c:v>
                </c:pt>
                <c:pt idx="371">
                  <c:v>106.393</c:v>
                </c:pt>
                <c:pt idx="372">
                  <c:v>106.758</c:v>
                </c:pt>
                <c:pt idx="373">
                  <c:v>107.032</c:v>
                </c:pt>
                <c:pt idx="374">
                  <c:v>106.119</c:v>
                </c:pt>
                <c:pt idx="375">
                  <c:v>107.67100000000001</c:v>
                </c:pt>
                <c:pt idx="376">
                  <c:v>106.849</c:v>
                </c:pt>
                <c:pt idx="377">
                  <c:v>105.571</c:v>
                </c:pt>
                <c:pt idx="378">
                  <c:v>108.676</c:v>
                </c:pt>
                <c:pt idx="379">
                  <c:v>107.032</c:v>
                </c:pt>
                <c:pt idx="380">
                  <c:v>102.009</c:v>
                </c:pt>
                <c:pt idx="381">
                  <c:v>108.584</c:v>
                </c:pt>
                <c:pt idx="382">
                  <c:v>106.48399999999999</c:v>
                </c:pt>
                <c:pt idx="383">
                  <c:v>107.854</c:v>
                </c:pt>
                <c:pt idx="384">
                  <c:v>105.845</c:v>
                </c:pt>
                <c:pt idx="385">
                  <c:v>108.402</c:v>
                </c:pt>
                <c:pt idx="386">
                  <c:v>107.76300000000001</c:v>
                </c:pt>
                <c:pt idx="387">
                  <c:v>103.744</c:v>
                </c:pt>
                <c:pt idx="388">
                  <c:v>113.242</c:v>
                </c:pt>
                <c:pt idx="389">
                  <c:v>105.479</c:v>
                </c:pt>
                <c:pt idx="390">
                  <c:v>111.50700000000001</c:v>
                </c:pt>
                <c:pt idx="391">
                  <c:v>112.32899999999999</c:v>
                </c:pt>
                <c:pt idx="392">
                  <c:v>107.854</c:v>
                </c:pt>
                <c:pt idx="393">
                  <c:v>109.863</c:v>
                </c:pt>
                <c:pt idx="394">
                  <c:v>106.393</c:v>
                </c:pt>
                <c:pt idx="395">
                  <c:v>113.242</c:v>
                </c:pt>
                <c:pt idx="396">
                  <c:v>101.37</c:v>
                </c:pt>
                <c:pt idx="397">
                  <c:v>105.479</c:v>
                </c:pt>
                <c:pt idx="398">
                  <c:v>102.648</c:v>
                </c:pt>
                <c:pt idx="399">
                  <c:v>105.297</c:v>
                </c:pt>
                <c:pt idx="400">
                  <c:v>111.142</c:v>
                </c:pt>
                <c:pt idx="401">
                  <c:v>104.658</c:v>
                </c:pt>
                <c:pt idx="402">
                  <c:v>108.402</c:v>
                </c:pt>
                <c:pt idx="403">
                  <c:v>106.301</c:v>
                </c:pt>
                <c:pt idx="404">
                  <c:v>100.18300000000001</c:v>
                </c:pt>
                <c:pt idx="405">
                  <c:v>98.813000000000002</c:v>
                </c:pt>
                <c:pt idx="406">
                  <c:v>102.19199999999999</c:v>
                </c:pt>
                <c:pt idx="407">
                  <c:v>106.21</c:v>
                </c:pt>
                <c:pt idx="408">
                  <c:v>105.114</c:v>
                </c:pt>
                <c:pt idx="409">
                  <c:v>106.301</c:v>
                </c:pt>
                <c:pt idx="410">
                  <c:v>99.543000000000006</c:v>
                </c:pt>
                <c:pt idx="411">
                  <c:v>93.424999999999997</c:v>
                </c:pt>
                <c:pt idx="412">
                  <c:v>95.341999999999999</c:v>
                </c:pt>
                <c:pt idx="413">
                  <c:v>104.384</c:v>
                </c:pt>
                <c:pt idx="414">
                  <c:v>99.269000000000005</c:v>
                </c:pt>
                <c:pt idx="415">
                  <c:v>96.256</c:v>
                </c:pt>
                <c:pt idx="416">
                  <c:v>102.922</c:v>
                </c:pt>
                <c:pt idx="417">
                  <c:v>105.114</c:v>
                </c:pt>
                <c:pt idx="418">
                  <c:v>100.73099999999999</c:v>
                </c:pt>
                <c:pt idx="419">
                  <c:v>90.959000000000003</c:v>
                </c:pt>
              </c:numCache>
            </c:numRef>
          </c:val>
          <c:smooth val="0"/>
          <c:extLst>
            <c:ext xmlns:c16="http://schemas.microsoft.com/office/drawing/2014/chart" uri="{C3380CC4-5D6E-409C-BE32-E72D297353CC}">
              <c16:uniqueId val="{00000000-0D0C-4D0F-B758-7510FDBEE3E3}"/>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Mountains!$G$1</c:f>
              <c:strCache>
                <c:ptCount val="1"/>
                <c:pt idx="0">
                  <c:v>SBO Mountains YoY</c:v>
                </c:pt>
              </c:strCache>
            </c:strRef>
          </c:tx>
          <c:spPr>
            <a:ln w="19050" cap="rnd">
              <a:solidFill>
                <a:schemeClr val="accent4">
                  <a:lumMod val="40000"/>
                  <a:lumOff val="60000"/>
                </a:schemeClr>
              </a:solidFill>
              <a:round/>
            </a:ln>
            <a:effectLst/>
          </c:spPr>
          <c:marker>
            <c:symbol val="none"/>
          </c:marker>
          <c:cat>
            <c:numRef>
              <c:f>Mountains!$A$2:$A$2999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Mountains!$G$2:$G$2999</c:f>
              <c:numCache>
                <c:formatCode>0.000</c:formatCode>
                <c:ptCount val="2998"/>
                <c:pt idx="12">
                  <c:v>-2.8309999999999889</c:v>
                </c:pt>
                <c:pt idx="13">
                  <c:v>1.0049999999999955</c:v>
                </c:pt>
                <c:pt idx="14">
                  <c:v>0.91300000000001091</c:v>
                </c:pt>
                <c:pt idx="15">
                  <c:v>-0.27400000000000091</c:v>
                </c:pt>
                <c:pt idx="16">
                  <c:v>-1.8259999999999934</c:v>
                </c:pt>
                <c:pt idx="17">
                  <c:v>-0.18300000000000693</c:v>
                </c:pt>
                <c:pt idx="18">
                  <c:v>-0.27400000000000091</c:v>
                </c:pt>
                <c:pt idx="19">
                  <c:v>-2.3740000000000094</c:v>
                </c:pt>
                <c:pt idx="20">
                  <c:v>-0.82200000000000273</c:v>
                </c:pt>
                <c:pt idx="21">
                  <c:v>3.2879999999999967</c:v>
                </c:pt>
                <c:pt idx="22">
                  <c:v>1.8260000000000076</c:v>
                </c:pt>
                <c:pt idx="23">
                  <c:v>-1.6440000000000055</c:v>
                </c:pt>
                <c:pt idx="24">
                  <c:v>-0.36599999999999966</c:v>
                </c:pt>
                <c:pt idx="25">
                  <c:v>1.7349999999999994</c:v>
                </c:pt>
                <c:pt idx="26">
                  <c:v>2.1919999999999931</c:v>
                </c:pt>
                <c:pt idx="27">
                  <c:v>-2.465999999999994</c:v>
                </c:pt>
                <c:pt idx="28">
                  <c:v>2.1919999999999931</c:v>
                </c:pt>
                <c:pt idx="29">
                  <c:v>4.3840000000000003</c:v>
                </c:pt>
                <c:pt idx="30">
                  <c:v>0.27400000000000091</c:v>
                </c:pt>
                <c:pt idx="31">
                  <c:v>2.1920000000000073</c:v>
                </c:pt>
                <c:pt idx="32">
                  <c:v>3.2879999999999967</c:v>
                </c:pt>
                <c:pt idx="33">
                  <c:v>2.465999999999994</c:v>
                </c:pt>
                <c:pt idx="34">
                  <c:v>0.54800000000000182</c:v>
                </c:pt>
                <c:pt idx="35">
                  <c:v>0</c:v>
                </c:pt>
                <c:pt idx="36">
                  <c:v>3.0139999999999958</c:v>
                </c:pt>
                <c:pt idx="37">
                  <c:v>3.0139999999999958</c:v>
                </c:pt>
                <c:pt idx="38">
                  <c:v>5.4789999999999992</c:v>
                </c:pt>
                <c:pt idx="39">
                  <c:v>3.5619999999999976</c:v>
                </c:pt>
                <c:pt idx="40">
                  <c:v>0.9129999999999967</c:v>
                </c:pt>
                <c:pt idx="41">
                  <c:v>-2.2830000000000013</c:v>
                </c:pt>
                <c:pt idx="42">
                  <c:v>-1.4609999999999985</c:v>
                </c:pt>
                <c:pt idx="43">
                  <c:v>6.7579999999999956</c:v>
                </c:pt>
                <c:pt idx="44">
                  <c:v>2.1920000000000073</c:v>
                </c:pt>
                <c:pt idx="45">
                  <c:v>0.27400000000000091</c:v>
                </c:pt>
                <c:pt idx="46">
                  <c:v>4.2919999999999874</c:v>
                </c:pt>
                <c:pt idx="47">
                  <c:v>1.5520000000000067</c:v>
                </c:pt>
                <c:pt idx="48">
                  <c:v>0.54800000000000182</c:v>
                </c:pt>
                <c:pt idx="49">
                  <c:v>-1.4619999999999891</c:v>
                </c:pt>
                <c:pt idx="50">
                  <c:v>-1.4609999999999985</c:v>
                </c:pt>
                <c:pt idx="51">
                  <c:v>2.3739999999999952</c:v>
                </c:pt>
                <c:pt idx="52">
                  <c:v>4.8400000000000034</c:v>
                </c:pt>
                <c:pt idx="53">
                  <c:v>5.8449999999999989</c:v>
                </c:pt>
                <c:pt idx="54">
                  <c:v>2.4650000000000034</c:v>
                </c:pt>
                <c:pt idx="55">
                  <c:v>-7.5799999999999983</c:v>
                </c:pt>
                <c:pt idx="56">
                  <c:v>-6.3010000000000019</c:v>
                </c:pt>
                <c:pt idx="57">
                  <c:v>-7.671999999999997</c:v>
                </c:pt>
                <c:pt idx="58">
                  <c:v>-7.7620000000000005</c:v>
                </c:pt>
                <c:pt idx="59">
                  <c:v>-6.666000000000011</c:v>
                </c:pt>
                <c:pt idx="60">
                  <c:v>-8.4930000000000092</c:v>
                </c:pt>
                <c:pt idx="61">
                  <c:v>-2.1000000000000085</c:v>
                </c:pt>
                <c:pt idx="62">
                  <c:v>-1.0040000000000049</c:v>
                </c:pt>
                <c:pt idx="63">
                  <c:v>-0.45599999999998886</c:v>
                </c:pt>
                <c:pt idx="64">
                  <c:v>1.0960000000000036</c:v>
                </c:pt>
                <c:pt idx="65">
                  <c:v>-3.8359999999999985</c:v>
                </c:pt>
                <c:pt idx="66">
                  <c:v>2.375</c:v>
                </c:pt>
                <c:pt idx="67">
                  <c:v>2.1000000000000085</c:v>
                </c:pt>
                <c:pt idx="68">
                  <c:v>4.8400000000000034</c:v>
                </c:pt>
                <c:pt idx="69">
                  <c:v>7.0319999999999965</c:v>
                </c:pt>
                <c:pt idx="70">
                  <c:v>2.1920000000000073</c:v>
                </c:pt>
                <c:pt idx="71">
                  <c:v>-0.45699999999999363</c:v>
                </c:pt>
                <c:pt idx="72">
                  <c:v>6.5750000000000028</c:v>
                </c:pt>
                <c:pt idx="73">
                  <c:v>4.6580000000000013</c:v>
                </c:pt>
                <c:pt idx="74">
                  <c:v>1.8260000000000076</c:v>
                </c:pt>
                <c:pt idx="75">
                  <c:v>-1.0960000000000036</c:v>
                </c:pt>
                <c:pt idx="76">
                  <c:v>-2.0090000000000003</c:v>
                </c:pt>
                <c:pt idx="77">
                  <c:v>1.7349999999999994</c:v>
                </c:pt>
                <c:pt idx="78">
                  <c:v>1.2779999999999916</c:v>
                </c:pt>
                <c:pt idx="79">
                  <c:v>6.8499999999999943</c:v>
                </c:pt>
                <c:pt idx="80">
                  <c:v>1.0959999999999894</c:v>
                </c:pt>
                <c:pt idx="81">
                  <c:v>-0.18200000000000216</c:v>
                </c:pt>
                <c:pt idx="82">
                  <c:v>7.4879999999999995</c:v>
                </c:pt>
                <c:pt idx="83">
                  <c:v>7.2150000000000034</c:v>
                </c:pt>
                <c:pt idx="84">
                  <c:v>0.9129999999999967</c:v>
                </c:pt>
                <c:pt idx="85">
                  <c:v>-5.480000000000004</c:v>
                </c:pt>
                <c:pt idx="86">
                  <c:v>-2.5570000000000022</c:v>
                </c:pt>
                <c:pt idx="87">
                  <c:v>-3.4699999999999989</c:v>
                </c:pt>
                <c:pt idx="88">
                  <c:v>-7.3059999999999974</c:v>
                </c:pt>
                <c:pt idx="89">
                  <c:v>-6.7579999999999956</c:v>
                </c:pt>
                <c:pt idx="90">
                  <c:v>-7.6709999999999923</c:v>
                </c:pt>
                <c:pt idx="91">
                  <c:v>-11.415999999999997</c:v>
                </c:pt>
                <c:pt idx="92">
                  <c:v>-6.2099999999999937</c:v>
                </c:pt>
                <c:pt idx="93">
                  <c:v>-5.9359999999999928</c:v>
                </c:pt>
                <c:pt idx="94">
                  <c:v>-1.7349999999999994</c:v>
                </c:pt>
                <c:pt idx="95">
                  <c:v>-3.2880000000000109</c:v>
                </c:pt>
                <c:pt idx="96">
                  <c:v>1.1880000000000024</c:v>
                </c:pt>
                <c:pt idx="97">
                  <c:v>2.9220000000000113</c:v>
                </c:pt>
                <c:pt idx="98">
                  <c:v>5.6620000000000061</c:v>
                </c:pt>
                <c:pt idx="99">
                  <c:v>4.1089999999999947</c:v>
                </c:pt>
                <c:pt idx="100">
                  <c:v>3.6529999999999916</c:v>
                </c:pt>
                <c:pt idx="101">
                  <c:v>7.9449999999999932</c:v>
                </c:pt>
                <c:pt idx="102">
                  <c:v>4.6580000000000013</c:v>
                </c:pt>
                <c:pt idx="103">
                  <c:v>5.6619999999999919</c:v>
                </c:pt>
                <c:pt idx="104">
                  <c:v>0.18200000000000216</c:v>
                </c:pt>
                <c:pt idx="105">
                  <c:v>3.0130000000000052</c:v>
                </c:pt>
                <c:pt idx="106">
                  <c:v>2.1919999999999931</c:v>
                </c:pt>
                <c:pt idx="107">
                  <c:v>7.3970000000000056</c:v>
                </c:pt>
                <c:pt idx="108">
                  <c:v>1.2780000000000058</c:v>
                </c:pt>
                <c:pt idx="109">
                  <c:v>1.9179999999999922</c:v>
                </c:pt>
                <c:pt idx="110">
                  <c:v>-3.1960000000000122</c:v>
                </c:pt>
                <c:pt idx="111">
                  <c:v>2.1009999999999991</c:v>
                </c:pt>
                <c:pt idx="112">
                  <c:v>4.3840000000000003</c:v>
                </c:pt>
                <c:pt idx="113">
                  <c:v>1.0960000000000036</c:v>
                </c:pt>
                <c:pt idx="114">
                  <c:v>2.0090000000000003</c:v>
                </c:pt>
                <c:pt idx="115">
                  <c:v>2.375</c:v>
                </c:pt>
                <c:pt idx="116">
                  <c:v>7.762999999999991</c:v>
                </c:pt>
                <c:pt idx="117">
                  <c:v>3.8359999999999985</c:v>
                </c:pt>
                <c:pt idx="118">
                  <c:v>-0.73099999999999454</c:v>
                </c:pt>
                <c:pt idx="119">
                  <c:v>-6.3010000000000019</c:v>
                </c:pt>
                <c:pt idx="120">
                  <c:v>-3.195999999999998</c:v>
                </c:pt>
                <c:pt idx="121">
                  <c:v>1.4609999999999985</c:v>
                </c:pt>
                <c:pt idx="122">
                  <c:v>0</c:v>
                </c:pt>
                <c:pt idx="123">
                  <c:v>-2.7399999999999949</c:v>
                </c:pt>
                <c:pt idx="124">
                  <c:v>2.921999999999997</c:v>
                </c:pt>
                <c:pt idx="125">
                  <c:v>-2.921999999999997</c:v>
                </c:pt>
                <c:pt idx="126">
                  <c:v>-0.45700000000000784</c:v>
                </c:pt>
                <c:pt idx="127">
                  <c:v>-0.45699999999999363</c:v>
                </c:pt>
                <c:pt idx="128">
                  <c:v>-0.36599999999999966</c:v>
                </c:pt>
                <c:pt idx="129">
                  <c:v>-1.5530000000000115</c:v>
                </c:pt>
                <c:pt idx="130">
                  <c:v>-6.8490000000000038</c:v>
                </c:pt>
                <c:pt idx="131">
                  <c:v>1.5520000000000067</c:v>
                </c:pt>
                <c:pt idx="132">
                  <c:v>-1.4609999999999985</c:v>
                </c:pt>
                <c:pt idx="133">
                  <c:v>-4.2920000000000016</c:v>
                </c:pt>
                <c:pt idx="134">
                  <c:v>-3.6529999999999916</c:v>
                </c:pt>
                <c:pt idx="135">
                  <c:v>9.0999999999993975E-2</c:v>
                </c:pt>
                <c:pt idx="136">
                  <c:v>-6.0269999999999868</c:v>
                </c:pt>
                <c:pt idx="137">
                  <c:v>1.7349999999999994</c:v>
                </c:pt>
                <c:pt idx="138">
                  <c:v>0.63899999999999579</c:v>
                </c:pt>
                <c:pt idx="139">
                  <c:v>2.465999999999994</c:v>
                </c:pt>
                <c:pt idx="140">
                  <c:v>3.7450000000000045</c:v>
                </c:pt>
                <c:pt idx="141">
                  <c:v>2.375</c:v>
                </c:pt>
                <c:pt idx="142">
                  <c:v>1.1869999999999976</c:v>
                </c:pt>
                <c:pt idx="143">
                  <c:v>3.3789999999999907</c:v>
                </c:pt>
                <c:pt idx="144">
                  <c:v>5.387999999999991</c:v>
                </c:pt>
                <c:pt idx="145">
                  <c:v>5.480000000000004</c:v>
                </c:pt>
                <c:pt idx="146">
                  <c:v>5.0229999999999961</c:v>
                </c:pt>
                <c:pt idx="147">
                  <c:v>3.1970000000000027</c:v>
                </c:pt>
                <c:pt idx="148">
                  <c:v>-0.45700000000000784</c:v>
                </c:pt>
                <c:pt idx="149">
                  <c:v>-1.9180000000000064</c:v>
                </c:pt>
                <c:pt idx="150">
                  <c:v>-0.72999999999998977</c:v>
                </c:pt>
                <c:pt idx="151">
                  <c:v>-5.8449999999999989</c:v>
                </c:pt>
                <c:pt idx="152">
                  <c:v>-4.1099999999999994</c:v>
                </c:pt>
                <c:pt idx="153">
                  <c:v>-1.2789999999999964</c:v>
                </c:pt>
                <c:pt idx="154">
                  <c:v>-1.0039999999999907</c:v>
                </c:pt>
                <c:pt idx="155">
                  <c:v>1.8269999999999982</c:v>
                </c:pt>
                <c:pt idx="156">
                  <c:v>-6.2099999999999937</c:v>
                </c:pt>
                <c:pt idx="157">
                  <c:v>-3.105000000000004</c:v>
                </c:pt>
                <c:pt idx="158">
                  <c:v>-1.2789999999999964</c:v>
                </c:pt>
                <c:pt idx="159">
                  <c:v>-3.6529999999999916</c:v>
                </c:pt>
                <c:pt idx="160">
                  <c:v>-1.1869999999999976</c:v>
                </c:pt>
                <c:pt idx="161">
                  <c:v>-4.9309999999999974</c:v>
                </c:pt>
                <c:pt idx="162">
                  <c:v>-1.5529999999999973</c:v>
                </c:pt>
                <c:pt idx="163">
                  <c:v>3.2879999999999967</c:v>
                </c:pt>
                <c:pt idx="164">
                  <c:v>4.9320000000000022</c:v>
                </c:pt>
                <c:pt idx="165">
                  <c:v>-2.465999999999994</c:v>
                </c:pt>
                <c:pt idx="166">
                  <c:v>1.6430000000000007</c:v>
                </c:pt>
                <c:pt idx="167">
                  <c:v>-1.7349999999999994</c:v>
                </c:pt>
                <c:pt idx="168">
                  <c:v>9.1319999999999908</c:v>
                </c:pt>
                <c:pt idx="169">
                  <c:v>0.82200000000000273</c:v>
                </c:pt>
                <c:pt idx="170">
                  <c:v>-2.3740000000000094</c:v>
                </c:pt>
                <c:pt idx="171">
                  <c:v>2.0999999999999943</c:v>
                </c:pt>
                <c:pt idx="172">
                  <c:v>4.5660000000000025</c:v>
                </c:pt>
                <c:pt idx="173">
                  <c:v>7.7620000000000005</c:v>
                </c:pt>
                <c:pt idx="174">
                  <c:v>1.3699999999999903</c:v>
                </c:pt>
                <c:pt idx="175">
                  <c:v>0.45600000000000307</c:v>
                </c:pt>
                <c:pt idx="176">
                  <c:v>0</c:v>
                </c:pt>
                <c:pt idx="177">
                  <c:v>0.54800000000000182</c:v>
                </c:pt>
                <c:pt idx="178">
                  <c:v>1.0049999999999955</c:v>
                </c:pt>
                <c:pt idx="179">
                  <c:v>-2.5569999999999879</c:v>
                </c:pt>
                <c:pt idx="180">
                  <c:v>-9.0409999999999968</c:v>
                </c:pt>
                <c:pt idx="181">
                  <c:v>-1.0049999999999955</c:v>
                </c:pt>
                <c:pt idx="182">
                  <c:v>0.36500000000000909</c:v>
                </c:pt>
                <c:pt idx="183">
                  <c:v>-1.9180000000000064</c:v>
                </c:pt>
                <c:pt idx="184">
                  <c:v>0.63899999999999579</c:v>
                </c:pt>
                <c:pt idx="185">
                  <c:v>-5.387999999999991</c:v>
                </c:pt>
                <c:pt idx="186">
                  <c:v>9.1999999999998749E-2</c:v>
                </c:pt>
                <c:pt idx="187">
                  <c:v>3.0139999999999958</c:v>
                </c:pt>
                <c:pt idx="188">
                  <c:v>-9.5889999999999986</c:v>
                </c:pt>
                <c:pt idx="189">
                  <c:v>-5.2050000000000125</c:v>
                </c:pt>
                <c:pt idx="190">
                  <c:v>-2.8310000000000031</c:v>
                </c:pt>
                <c:pt idx="191">
                  <c:v>3.195999999999998</c:v>
                </c:pt>
                <c:pt idx="192">
                  <c:v>5.936000000000007</c:v>
                </c:pt>
                <c:pt idx="193">
                  <c:v>0.63899999999999579</c:v>
                </c:pt>
                <c:pt idx="194">
                  <c:v>-1.1869999999999976</c:v>
                </c:pt>
                <c:pt idx="195">
                  <c:v>3.1970000000000027</c:v>
                </c:pt>
                <c:pt idx="196">
                  <c:v>-2.5570000000000022</c:v>
                </c:pt>
                <c:pt idx="197">
                  <c:v>4.3839999999999861</c:v>
                </c:pt>
                <c:pt idx="198">
                  <c:v>-0.82199999999998852</c:v>
                </c:pt>
                <c:pt idx="199">
                  <c:v>-3.2879999999999967</c:v>
                </c:pt>
                <c:pt idx="200">
                  <c:v>3.8349999999999937</c:v>
                </c:pt>
                <c:pt idx="201">
                  <c:v>8.1280000000000001</c:v>
                </c:pt>
                <c:pt idx="202">
                  <c:v>2.6480000000000103</c:v>
                </c:pt>
                <c:pt idx="203">
                  <c:v>-6.3930000000000007</c:v>
                </c:pt>
                <c:pt idx="204">
                  <c:v>-5.1140000000000043</c:v>
                </c:pt>
                <c:pt idx="205">
                  <c:v>-3.3789999999999907</c:v>
                </c:pt>
                <c:pt idx="206">
                  <c:v>0</c:v>
                </c:pt>
                <c:pt idx="207">
                  <c:v>-1.6439999999999912</c:v>
                </c:pt>
                <c:pt idx="208">
                  <c:v>1.6440000000000055</c:v>
                </c:pt>
                <c:pt idx="209">
                  <c:v>-1.0959999999999894</c:v>
                </c:pt>
                <c:pt idx="210">
                  <c:v>-0.64000000000000057</c:v>
                </c:pt>
                <c:pt idx="211">
                  <c:v>4.4750000000000085</c:v>
                </c:pt>
                <c:pt idx="212">
                  <c:v>4.9320000000000022</c:v>
                </c:pt>
                <c:pt idx="213">
                  <c:v>3.4700000000000131</c:v>
                </c:pt>
                <c:pt idx="214">
                  <c:v>8.2199999999999989</c:v>
                </c:pt>
                <c:pt idx="215">
                  <c:v>5.7539999999999907</c:v>
                </c:pt>
                <c:pt idx="216">
                  <c:v>6.7579999999999956</c:v>
                </c:pt>
                <c:pt idx="217">
                  <c:v>6.6669999999999874</c:v>
                </c:pt>
                <c:pt idx="218">
                  <c:v>4.8399999999999892</c:v>
                </c:pt>
                <c:pt idx="219">
                  <c:v>2.0090000000000003</c:v>
                </c:pt>
                <c:pt idx="220">
                  <c:v>4.1099999999999994</c:v>
                </c:pt>
                <c:pt idx="221">
                  <c:v>9.0999999999993975E-2</c:v>
                </c:pt>
                <c:pt idx="222">
                  <c:v>9.0409999999999968</c:v>
                </c:pt>
                <c:pt idx="223">
                  <c:v>-1.0960000000000036</c:v>
                </c:pt>
                <c:pt idx="224">
                  <c:v>2.3739999999999952</c:v>
                </c:pt>
                <c:pt idx="225">
                  <c:v>3.1049999999999898</c:v>
                </c:pt>
                <c:pt idx="226">
                  <c:v>0.18199999999998795</c:v>
                </c:pt>
                <c:pt idx="227">
                  <c:v>8.5840000000000032</c:v>
                </c:pt>
                <c:pt idx="228">
                  <c:v>-0.63899999999999579</c:v>
                </c:pt>
                <c:pt idx="229">
                  <c:v>1.5520000000000067</c:v>
                </c:pt>
                <c:pt idx="230">
                  <c:v>-2.5569999999999879</c:v>
                </c:pt>
                <c:pt idx="231">
                  <c:v>-4.7490000000000094</c:v>
                </c:pt>
                <c:pt idx="232">
                  <c:v>-1.0960000000000036</c:v>
                </c:pt>
                <c:pt idx="233">
                  <c:v>12.876999999999995</c:v>
                </c:pt>
                <c:pt idx="234">
                  <c:v>-5.6620000000000061</c:v>
                </c:pt>
                <c:pt idx="235">
                  <c:v>-6.3010000000000019</c:v>
                </c:pt>
                <c:pt idx="236">
                  <c:v>-6.4839999999999947</c:v>
                </c:pt>
                <c:pt idx="237">
                  <c:v>-3.6529999999999916</c:v>
                </c:pt>
                <c:pt idx="238">
                  <c:v>-4.5659999999999883</c:v>
                </c:pt>
                <c:pt idx="239">
                  <c:v>-2.0999999999999943</c:v>
                </c:pt>
                <c:pt idx="240">
                  <c:v>-0.36599999999999966</c:v>
                </c:pt>
                <c:pt idx="241">
                  <c:v>2.9230000000000018</c:v>
                </c:pt>
                <c:pt idx="242">
                  <c:v>3.2869999999999919</c:v>
                </c:pt>
                <c:pt idx="243">
                  <c:v>6.3010000000000019</c:v>
                </c:pt>
                <c:pt idx="244">
                  <c:v>-1.3700000000000045</c:v>
                </c:pt>
                <c:pt idx="245">
                  <c:v>-9.3149999999999977</c:v>
                </c:pt>
                <c:pt idx="246">
                  <c:v>1.5529999999999973</c:v>
                </c:pt>
                <c:pt idx="247">
                  <c:v>5.0229999999999961</c:v>
                </c:pt>
                <c:pt idx="248">
                  <c:v>-1.0960000000000036</c:v>
                </c:pt>
                <c:pt idx="249">
                  <c:v>1.6439999999999912</c:v>
                </c:pt>
                <c:pt idx="250">
                  <c:v>4.2920000000000016</c:v>
                </c:pt>
                <c:pt idx="251">
                  <c:v>-10.320000000000007</c:v>
                </c:pt>
                <c:pt idx="252">
                  <c:v>-1.5520000000000067</c:v>
                </c:pt>
                <c:pt idx="253">
                  <c:v>-4.6580000000000013</c:v>
                </c:pt>
                <c:pt idx="254">
                  <c:v>-3.652000000000001</c:v>
                </c:pt>
                <c:pt idx="255">
                  <c:v>-3.0130000000000052</c:v>
                </c:pt>
                <c:pt idx="256">
                  <c:v>0.36500000000000909</c:v>
                </c:pt>
                <c:pt idx="257">
                  <c:v>-6.3019999999999925</c:v>
                </c:pt>
                <c:pt idx="258">
                  <c:v>0.27400000000000091</c:v>
                </c:pt>
                <c:pt idx="259">
                  <c:v>-6.6670000000000016</c:v>
                </c:pt>
                <c:pt idx="260">
                  <c:v>1.3700000000000045</c:v>
                </c:pt>
                <c:pt idx="261">
                  <c:v>-5.296999999999997</c:v>
                </c:pt>
                <c:pt idx="262">
                  <c:v>-7.4879999999999995</c:v>
                </c:pt>
                <c:pt idx="263">
                  <c:v>-2.6479999999999961</c:v>
                </c:pt>
                <c:pt idx="264">
                  <c:v>-7.3969999999999914</c:v>
                </c:pt>
                <c:pt idx="265">
                  <c:v>-10.593000000000004</c:v>
                </c:pt>
                <c:pt idx="266">
                  <c:v>-7.8539999999999992</c:v>
                </c:pt>
                <c:pt idx="267">
                  <c:v>-8.5849999999999937</c:v>
                </c:pt>
                <c:pt idx="268">
                  <c:v>-12.603000000000009</c:v>
                </c:pt>
                <c:pt idx="269">
                  <c:v>-5.1140000000000043</c:v>
                </c:pt>
                <c:pt idx="270">
                  <c:v>-13.515999999999991</c:v>
                </c:pt>
                <c:pt idx="271">
                  <c:v>-5.1139999999999901</c:v>
                </c:pt>
                <c:pt idx="272">
                  <c:v>-9.3149999999999977</c:v>
                </c:pt>
                <c:pt idx="273">
                  <c:v>-13.789999999999992</c:v>
                </c:pt>
                <c:pt idx="274">
                  <c:v>-13.790000000000006</c:v>
                </c:pt>
                <c:pt idx="275">
                  <c:v>-11.872</c:v>
                </c:pt>
                <c:pt idx="276">
                  <c:v>-7.5799999999999983</c:v>
                </c:pt>
                <c:pt idx="277">
                  <c:v>-11.051000000000002</c:v>
                </c:pt>
                <c:pt idx="278">
                  <c:v>-10.503</c:v>
                </c:pt>
                <c:pt idx="279">
                  <c:v>-8.8580000000000041</c:v>
                </c:pt>
                <c:pt idx="280">
                  <c:v>-3.195999999999998</c:v>
                </c:pt>
                <c:pt idx="281">
                  <c:v>-7.9449999999999932</c:v>
                </c:pt>
                <c:pt idx="282">
                  <c:v>-5.570999999999998</c:v>
                </c:pt>
                <c:pt idx="283">
                  <c:v>-1.8269999999999982</c:v>
                </c:pt>
                <c:pt idx="284">
                  <c:v>-6.9410000000000025</c:v>
                </c:pt>
                <c:pt idx="285">
                  <c:v>-3.3790000000000049</c:v>
                </c:pt>
                <c:pt idx="286">
                  <c:v>3.195999999999998</c:v>
                </c:pt>
                <c:pt idx="287">
                  <c:v>0</c:v>
                </c:pt>
                <c:pt idx="288">
                  <c:v>1.3689999999999998</c:v>
                </c:pt>
                <c:pt idx="289">
                  <c:v>4.9320000000000022</c:v>
                </c:pt>
                <c:pt idx="290">
                  <c:v>3.9270000000000067</c:v>
                </c:pt>
                <c:pt idx="291">
                  <c:v>3.9270000000000067</c:v>
                </c:pt>
                <c:pt idx="292">
                  <c:v>5.0230000000000103</c:v>
                </c:pt>
                <c:pt idx="293">
                  <c:v>1.0049999999999955</c:v>
                </c:pt>
                <c:pt idx="294">
                  <c:v>1.0049999999999955</c:v>
                </c:pt>
                <c:pt idx="295">
                  <c:v>-0.91300000000001091</c:v>
                </c:pt>
                <c:pt idx="296">
                  <c:v>3.6530000000000058</c:v>
                </c:pt>
                <c:pt idx="297">
                  <c:v>5.1140000000000043</c:v>
                </c:pt>
                <c:pt idx="298">
                  <c:v>3.9270000000000067</c:v>
                </c:pt>
                <c:pt idx="299">
                  <c:v>5.4789999999999992</c:v>
                </c:pt>
                <c:pt idx="300">
                  <c:v>4.3840000000000003</c:v>
                </c:pt>
                <c:pt idx="301">
                  <c:v>6.027000000000001</c:v>
                </c:pt>
                <c:pt idx="302">
                  <c:v>4.2009999999999934</c:v>
                </c:pt>
                <c:pt idx="303">
                  <c:v>3.3790000000000049</c:v>
                </c:pt>
                <c:pt idx="304">
                  <c:v>-0.63900000000001</c:v>
                </c:pt>
                <c:pt idx="305">
                  <c:v>0.54800000000000182</c:v>
                </c:pt>
                <c:pt idx="306">
                  <c:v>1.9170000000000016</c:v>
                </c:pt>
                <c:pt idx="307">
                  <c:v>-3.5609999999999928</c:v>
                </c:pt>
                <c:pt idx="308">
                  <c:v>0.82199999999998852</c:v>
                </c:pt>
                <c:pt idx="309">
                  <c:v>-0.45600000000000307</c:v>
                </c:pt>
                <c:pt idx="310">
                  <c:v>-3.3790000000000049</c:v>
                </c:pt>
                <c:pt idx="311">
                  <c:v>5.6620000000000061</c:v>
                </c:pt>
                <c:pt idx="312">
                  <c:v>2.465999999999994</c:v>
                </c:pt>
                <c:pt idx="313">
                  <c:v>0.91400000000000148</c:v>
                </c:pt>
                <c:pt idx="314">
                  <c:v>2.6490000000000009</c:v>
                </c:pt>
                <c:pt idx="315">
                  <c:v>3.012999999999991</c:v>
                </c:pt>
                <c:pt idx="316">
                  <c:v>4.2920000000000016</c:v>
                </c:pt>
                <c:pt idx="317">
                  <c:v>3.2869999999999919</c:v>
                </c:pt>
                <c:pt idx="318">
                  <c:v>1.8269999999999982</c:v>
                </c:pt>
                <c:pt idx="319">
                  <c:v>9.222999999999999</c:v>
                </c:pt>
                <c:pt idx="320">
                  <c:v>4.2010000000000076</c:v>
                </c:pt>
                <c:pt idx="321">
                  <c:v>3.5609999999999928</c:v>
                </c:pt>
                <c:pt idx="322">
                  <c:v>-1.5529999999999973</c:v>
                </c:pt>
                <c:pt idx="323">
                  <c:v>-4.7490000000000094</c:v>
                </c:pt>
                <c:pt idx="324">
                  <c:v>-6.3019999999999925</c:v>
                </c:pt>
                <c:pt idx="325">
                  <c:v>-8.9500000000000028</c:v>
                </c:pt>
                <c:pt idx="326">
                  <c:v>-4.5669999999999931</c:v>
                </c:pt>
                <c:pt idx="327">
                  <c:v>-2.3739999999999952</c:v>
                </c:pt>
                <c:pt idx="328">
                  <c:v>-4.1099999999999994</c:v>
                </c:pt>
                <c:pt idx="329">
                  <c:v>8.1280000000000001</c:v>
                </c:pt>
                <c:pt idx="330">
                  <c:v>3.6529999999999916</c:v>
                </c:pt>
                <c:pt idx="331">
                  <c:v>3.7450000000000045</c:v>
                </c:pt>
                <c:pt idx="332">
                  <c:v>5.480000000000004</c:v>
                </c:pt>
                <c:pt idx="333">
                  <c:v>-0.9129999999999967</c:v>
                </c:pt>
                <c:pt idx="334">
                  <c:v>2.375</c:v>
                </c:pt>
                <c:pt idx="335">
                  <c:v>-9.0999999999993975E-2</c:v>
                </c:pt>
                <c:pt idx="336">
                  <c:v>3.8359999999999985</c:v>
                </c:pt>
                <c:pt idx="337">
                  <c:v>7.8539999999999992</c:v>
                </c:pt>
                <c:pt idx="338">
                  <c:v>4.0189999999999912</c:v>
                </c:pt>
                <c:pt idx="339">
                  <c:v>1.5529999999999973</c:v>
                </c:pt>
                <c:pt idx="340">
                  <c:v>3.3790000000000049</c:v>
                </c:pt>
                <c:pt idx="341">
                  <c:v>-1.8259999999999934</c:v>
                </c:pt>
                <c:pt idx="342">
                  <c:v>0.18300000000000693</c:v>
                </c:pt>
                <c:pt idx="343">
                  <c:v>-0.82200000000000273</c:v>
                </c:pt>
                <c:pt idx="344">
                  <c:v>-9.4070000000000107</c:v>
                </c:pt>
                <c:pt idx="345">
                  <c:v>4.0180000000000007</c:v>
                </c:pt>
                <c:pt idx="346">
                  <c:v>10.045999999999992</c:v>
                </c:pt>
                <c:pt idx="347">
                  <c:v>9.4059999999999917</c:v>
                </c:pt>
                <c:pt idx="348">
                  <c:v>5.9359999999999928</c:v>
                </c:pt>
                <c:pt idx="349">
                  <c:v>5.3880000000000052</c:v>
                </c:pt>
                <c:pt idx="350">
                  <c:v>9.1000000000008185E-2</c:v>
                </c:pt>
                <c:pt idx="351">
                  <c:v>3.9270000000000067</c:v>
                </c:pt>
                <c:pt idx="352">
                  <c:v>6.3019999999999925</c:v>
                </c:pt>
                <c:pt idx="353">
                  <c:v>-0.64000000000000057</c:v>
                </c:pt>
                <c:pt idx="354">
                  <c:v>1.1869999999999976</c:v>
                </c:pt>
                <c:pt idx="355">
                  <c:v>1.7349999999999994</c:v>
                </c:pt>
                <c:pt idx="356">
                  <c:v>5.6620000000000061</c:v>
                </c:pt>
                <c:pt idx="357">
                  <c:v>3.5619999999999976</c:v>
                </c:pt>
                <c:pt idx="358">
                  <c:v>-4.1099999999999994</c:v>
                </c:pt>
                <c:pt idx="359">
                  <c:v>-4.3829999999999956</c:v>
                </c:pt>
                <c:pt idx="360">
                  <c:v>-4.9309999999999974</c:v>
                </c:pt>
                <c:pt idx="361">
                  <c:v>-3.4710000000000036</c:v>
                </c:pt>
                <c:pt idx="362">
                  <c:v>-1.0050000000000097</c:v>
                </c:pt>
                <c:pt idx="363">
                  <c:v>-4.6580000000000013</c:v>
                </c:pt>
                <c:pt idx="364">
                  <c:v>-4.5669999999999931</c:v>
                </c:pt>
                <c:pt idx="365">
                  <c:v>-1.0949999999999989</c:v>
                </c:pt>
                <c:pt idx="366">
                  <c:v>-3.105000000000004</c:v>
                </c:pt>
                <c:pt idx="367">
                  <c:v>-3.4710000000000036</c:v>
                </c:pt>
                <c:pt idx="368">
                  <c:v>-4.0180000000000007</c:v>
                </c:pt>
                <c:pt idx="369">
                  <c:v>-5.387999999999991</c:v>
                </c:pt>
                <c:pt idx="370">
                  <c:v>-9.0999999999993975E-2</c:v>
                </c:pt>
                <c:pt idx="371">
                  <c:v>10.959000000000003</c:v>
                </c:pt>
                <c:pt idx="372">
                  <c:v>12.784999999999997</c:v>
                </c:pt>
                <c:pt idx="373">
                  <c:v>11.963999999999999</c:v>
                </c:pt>
                <c:pt idx="374">
                  <c:v>13.608000000000004</c:v>
                </c:pt>
                <c:pt idx="375">
                  <c:v>14.155000000000001</c:v>
                </c:pt>
                <c:pt idx="376">
                  <c:v>10.137</c:v>
                </c:pt>
                <c:pt idx="377">
                  <c:v>10.775999999999996</c:v>
                </c:pt>
                <c:pt idx="378">
                  <c:v>16.347000000000008</c:v>
                </c:pt>
                <c:pt idx="379">
                  <c:v>11.689999999999998</c:v>
                </c:pt>
                <c:pt idx="380">
                  <c:v>9.8629999999999995</c:v>
                </c:pt>
                <c:pt idx="381">
                  <c:v>14.793999999999997</c:v>
                </c:pt>
                <c:pt idx="382">
                  <c:v>9.6799999999999926</c:v>
                </c:pt>
                <c:pt idx="383">
                  <c:v>1.4609999999999985</c:v>
                </c:pt>
                <c:pt idx="384">
                  <c:v>-0.9129999999999967</c:v>
                </c:pt>
                <c:pt idx="385">
                  <c:v>1.3700000000000045</c:v>
                </c:pt>
                <c:pt idx="386">
                  <c:v>1.6440000000000055</c:v>
                </c:pt>
                <c:pt idx="387">
                  <c:v>-3.9270000000000067</c:v>
                </c:pt>
                <c:pt idx="388">
                  <c:v>6.3930000000000007</c:v>
                </c:pt>
                <c:pt idx="389">
                  <c:v>-9.1999999999998749E-2</c:v>
                </c:pt>
                <c:pt idx="390">
                  <c:v>2.8310000000000031</c:v>
                </c:pt>
                <c:pt idx="391">
                  <c:v>5.296999999999997</c:v>
                </c:pt>
                <c:pt idx="392">
                  <c:v>5.8449999999999989</c:v>
                </c:pt>
                <c:pt idx="393">
                  <c:v>1.2789999999999964</c:v>
                </c:pt>
                <c:pt idx="394">
                  <c:v>-9.0999999999993975E-2</c:v>
                </c:pt>
                <c:pt idx="395">
                  <c:v>5.3880000000000052</c:v>
                </c:pt>
                <c:pt idx="396">
                  <c:v>-4.4749999999999943</c:v>
                </c:pt>
                <c:pt idx="397">
                  <c:v>-2.9230000000000018</c:v>
                </c:pt>
                <c:pt idx="398">
                  <c:v>-5.1150000000000091</c:v>
                </c:pt>
                <c:pt idx="399">
                  <c:v>1.5529999999999973</c:v>
                </c:pt>
                <c:pt idx="400">
                  <c:v>-2.1000000000000085</c:v>
                </c:pt>
                <c:pt idx="401">
                  <c:v>-0.82099999999999795</c:v>
                </c:pt>
                <c:pt idx="402">
                  <c:v>-3.105000000000004</c:v>
                </c:pt>
                <c:pt idx="403">
                  <c:v>-6.0279999999999916</c:v>
                </c:pt>
                <c:pt idx="404">
                  <c:v>-7.6709999999999923</c:v>
                </c:pt>
                <c:pt idx="405">
                  <c:v>-11.049999999999997</c:v>
                </c:pt>
                <c:pt idx="406">
                  <c:v>-4.2010000000000076</c:v>
                </c:pt>
                <c:pt idx="407">
                  <c:v>-7.0320000000000107</c:v>
                </c:pt>
                <c:pt idx="408">
                  <c:v>3.7439999999999998</c:v>
                </c:pt>
                <c:pt idx="409">
                  <c:v>0.82200000000000273</c:v>
                </c:pt>
                <c:pt idx="410">
                  <c:v>-3.1049999999999898</c:v>
                </c:pt>
                <c:pt idx="411">
                  <c:v>-11.872</c:v>
                </c:pt>
                <c:pt idx="412">
                  <c:v>-15.799999999999997</c:v>
                </c:pt>
                <c:pt idx="413">
                  <c:v>-0.27400000000000091</c:v>
                </c:pt>
                <c:pt idx="414">
                  <c:v>-9.1329999999999956</c:v>
                </c:pt>
                <c:pt idx="415">
                  <c:v>-10.045000000000002</c:v>
                </c:pt>
                <c:pt idx="416">
                  <c:v>2.7389999999999901</c:v>
                </c:pt>
                <c:pt idx="417">
                  <c:v>6.3010000000000019</c:v>
                </c:pt>
                <c:pt idx="418">
                  <c:v>-1.4609999999999985</c:v>
                </c:pt>
                <c:pt idx="419">
                  <c:v>-15.250999999999991</c:v>
                </c:pt>
              </c:numCache>
            </c:numRef>
          </c:val>
          <c:smooth val="0"/>
          <c:extLst>
            <c:ext xmlns:c16="http://schemas.microsoft.com/office/drawing/2014/chart" uri="{C3380CC4-5D6E-409C-BE32-E72D297353CC}">
              <c16:uniqueId val="{00000000-DC2D-4BDD-AFA8-40FDBD2DA99F}"/>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Mountains!$G$1</c:f>
              <c:strCache>
                <c:ptCount val="1"/>
                <c:pt idx="0">
                  <c:v>SBO Mountains YoY</c:v>
                </c:pt>
              </c:strCache>
            </c:strRef>
          </c:tx>
          <c:spPr>
            <a:ln w="19050" cap="rnd">
              <a:solidFill>
                <a:schemeClr val="accent4">
                  <a:lumMod val="40000"/>
                  <a:lumOff val="60000"/>
                </a:schemeClr>
              </a:solidFill>
              <a:round/>
            </a:ln>
            <a:effectLst/>
          </c:spPr>
          <c:marker>
            <c:symbol val="none"/>
          </c:marker>
          <c:cat>
            <c:numRef>
              <c:f>Mountains!$A$2:$A$2998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Mountains!$G$2:$G$2998</c:f>
              <c:numCache>
                <c:formatCode>0.000</c:formatCode>
                <c:ptCount val="2997"/>
                <c:pt idx="12">
                  <c:v>-2.8309999999999889</c:v>
                </c:pt>
                <c:pt idx="13">
                  <c:v>1.0049999999999955</c:v>
                </c:pt>
                <c:pt idx="14">
                  <c:v>0.91300000000001091</c:v>
                </c:pt>
                <c:pt idx="15">
                  <c:v>-0.27400000000000091</c:v>
                </c:pt>
                <c:pt idx="16">
                  <c:v>-1.8259999999999934</c:v>
                </c:pt>
                <c:pt idx="17">
                  <c:v>-0.18300000000000693</c:v>
                </c:pt>
                <c:pt idx="18">
                  <c:v>-0.27400000000000091</c:v>
                </c:pt>
                <c:pt idx="19">
                  <c:v>-2.3740000000000094</c:v>
                </c:pt>
                <c:pt idx="20">
                  <c:v>-0.82200000000000273</c:v>
                </c:pt>
                <c:pt idx="21">
                  <c:v>3.2879999999999967</c:v>
                </c:pt>
                <c:pt idx="22">
                  <c:v>1.8260000000000076</c:v>
                </c:pt>
                <c:pt idx="23">
                  <c:v>-1.6440000000000055</c:v>
                </c:pt>
                <c:pt idx="24">
                  <c:v>-0.36599999999999966</c:v>
                </c:pt>
                <c:pt idx="25">
                  <c:v>1.7349999999999994</c:v>
                </c:pt>
                <c:pt idx="26">
                  <c:v>2.1919999999999931</c:v>
                </c:pt>
                <c:pt idx="27">
                  <c:v>-2.465999999999994</c:v>
                </c:pt>
                <c:pt idx="28">
                  <c:v>2.1919999999999931</c:v>
                </c:pt>
                <c:pt idx="29">
                  <c:v>4.3840000000000003</c:v>
                </c:pt>
                <c:pt idx="30">
                  <c:v>0.27400000000000091</c:v>
                </c:pt>
                <c:pt idx="31">
                  <c:v>2.1920000000000073</c:v>
                </c:pt>
                <c:pt idx="32">
                  <c:v>3.2879999999999967</c:v>
                </c:pt>
                <c:pt idx="33">
                  <c:v>2.465999999999994</c:v>
                </c:pt>
                <c:pt idx="34">
                  <c:v>0.54800000000000182</c:v>
                </c:pt>
                <c:pt idx="35">
                  <c:v>0</c:v>
                </c:pt>
                <c:pt idx="36">
                  <c:v>3.0139999999999958</c:v>
                </c:pt>
                <c:pt idx="37">
                  <c:v>3.0139999999999958</c:v>
                </c:pt>
                <c:pt idx="38">
                  <c:v>5.4789999999999992</c:v>
                </c:pt>
                <c:pt idx="39">
                  <c:v>3.5619999999999976</c:v>
                </c:pt>
                <c:pt idx="40">
                  <c:v>0.9129999999999967</c:v>
                </c:pt>
                <c:pt idx="41">
                  <c:v>-2.2830000000000013</c:v>
                </c:pt>
                <c:pt idx="42">
                  <c:v>-1.4609999999999985</c:v>
                </c:pt>
                <c:pt idx="43">
                  <c:v>6.7579999999999956</c:v>
                </c:pt>
                <c:pt idx="44">
                  <c:v>2.1920000000000073</c:v>
                </c:pt>
                <c:pt idx="45">
                  <c:v>0.27400000000000091</c:v>
                </c:pt>
                <c:pt idx="46">
                  <c:v>4.2919999999999874</c:v>
                </c:pt>
                <c:pt idx="47">
                  <c:v>1.5520000000000067</c:v>
                </c:pt>
                <c:pt idx="48">
                  <c:v>0.54800000000000182</c:v>
                </c:pt>
                <c:pt idx="49">
                  <c:v>-1.4619999999999891</c:v>
                </c:pt>
                <c:pt idx="50">
                  <c:v>-1.4609999999999985</c:v>
                </c:pt>
                <c:pt idx="51">
                  <c:v>2.3739999999999952</c:v>
                </c:pt>
                <c:pt idx="52">
                  <c:v>4.8400000000000034</c:v>
                </c:pt>
                <c:pt idx="53">
                  <c:v>5.8449999999999989</c:v>
                </c:pt>
                <c:pt idx="54">
                  <c:v>2.4650000000000034</c:v>
                </c:pt>
                <c:pt idx="55">
                  <c:v>-7.5799999999999983</c:v>
                </c:pt>
                <c:pt idx="56">
                  <c:v>-6.3010000000000019</c:v>
                </c:pt>
                <c:pt idx="57">
                  <c:v>-7.671999999999997</c:v>
                </c:pt>
                <c:pt idx="58">
                  <c:v>-7.7620000000000005</c:v>
                </c:pt>
                <c:pt idx="59">
                  <c:v>-6.666000000000011</c:v>
                </c:pt>
                <c:pt idx="60">
                  <c:v>-8.4930000000000092</c:v>
                </c:pt>
                <c:pt idx="61">
                  <c:v>-2.1000000000000085</c:v>
                </c:pt>
                <c:pt idx="62">
                  <c:v>-1.0040000000000049</c:v>
                </c:pt>
                <c:pt idx="63">
                  <c:v>-0.45599999999998886</c:v>
                </c:pt>
                <c:pt idx="64">
                  <c:v>1.0960000000000036</c:v>
                </c:pt>
                <c:pt idx="65">
                  <c:v>-3.8359999999999985</c:v>
                </c:pt>
                <c:pt idx="66">
                  <c:v>2.375</c:v>
                </c:pt>
                <c:pt idx="67">
                  <c:v>2.1000000000000085</c:v>
                </c:pt>
                <c:pt idx="68">
                  <c:v>4.8400000000000034</c:v>
                </c:pt>
                <c:pt idx="69">
                  <c:v>7.0319999999999965</c:v>
                </c:pt>
                <c:pt idx="70">
                  <c:v>2.1920000000000073</c:v>
                </c:pt>
                <c:pt idx="71">
                  <c:v>-0.45699999999999363</c:v>
                </c:pt>
                <c:pt idx="72">
                  <c:v>6.5750000000000028</c:v>
                </c:pt>
                <c:pt idx="73">
                  <c:v>4.6580000000000013</c:v>
                </c:pt>
                <c:pt idx="74">
                  <c:v>1.8260000000000076</c:v>
                </c:pt>
                <c:pt idx="75">
                  <c:v>-1.0960000000000036</c:v>
                </c:pt>
                <c:pt idx="76">
                  <c:v>-2.0090000000000003</c:v>
                </c:pt>
                <c:pt idx="77">
                  <c:v>1.7349999999999994</c:v>
                </c:pt>
                <c:pt idx="78">
                  <c:v>1.2779999999999916</c:v>
                </c:pt>
                <c:pt idx="79">
                  <c:v>6.8499999999999943</c:v>
                </c:pt>
                <c:pt idx="80">
                  <c:v>1.0959999999999894</c:v>
                </c:pt>
                <c:pt idx="81">
                  <c:v>-0.18200000000000216</c:v>
                </c:pt>
                <c:pt idx="82">
                  <c:v>7.4879999999999995</c:v>
                </c:pt>
                <c:pt idx="83">
                  <c:v>7.2150000000000034</c:v>
                </c:pt>
                <c:pt idx="84">
                  <c:v>0.9129999999999967</c:v>
                </c:pt>
                <c:pt idx="85">
                  <c:v>-5.480000000000004</c:v>
                </c:pt>
                <c:pt idx="86">
                  <c:v>-2.5570000000000022</c:v>
                </c:pt>
                <c:pt idx="87">
                  <c:v>-3.4699999999999989</c:v>
                </c:pt>
                <c:pt idx="88">
                  <c:v>-7.3059999999999974</c:v>
                </c:pt>
                <c:pt idx="89">
                  <c:v>-6.7579999999999956</c:v>
                </c:pt>
                <c:pt idx="90">
                  <c:v>-7.6709999999999923</c:v>
                </c:pt>
                <c:pt idx="91">
                  <c:v>-11.415999999999997</c:v>
                </c:pt>
                <c:pt idx="92">
                  <c:v>-6.2099999999999937</c:v>
                </c:pt>
                <c:pt idx="93">
                  <c:v>-5.9359999999999928</c:v>
                </c:pt>
                <c:pt idx="94">
                  <c:v>-1.7349999999999994</c:v>
                </c:pt>
                <c:pt idx="95">
                  <c:v>-3.2880000000000109</c:v>
                </c:pt>
                <c:pt idx="96">
                  <c:v>1.1880000000000024</c:v>
                </c:pt>
                <c:pt idx="97">
                  <c:v>2.9220000000000113</c:v>
                </c:pt>
                <c:pt idx="98">
                  <c:v>5.6620000000000061</c:v>
                </c:pt>
                <c:pt idx="99">
                  <c:v>4.1089999999999947</c:v>
                </c:pt>
                <c:pt idx="100">
                  <c:v>3.6529999999999916</c:v>
                </c:pt>
                <c:pt idx="101">
                  <c:v>7.9449999999999932</c:v>
                </c:pt>
                <c:pt idx="102">
                  <c:v>4.6580000000000013</c:v>
                </c:pt>
                <c:pt idx="103">
                  <c:v>5.6619999999999919</c:v>
                </c:pt>
                <c:pt idx="104">
                  <c:v>0.18200000000000216</c:v>
                </c:pt>
                <c:pt idx="105">
                  <c:v>3.0130000000000052</c:v>
                </c:pt>
                <c:pt idx="106">
                  <c:v>2.1919999999999931</c:v>
                </c:pt>
                <c:pt idx="107">
                  <c:v>7.3970000000000056</c:v>
                </c:pt>
                <c:pt idx="108">
                  <c:v>1.2780000000000058</c:v>
                </c:pt>
                <c:pt idx="109">
                  <c:v>1.9179999999999922</c:v>
                </c:pt>
                <c:pt idx="110">
                  <c:v>-3.1960000000000122</c:v>
                </c:pt>
                <c:pt idx="111">
                  <c:v>2.1009999999999991</c:v>
                </c:pt>
                <c:pt idx="112">
                  <c:v>4.3840000000000003</c:v>
                </c:pt>
                <c:pt idx="113">
                  <c:v>1.0960000000000036</c:v>
                </c:pt>
                <c:pt idx="114">
                  <c:v>2.0090000000000003</c:v>
                </c:pt>
                <c:pt idx="115">
                  <c:v>2.375</c:v>
                </c:pt>
                <c:pt idx="116">
                  <c:v>7.762999999999991</c:v>
                </c:pt>
                <c:pt idx="117">
                  <c:v>3.8359999999999985</c:v>
                </c:pt>
                <c:pt idx="118">
                  <c:v>-0.73099999999999454</c:v>
                </c:pt>
                <c:pt idx="119">
                  <c:v>-6.3010000000000019</c:v>
                </c:pt>
                <c:pt idx="120">
                  <c:v>-3.195999999999998</c:v>
                </c:pt>
                <c:pt idx="121">
                  <c:v>1.4609999999999985</c:v>
                </c:pt>
                <c:pt idx="122">
                  <c:v>0</c:v>
                </c:pt>
                <c:pt idx="123">
                  <c:v>-2.7399999999999949</c:v>
                </c:pt>
                <c:pt idx="124">
                  <c:v>2.921999999999997</c:v>
                </c:pt>
                <c:pt idx="125">
                  <c:v>-2.921999999999997</c:v>
                </c:pt>
                <c:pt idx="126">
                  <c:v>-0.45700000000000784</c:v>
                </c:pt>
                <c:pt idx="127">
                  <c:v>-0.45699999999999363</c:v>
                </c:pt>
                <c:pt idx="128">
                  <c:v>-0.36599999999999966</c:v>
                </c:pt>
                <c:pt idx="129">
                  <c:v>-1.5530000000000115</c:v>
                </c:pt>
                <c:pt idx="130">
                  <c:v>-6.8490000000000038</c:v>
                </c:pt>
                <c:pt idx="131">
                  <c:v>1.5520000000000067</c:v>
                </c:pt>
                <c:pt idx="132">
                  <c:v>-1.4609999999999985</c:v>
                </c:pt>
                <c:pt idx="133">
                  <c:v>-4.2920000000000016</c:v>
                </c:pt>
                <c:pt idx="134">
                  <c:v>-3.6529999999999916</c:v>
                </c:pt>
                <c:pt idx="135">
                  <c:v>9.0999999999993975E-2</c:v>
                </c:pt>
                <c:pt idx="136">
                  <c:v>-6.0269999999999868</c:v>
                </c:pt>
                <c:pt idx="137">
                  <c:v>1.7349999999999994</c:v>
                </c:pt>
                <c:pt idx="138">
                  <c:v>0.63899999999999579</c:v>
                </c:pt>
                <c:pt idx="139">
                  <c:v>2.465999999999994</c:v>
                </c:pt>
                <c:pt idx="140">
                  <c:v>3.7450000000000045</c:v>
                </c:pt>
                <c:pt idx="141">
                  <c:v>2.375</c:v>
                </c:pt>
                <c:pt idx="142">
                  <c:v>1.1869999999999976</c:v>
                </c:pt>
                <c:pt idx="143">
                  <c:v>3.3789999999999907</c:v>
                </c:pt>
                <c:pt idx="144">
                  <c:v>5.387999999999991</c:v>
                </c:pt>
                <c:pt idx="145">
                  <c:v>5.480000000000004</c:v>
                </c:pt>
                <c:pt idx="146">
                  <c:v>5.0229999999999961</c:v>
                </c:pt>
                <c:pt idx="147">
                  <c:v>3.1970000000000027</c:v>
                </c:pt>
                <c:pt idx="148">
                  <c:v>-0.45700000000000784</c:v>
                </c:pt>
                <c:pt idx="149">
                  <c:v>-1.9180000000000064</c:v>
                </c:pt>
                <c:pt idx="150">
                  <c:v>-0.72999999999998977</c:v>
                </c:pt>
                <c:pt idx="151">
                  <c:v>-5.8449999999999989</c:v>
                </c:pt>
                <c:pt idx="152">
                  <c:v>-4.1099999999999994</c:v>
                </c:pt>
                <c:pt idx="153">
                  <c:v>-1.2789999999999964</c:v>
                </c:pt>
                <c:pt idx="154">
                  <c:v>-1.0039999999999907</c:v>
                </c:pt>
                <c:pt idx="155">
                  <c:v>1.8269999999999982</c:v>
                </c:pt>
                <c:pt idx="156">
                  <c:v>-6.2099999999999937</c:v>
                </c:pt>
                <c:pt idx="157">
                  <c:v>-3.105000000000004</c:v>
                </c:pt>
                <c:pt idx="158">
                  <c:v>-1.2789999999999964</c:v>
                </c:pt>
                <c:pt idx="159">
                  <c:v>-3.6529999999999916</c:v>
                </c:pt>
                <c:pt idx="160">
                  <c:v>-1.1869999999999976</c:v>
                </c:pt>
                <c:pt idx="161">
                  <c:v>-4.9309999999999974</c:v>
                </c:pt>
                <c:pt idx="162">
                  <c:v>-1.5529999999999973</c:v>
                </c:pt>
                <c:pt idx="163">
                  <c:v>3.2879999999999967</c:v>
                </c:pt>
                <c:pt idx="164">
                  <c:v>4.9320000000000022</c:v>
                </c:pt>
                <c:pt idx="165">
                  <c:v>-2.465999999999994</c:v>
                </c:pt>
                <c:pt idx="166">
                  <c:v>1.6430000000000007</c:v>
                </c:pt>
                <c:pt idx="167">
                  <c:v>-1.7349999999999994</c:v>
                </c:pt>
                <c:pt idx="168">
                  <c:v>9.1319999999999908</c:v>
                </c:pt>
                <c:pt idx="169">
                  <c:v>0.82200000000000273</c:v>
                </c:pt>
                <c:pt idx="170">
                  <c:v>-2.3740000000000094</c:v>
                </c:pt>
                <c:pt idx="171">
                  <c:v>2.0999999999999943</c:v>
                </c:pt>
                <c:pt idx="172">
                  <c:v>4.5660000000000025</c:v>
                </c:pt>
                <c:pt idx="173">
                  <c:v>7.7620000000000005</c:v>
                </c:pt>
                <c:pt idx="174">
                  <c:v>1.3699999999999903</c:v>
                </c:pt>
                <c:pt idx="175">
                  <c:v>0.45600000000000307</c:v>
                </c:pt>
                <c:pt idx="176">
                  <c:v>0</c:v>
                </c:pt>
                <c:pt idx="177">
                  <c:v>0.54800000000000182</c:v>
                </c:pt>
                <c:pt idx="178">
                  <c:v>1.0049999999999955</c:v>
                </c:pt>
                <c:pt idx="179">
                  <c:v>-2.5569999999999879</c:v>
                </c:pt>
                <c:pt idx="180">
                  <c:v>-9.0409999999999968</c:v>
                </c:pt>
                <c:pt idx="181">
                  <c:v>-1.0049999999999955</c:v>
                </c:pt>
                <c:pt idx="182">
                  <c:v>0.36500000000000909</c:v>
                </c:pt>
                <c:pt idx="183">
                  <c:v>-1.9180000000000064</c:v>
                </c:pt>
                <c:pt idx="184">
                  <c:v>0.63899999999999579</c:v>
                </c:pt>
                <c:pt idx="185">
                  <c:v>-5.387999999999991</c:v>
                </c:pt>
                <c:pt idx="186">
                  <c:v>9.1999999999998749E-2</c:v>
                </c:pt>
                <c:pt idx="187">
                  <c:v>3.0139999999999958</c:v>
                </c:pt>
                <c:pt idx="188">
                  <c:v>-9.5889999999999986</c:v>
                </c:pt>
                <c:pt idx="189">
                  <c:v>-5.2050000000000125</c:v>
                </c:pt>
                <c:pt idx="190">
                  <c:v>-2.8310000000000031</c:v>
                </c:pt>
                <c:pt idx="191">
                  <c:v>3.195999999999998</c:v>
                </c:pt>
                <c:pt idx="192">
                  <c:v>5.936000000000007</c:v>
                </c:pt>
                <c:pt idx="193">
                  <c:v>0.63899999999999579</c:v>
                </c:pt>
                <c:pt idx="194">
                  <c:v>-1.1869999999999976</c:v>
                </c:pt>
                <c:pt idx="195">
                  <c:v>3.1970000000000027</c:v>
                </c:pt>
                <c:pt idx="196">
                  <c:v>-2.5570000000000022</c:v>
                </c:pt>
                <c:pt idx="197">
                  <c:v>4.3839999999999861</c:v>
                </c:pt>
                <c:pt idx="198">
                  <c:v>-0.82199999999998852</c:v>
                </c:pt>
                <c:pt idx="199">
                  <c:v>-3.2879999999999967</c:v>
                </c:pt>
                <c:pt idx="200">
                  <c:v>3.8349999999999937</c:v>
                </c:pt>
                <c:pt idx="201">
                  <c:v>8.1280000000000001</c:v>
                </c:pt>
                <c:pt idx="202">
                  <c:v>2.6480000000000103</c:v>
                </c:pt>
                <c:pt idx="203">
                  <c:v>-6.3930000000000007</c:v>
                </c:pt>
                <c:pt idx="204">
                  <c:v>-5.1140000000000043</c:v>
                </c:pt>
                <c:pt idx="205">
                  <c:v>-3.3789999999999907</c:v>
                </c:pt>
                <c:pt idx="206">
                  <c:v>0</c:v>
                </c:pt>
                <c:pt idx="207">
                  <c:v>-1.6439999999999912</c:v>
                </c:pt>
                <c:pt idx="208">
                  <c:v>1.6440000000000055</c:v>
                </c:pt>
                <c:pt idx="209">
                  <c:v>-1.0959999999999894</c:v>
                </c:pt>
                <c:pt idx="210">
                  <c:v>-0.64000000000000057</c:v>
                </c:pt>
                <c:pt idx="211">
                  <c:v>4.4750000000000085</c:v>
                </c:pt>
                <c:pt idx="212">
                  <c:v>4.9320000000000022</c:v>
                </c:pt>
                <c:pt idx="213">
                  <c:v>3.4700000000000131</c:v>
                </c:pt>
                <c:pt idx="214">
                  <c:v>8.2199999999999989</c:v>
                </c:pt>
                <c:pt idx="215">
                  <c:v>5.7539999999999907</c:v>
                </c:pt>
                <c:pt idx="216">
                  <c:v>6.7579999999999956</c:v>
                </c:pt>
                <c:pt idx="217">
                  <c:v>6.6669999999999874</c:v>
                </c:pt>
                <c:pt idx="218">
                  <c:v>4.8399999999999892</c:v>
                </c:pt>
                <c:pt idx="219">
                  <c:v>2.0090000000000003</c:v>
                </c:pt>
                <c:pt idx="220">
                  <c:v>4.1099999999999994</c:v>
                </c:pt>
                <c:pt idx="221">
                  <c:v>9.0999999999993975E-2</c:v>
                </c:pt>
                <c:pt idx="222">
                  <c:v>9.0409999999999968</c:v>
                </c:pt>
                <c:pt idx="223">
                  <c:v>-1.0960000000000036</c:v>
                </c:pt>
                <c:pt idx="224">
                  <c:v>2.3739999999999952</c:v>
                </c:pt>
                <c:pt idx="225">
                  <c:v>3.1049999999999898</c:v>
                </c:pt>
                <c:pt idx="226">
                  <c:v>0.18199999999998795</c:v>
                </c:pt>
                <c:pt idx="227">
                  <c:v>8.5840000000000032</c:v>
                </c:pt>
                <c:pt idx="228">
                  <c:v>-0.63899999999999579</c:v>
                </c:pt>
                <c:pt idx="229">
                  <c:v>1.5520000000000067</c:v>
                </c:pt>
                <c:pt idx="230">
                  <c:v>-2.5569999999999879</c:v>
                </c:pt>
                <c:pt idx="231">
                  <c:v>-4.7490000000000094</c:v>
                </c:pt>
                <c:pt idx="232">
                  <c:v>-1.0960000000000036</c:v>
                </c:pt>
                <c:pt idx="233">
                  <c:v>12.876999999999995</c:v>
                </c:pt>
                <c:pt idx="234">
                  <c:v>-5.6620000000000061</c:v>
                </c:pt>
                <c:pt idx="235">
                  <c:v>-6.3010000000000019</c:v>
                </c:pt>
                <c:pt idx="236">
                  <c:v>-6.4839999999999947</c:v>
                </c:pt>
                <c:pt idx="237">
                  <c:v>-3.6529999999999916</c:v>
                </c:pt>
                <c:pt idx="238">
                  <c:v>-4.5659999999999883</c:v>
                </c:pt>
                <c:pt idx="239">
                  <c:v>-2.0999999999999943</c:v>
                </c:pt>
                <c:pt idx="240">
                  <c:v>-0.36599999999999966</c:v>
                </c:pt>
                <c:pt idx="241">
                  <c:v>2.9230000000000018</c:v>
                </c:pt>
                <c:pt idx="242">
                  <c:v>3.2869999999999919</c:v>
                </c:pt>
                <c:pt idx="243">
                  <c:v>6.3010000000000019</c:v>
                </c:pt>
                <c:pt idx="244">
                  <c:v>-1.3700000000000045</c:v>
                </c:pt>
                <c:pt idx="245">
                  <c:v>-9.3149999999999977</c:v>
                </c:pt>
                <c:pt idx="246">
                  <c:v>1.5529999999999973</c:v>
                </c:pt>
                <c:pt idx="247">
                  <c:v>5.0229999999999961</c:v>
                </c:pt>
                <c:pt idx="248">
                  <c:v>-1.0960000000000036</c:v>
                </c:pt>
                <c:pt idx="249">
                  <c:v>1.6439999999999912</c:v>
                </c:pt>
                <c:pt idx="250">
                  <c:v>4.2920000000000016</c:v>
                </c:pt>
                <c:pt idx="251">
                  <c:v>-10.320000000000007</c:v>
                </c:pt>
                <c:pt idx="252">
                  <c:v>-1.5520000000000067</c:v>
                </c:pt>
                <c:pt idx="253">
                  <c:v>-4.6580000000000013</c:v>
                </c:pt>
                <c:pt idx="254">
                  <c:v>-3.652000000000001</c:v>
                </c:pt>
                <c:pt idx="255">
                  <c:v>-3.0130000000000052</c:v>
                </c:pt>
                <c:pt idx="256">
                  <c:v>0.36500000000000909</c:v>
                </c:pt>
                <c:pt idx="257">
                  <c:v>-6.3019999999999925</c:v>
                </c:pt>
                <c:pt idx="258">
                  <c:v>0.27400000000000091</c:v>
                </c:pt>
                <c:pt idx="259">
                  <c:v>-6.6670000000000016</c:v>
                </c:pt>
                <c:pt idx="260">
                  <c:v>1.3700000000000045</c:v>
                </c:pt>
                <c:pt idx="261">
                  <c:v>-5.296999999999997</c:v>
                </c:pt>
                <c:pt idx="262">
                  <c:v>-7.4879999999999995</c:v>
                </c:pt>
                <c:pt idx="263">
                  <c:v>-2.6479999999999961</c:v>
                </c:pt>
                <c:pt idx="264">
                  <c:v>-7.3969999999999914</c:v>
                </c:pt>
                <c:pt idx="265">
                  <c:v>-10.593000000000004</c:v>
                </c:pt>
                <c:pt idx="266">
                  <c:v>-7.8539999999999992</c:v>
                </c:pt>
                <c:pt idx="267">
                  <c:v>-8.5849999999999937</c:v>
                </c:pt>
                <c:pt idx="268">
                  <c:v>-12.603000000000009</c:v>
                </c:pt>
                <c:pt idx="269">
                  <c:v>-5.1140000000000043</c:v>
                </c:pt>
                <c:pt idx="270">
                  <c:v>-13.515999999999991</c:v>
                </c:pt>
                <c:pt idx="271">
                  <c:v>-5.1139999999999901</c:v>
                </c:pt>
                <c:pt idx="272">
                  <c:v>-9.3149999999999977</c:v>
                </c:pt>
                <c:pt idx="273">
                  <c:v>-13.789999999999992</c:v>
                </c:pt>
                <c:pt idx="274">
                  <c:v>-13.790000000000006</c:v>
                </c:pt>
                <c:pt idx="275">
                  <c:v>-11.872</c:v>
                </c:pt>
                <c:pt idx="276">
                  <c:v>-7.5799999999999983</c:v>
                </c:pt>
                <c:pt idx="277">
                  <c:v>-11.051000000000002</c:v>
                </c:pt>
                <c:pt idx="278">
                  <c:v>-10.503</c:v>
                </c:pt>
                <c:pt idx="279">
                  <c:v>-8.8580000000000041</c:v>
                </c:pt>
                <c:pt idx="280">
                  <c:v>-3.195999999999998</c:v>
                </c:pt>
                <c:pt idx="281">
                  <c:v>-7.9449999999999932</c:v>
                </c:pt>
                <c:pt idx="282">
                  <c:v>-5.570999999999998</c:v>
                </c:pt>
                <c:pt idx="283">
                  <c:v>-1.8269999999999982</c:v>
                </c:pt>
                <c:pt idx="284">
                  <c:v>-6.9410000000000025</c:v>
                </c:pt>
                <c:pt idx="285">
                  <c:v>-3.3790000000000049</c:v>
                </c:pt>
                <c:pt idx="286">
                  <c:v>3.195999999999998</c:v>
                </c:pt>
                <c:pt idx="287">
                  <c:v>0</c:v>
                </c:pt>
                <c:pt idx="288">
                  <c:v>1.3689999999999998</c:v>
                </c:pt>
                <c:pt idx="289">
                  <c:v>4.9320000000000022</c:v>
                </c:pt>
                <c:pt idx="290">
                  <c:v>3.9270000000000067</c:v>
                </c:pt>
                <c:pt idx="291">
                  <c:v>3.9270000000000067</c:v>
                </c:pt>
                <c:pt idx="292">
                  <c:v>5.0230000000000103</c:v>
                </c:pt>
                <c:pt idx="293">
                  <c:v>1.0049999999999955</c:v>
                </c:pt>
                <c:pt idx="294">
                  <c:v>1.0049999999999955</c:v>
                </c:pt>
                <c:pt idx="295">
                  <c:v>-0.91300000000001091</c:v>
                </c:pt>
                <c:pt idx="296">
                  <c:v>3.6530000000000058</c:v>
                </c:pt>
                <c:pt idx="297">
                  <c:v>5.1140000000000043</c:v>
                </c:pt>
                <c:pt idx="298">
                  <c:v>3.9270000000000067</c:v>
                </c:pt>
                <c:pt idx="299">
                  <c:v>5.4789999999999992</c:v>
                </c:pt>
                <c:pt idx="300">
                  <c:v>4.3840000000000003</c:v>
                </c:pt>
                <c:pt idx="301">
                  <c:v>6.027000000000001</c:v>
                </c:pt>
                <c:pt idx="302">
                  <c:v>4.2009999999999934</c:v>
                </c:pt>
                <c:pt idx="303">
                  <c:v>3.3790000000000049</c:v>
                </c:pt>
                <c:pt idx="304">
                  <c:v>-0.63900000000001</c:v>
                </c:pt>
                <c:pt idx="305">
                  <c:v>0.54800000000000182</c:v>
                </c:pt>
                <c:pt idx="306">
                  <c:v>1.9170000000000016</c:v>
                </c:pt>
                <c:pt idx="307">
                  <c:v>-3.5609999999999928</c:v>
                </c:pt>
                <c:pt idx="308">
                  <c:v>0.82199999999998852</c:v>
                </c:pt>
                <c:pt idx="309">
                  <c:v>-0.45600000000000307</c:v>
                </c:pt>
                <c:pt idx="310">
                  <c:v>-3.3790000000000049</c:v>
                </c:pt>
                <c:pt idx="311">
                  <c:v>5.6620000000000061</c:v>
                </c:pt>
                <c:pt idx="312">
                  <c:v>2.465999999999994</c:v>
                </c:pt>
                <c:pt idx="313">
                  <c:v>0.91400000000000148</c:v>
                </c:pt>
                <c:pt idx="314">
                  <c:v>2.6490000000000009</c:v>
                </c:pt>
                <c:pt idx="315">
                  <c:v>3.012999999999991</c:v>
                </c:pt>
                <c:pt idx="316">
                  <c:v>4.2920000000000016</c:v>
                </c:pt>
                <c:pt idx="317">
                  <c:v>3.2869999999999919</c:v>
                </c:pt>
                <c:pt idx="318">
                  <c:v>1.8269999999999982</c:v>
                </c:pt>
                <c:pt idx="319">
                  <c:v>9.222999999999999</c:v>
                </c:pt>
                <c:pt idx="320">
                  <c:v>4.2010000000000076</c:v>
                </c:pt>
                <c:pt idx="321">
                  <c:v>3.5609999999999928</c:v>
                </c:pt>
                <c:pt idx="322">
                  <c:v>-1.5529999999999973</c:v>
                </c:pt>
                <c:pt idx="323">
                  <c:v>-4.7490000000000094</c:v>
                </c:pt>
                <c:pt idx="324">
                  <c:v>-6.3019999999999925</c:v>
                </c:pt>
                <c:pt idx="325">
                  <c:v>-8.9500000000000028</c:v>
                </c:pt>
                <c:pt idx="326">
                  <c:v>-4.5669999999999931</c:v>
                </c:pt>
                <c:pt idx="327">
                  <c:v>-2.3739999999999952</c:v>
                </c:pt>
                <c:pt idx="328">
                  <c:v>-4.1099999999999994</c:v>
                </c:pt>
                <c:pt idx="329">
                  <c:v>8.1280000000000001</c:v>
                </c:pt>
                <c:pt idx="330">
                  <c:v>3.6529999999999916</c:v>
                </c:pt>
                <c:pt idx="331">
                  <c:v>3.7450000000000045</c:v>
                </c:pt>
                <c:pt idx="332">
                  <c:v>5.480000000000004</c:v>
                </c:pt>
                <c:pt idx="333">
                  <c:v>-0.9129999999999967</c:v>
                </c:pt>
                <c:pt idx="334">
                  <c:v>2.375</c:v>
                </c:pt>
                <c:pt idx="335">
                  <c:v>-9.0999999999993975E-2</c:v>
                </c:pt>
                <c:pt idx="336">
                  <c:v>3.8359999999999985</c:v>
                </c:pt>
                <c:pt idx="337">
                  <c:v>7.8539999999999992</c:v>
                </c:pt>
                <c:pt idx="338">
                  <c:v>4.0189999999999912</c:v>
                </c:pt>
                <c:pt idx="339">
                  <c:v>1.5529999999999973</c:v>
                </c:pt>
                <c:pt idx="340">
                  <c:v>3.3790000000000049</c:v>
                </c:pt>
                <c:pt idx="341">
                  <c:v>-1.8259999999999934</c:v>
                </c:pt>
                <c:pt idx="342">
                  <c:v>0.18300000000000693</c:v>
                </c:pt>
                <c:pt idx="343">
                  <c:v>-0.82200000000000273</c:v>
                </c:pt>
                <c:pt idx="344">
                  <c:v>-9.4070000000000107</c:v>
                </c:pt>
                <c:pt idx="345">
                  <c:v>4.0180000000000007</c:v>
                </c:pt>
                <c:pt idx="346">
                  <c:v>10.045999999999992</c:v>
                </c:pt>
                <c:pt idx="347">
                  <c:v>9.4059999999999917</c:v>
                </c:pt>
                <c:pt idx="348">
                  <c:v>5.9359999999999928</c:v>
                </c:pt>
                <c:pt idx="349">
                  <c:v>5.3880000000000052</c:v>
                </c:pt>
                <c:pt idx="350">
                  <c:v>9.1000000000008185E-2</c:v>
                </c:pt>
                <c:pt idx="351">
                  <c:v>3.9270000000000067</c:v>
                </c:pt>
                <c:pt idx="352">
                  <c:v>6.3019999999999925</c:v>
                </c:pt>
                <c:pt idx="353">
                  <c:v>-0.64000000000000057</c:v>
                </c:pt>
                <c:pt idx="354">
                  <c:v>1.1869999999999976</c:v>
                </c:pt>
                <c:pt idx="355">
                  <c:v>1.7349999999999994</c:v>
                </c:pt>
                <c:pt idx="356">
                  <c:v>5.6620000000000061</c:v>
                </c:pt>
                <c:pt idx="357">
                  <c:v>3.5619999999999976</c:v>
                </c:pt>
                <c:pt idx="358">
                  <c:v>-4.1099999999999994</c:v>
                </c:pt>
                <c:pt idx="359">
                  <c:v>-4.3829999999999956</c:v>
                </c:pt>
                <c:pt idx="360">
                  <c:v>-4.9309999999999974</c:v>
                </c:pt>
                <c:pt idx="361">
                  <c:v>-3.4710000000000036</c:v>
                </c:pt>
                <c:pt idx="362">
                  <c:v>-1.0050000000000097</c:v>
                </c:pt>
                <c:pt idx="363">
                  <c:v>-4.6580000000000013</c:v>
                </c:pt>
                <c:pt idx="364">
                  <c:v>-4.5669999999999931</c:v>
                </c:pt>
                <c:pt idx="365">
                  <c:v>-1.0949999999999989</c:v>
                </c:pt>
                <c:pt idx="366">
                  <c:v>-3.105000000000004</c:v>
                </c:pt>
                <c:pt idx="367">
                  <c:v>-3.4710000000000036</c:v>
                </c:pt>
                <c:pt idx="368">
                  <c:v>-4.0180000000000007</c:v>
                </c:pt>
                <c:pt idx="369">
                  <c:v>-5.387999999999991</c:v>
                </c:pt>
                <c:pt idx="370">
                  <c:v>-9.0999999999993975E-2</c:v>
                </c:pt>
                <c:pt idx="371">
                  <c:v>10.959000000000003</c:v>
                </c:pt>
                <c:pt idx="372">
                  <c:v>12.784999999999997</c:v>
                </c:pt>
                <c:pt idx="373">
                  <c:v>11.963999999999999</c:v>
                </c:pt>
                <c:pt idx="374">
                  <c:v>13.608000000000004</c:v>
                </c:pt>
                <c:pt idx="375">
                  <c:v>14.155000000000001</c:v>
                </c:pt>
                <c:pt idx="376">
                  <c:v>10.137</c:v>
                </c:pt>
                <c:pt idx="377">
                  <c:v>10.775999999999996</c:v>
                </c:pt>
                <c:pt idx="378">
                  <c:v>16.347000000000008</c:v>
                </c:pt>
                <c:pt idx="379">
                  <c:v>11.689999999999998</c:v>
                </c:pt>
                <c:pt idx="380">
                  <c:v>9.8629999999999995</c:v>
                </c:pt>
                <c:pt idx="381">
                  <c:v>14.793999999999997</c:v>
                </c:pt>
                <c:pt idx="382">
                  <c:v>9.6799999999999926</c:v>
                </c:pt>
                <c:pt idx="383">
                  <c:v>1.4609999999999985</c:v>
                </c:pt>
                <c:pt idx="384">
                  <c:v>-0.9129999999999967</c:v>
                </c:pt>
                <c:pt idx="385">
                  <c:v>1.3700000000000045</c:v>
                </c:pt>
                <c:pt idx="386">
                  <c:v>1.6440000000000055</c:v>
                </c:pt>
                <c:pt idx="387">
                  <c:v>-3.9270000000000067</c:v>
                </c:pt>
                <c:pt idx="388">
                  <c:v>6.3930000000000007</c:v>
                </c:pt>
                <c:pt idx="389">
                  <c:v>-9.1999999999998749E-2</c:v>
                </c:pt>
                <c:pt idx="390">
                  <c:v>2.8310000000000031</c:v>
                </c:pt>
                <c:pt idx="391">
                  <c:v>5.296999999999997</c:v>
                </c:pt>
                <c:pt idx="392">
                  <c:v>5.8449999999999989</c:v>
                </c:pt>
                <c:pt idx="393">
                  <c:v>1.2789999999999964</c:v>
                </c:pt>
                <c:pt idx="394">
                  <c:v>-9.0999999999993975E-2</c:v>
                </c:pt>
                <c:pt idx="395">
                  <c:v>5.3880000000000052</c:v>
                </c:pt>
                <c:pt idx="396">
                  <c:v>-4.4749999999999943</c:v>
                </c:pt>
                <c:pt idx="397">
                  <c:v>-2.9230000000000018</c:v>
                </c:pt>
                <c:pt idx="398">
                  <c:v>-5.1150000000000091</c:v>
                </c:pt>
                <c:pt idx="399">
                  <c:v>1.5529999999999973</c:v>
                </c:pt>
                <c:pt idx="400">
                  <c:v>-2.1000000000000085</c:v>
                </c:pt>
                <c:pt idx="401">
                  <c:v>-0.82099999999999795</c:v>
                </c:pt>
                <c:pt idx="402">
                  <c:v>-3.105000000000004</c:v>
                </c:pt>
                <c:pt idx="403">
                  <c:v>-6.0279999999999916</c:v>
                </c:pt>
                <c:pt idx="404">
                  <c:v>-7.6709999999999923</c:v>
                </c:pt>
                <c:pt idx="405">
                  <c:v>-11.049999999999997</c:v>
                </c:pt>
                <c:pt idx="406">
                  <c:v>-4.2010000000000076</c:v>
                </c:pt>
                <c:pt idx="407">
                  <c:v>-7.0320000000000107</c:v>
                </c:pt>
                <c:pt idx="408">
                  <c:v>3.7439999999999998</c:v>
                </c:pt>
                <c:pt idx="409">
                  <c:v>0.82200000000000273</c:v>
                </c:pt>
                <c:pt idx="410">
                  <c:v>-3.1049999999999898</c:v>
                </c:pt>
                <c:pt idx="411">
                  <c:v>-11.872</c:v>
                </c:pt>
                <c:pt idx="412">
                  <c:v>-15.799999999999997</c:v>
                </c:pt>
                <c:pt idx="413">
                  <c:v>-0.27400000000000091</c:v>
                </c:pt>
                <c:pt idx="414">
                  <c:v>-9.1329999999999956</c:v>
                </c:pt>
                <c:pt idx="415">
                  <c:v>-10.045000000000002</c:v>
                </c:pt>
                <c:pt idx="416">
                  <c:v>2.7389999999999901</c:v>
                </c:pt>
                <c:pt idx="417">
                  <c:v>6.3010000000000019</c:v>
                </c:pt>
                <c:pt idx="418">
                  <c:v>-1.4609999999999985</c:v>
                </c:pt>
                <c:pt idx="419">
                  <c:v>-15.250999999999991</c:v>
                </c:pt>
              </c:numCache>
            </c:numRef>
          </c:val>
          <c:smooth val="0"/>
          <c:extLst>
            <c:ext xmlns:c16="http://schemas.microsoft.com/office/drawing/2014/chart" uri="{C3380CC4-5D6E-409C-BE32-E72D297353CC}">
              <c16:uniqueId val="{00000000-2EC3-41AA-9F68-CEA54CA583D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Mountains!$F$1</c:f>
              <c:strCache>
                <c:ptCount val="1"/>
                <c:pt idx="0">
                  <c:v>SBO Mountains - 3mma</c:v>
                </c:pt>
              </c:strCache>
            </c:strRef>
          </c:tx>
          <c:spPr>
            <a:ln w="19050" cap="rnd">
              <a:solidFill>
                <a:schemeClr val="bg1"/>
              </a:solidFill>
              <a:round/>
            </a:ln>
            <a:effectLst/>
          </c:spPr>
          <c:marker>
            <c:symbol val="none"/>
          </c:marker>
          <c:cat>
            <c:numRef>
              <c:f>Mountains!$A$2:$A$2999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Mountains!$F$2:$F$2999</c:f>
              <c:numCache>
                <c:formatCode>0.000</c:formatCode>
                <c:ptCount val="2998"/>
                <c:pt idx="2">
                  <c:v>96.773333333333326</c:v>
                </c:pt>
                <c:pt idx="3">
                  <c:v>96.072999999999993</c:v>
                </c:pt>
                <c:pt idx="4">
                  <c:v>96.286000000000001</c:v>
                </c:pt>
                <c:pt idx="5">
                  <c:v>96.498999999999981</c:v>
                </c:pt>
                <c:pt idx="6">
                  <c:v>96.286000000000001</c:v>
                </c:pt>
                <c:pt idx="7">
                  <c:v>96.742666666666665</c:v>
                </c:pt>
                <c:pt idx="8">
                  <c:v>97.047000000000011</c:v>
                </c:pt>
                <c:pt idx="9">
                  <c:v>96.225000000000009</c:v>
                </c:pt>
                <c:pt idx="10">
                  <c:v>95.799000000000021</c:v>
                </c:pt>
                <c:pt idx="11">
                  <c:v>96.864666666666665</c:v>
                </c:pt>
                <c:pt idx="12">
                  <c:v>97.65633333333335</c:v>
                </c:pt>
                <c:pt idx="13">
                  <c:v>97.747666666666689</c:v>
                </c:pt>
                <c:pt idx="14">
                  <c:v>96.469000000000008</c:v>
                </c:pt>
                <c:pt idx="15">
                  <c:v>96.620999999999995</c:v>
                </c:pt>
                <c:pt idx="16">
                  <c:v>95.890333333333331</c:v>
                </c:pt>
                <c:pt idx="17">
                  <c:v>95.738</c:v>
                </c:pt>
                <c:pt idx="18">
                  <c:v>95.524999999999991</c:v>
                </c:pt>
                <c:pt idx="19">
                  <c:v>95.798999999999992</c:v>
                </c:pt>
                <c:pt idx="20">
                  <c:v>95.890333333333331</c:v>
                </c:pt>
                <c:pt idx="21">
                  <c:v>96.25566666666667</c:v>
                </c:pt>
                <c:pt idx="22">
                  <c:v>97.229666666666674</c:v>
                </c:pt>
                <c:pt idx="23">
                  <c:v>98.021333333333345</c:v>
                </c:pt>
                <c:pt idx="24">
                  <c:v>97.595000000000013</c:v>
                </c:pt>
                <c:pt idx="25">
                  <c:v>97.656000000000006</c:v>
                </c:pt>
                <c:pt idx="26">
                  <c:v>97.656000000000006</c:v>
                </c:pt>
                <c:pt idx="27">
                  <c:v>97.108000000000004</c:v>
                </c:pt>
                <c:pt idx="28">
                  <c:v>96.529666666666671</c:v>
                </c:pt>
                <c:pt idx="29">
                  <c:v>97.108000000000004</c:v>
                </c:pt>
                <c:pt idx="30">
                  <c:v>97.808333333333337</c:v>
                </c:pt>
                <c:pt idx="31">
                  <c:v>98.082333333333324</c:v>
                </c:pt>
                <c:pt idx="32">
                  <c:v>97.808333333333337</c:v>
                </c:pt>
                <c:pt idx="33">
                  <c:v>98.904333333333327</c:v>
                </c:pt>
                <c:pt idx="34">
                  <c:v>99.330333333333328</c:v>
                </c:pt>
                <c:pt idx="35">
                  <c:v>99.025999999999996</c:v>
                </c:pt>
                <c:pt idx="36">
                  <c:v>98.782333333333327</c:v>
                </c:pt>
                <c:pt idx="37">
                  <c:v>99.665333333333322</c:v>
                </c:pt>
                <c:pt idx="38">
                  <c:v>101.49166666666667</c:v>
                </c:pt>
                <c:pt idx="39">
                  <c:v>101.12633333333333</c:v>
                </c:pt>
                <c:pt idx="40">
                  <c:v>99.847666666666669</c:v>
                </c:pt>
                <c:pt idx="41">
                  <c:v>97.838666666666654</c:v>
                </c:pt>
                <c:pt idx="42">
                  <c:v>96.864666666666665</c:v>
                </c:pt>
                <c:pt idx="43">
                  <c:v>99.087000000000003</c:v>
                </c:pt>
                <c:pt idx="44">
                  <c:v>100.30466666666666</c:v>
                </c:pt>
                <c:pt idx="45">
                  <c:v>101.979</c:v>
                </c:pt>
                <c:pt idx="46">
                  <c:v>101.58300000000001</c:v>
                </c:pt>
                <c:pt idx="47">
                  <c:v>101.06533333333334</c:v>
                </c:pt>
                <c:pt idx="48">
                  <c:v>100.91300000000001</c:v>
                </c:pt>
                <c:pt idx="49">
                  <c:v>99.878</c:v>
                </c:pt>
                <c:pt idx="50">
                  <c:v>100.7</c:v>
                </c:pt>
                <c:pt idx="51">
                  <c:v>100.94333333333334</c:v>
                </c:pt>
                <c:pt idx="52">
                  <c:v>101.76533333333333</c:v>
                </c:pt>
                <c:pt idx="53">
                  <c:v>102.19166666666666</c:v>
                </c:pt>
                <c:pt idx="54">
                  <c:v>101.248</c:v>
                </c:pt>
                <c:pt idx="55">
                  <c:v>99.330333333333328</c:v>
                </c:pt>
                <c:pt idx="56">
                  <c:v>96.499333333333325</c:v>
                </c:pt>
                <c:pt idx="57">
                  <c:v>94.794666666666672</c:v>
                </c:pt>
                <c:pt idx="58">
                  <c:v>94.338000000000008</c:v>
                </c:pt>
                <c:pt idx="59">
                  <c:v>93.698666666666668</c:v>
                </c:pt>
                <c:pt idx="60">
                  <c:v>93.272666666666666</c:v>
                </c:pt>
                <c:pt idx="61">
                  <c:v>94.125</c:v>
                </c:pt>
                <c:pt idx="62">
                  <c:v>96.834333333333333</c:v>
                </c:pt>
                <c:pt idx="63">
                  <c:v>99.756666666666661</c:v>
                </c:pt>
                <c:pt idx="64">
                  <c:v>101.64400000000001</c:v>
                </c:pt>
                <c:pt idx="65">
                  <c:v>101.12633333333333</c:v>
                </c:pt>
                <c:pt idx="66">
                  <c:v>101.12633333333333</c:v>
                </c:pt>
                <c:pt idx="67">
                  <c:v>99.543333333333337</c:v>
                </c:pt>
                <c:pt idx="68">
                  <c:v>99.604333333333329</c:v>
                </c:pt>
                <c:pt idx="69">
                  <c:v>99.451999999999998</c:v>
                </c:pt>
                <c:pt idx="70">
                  <c:v>99.025999999999996</c:v>
                </c:pt>
                <c:pt idx="71">
                  <c:v>96.620999999999995</c:v>
                </c:pt>
                <c:pt idx="72">
                  <c:v>96.042666666666662</c:v>
                </c:pt>
                <c:pt idx="73">
                  <c:v>97.716999999999999</c:v>
                </c:pt>
                <c:pt idx="74">
                  <c:v>101.18733333333334</c:v>
                </c:pt>
                <c:pt idx="75">
                  <c:v>101.55266666666667</c:v>
                </c:pt>
                <c:pt idx="76">
                  <c:v>101.21766666666667</c:v>
                </c:pt>
                <c:pt idx="77">
                  <c:v>100.66966666666667</c:v>
                </c:pt>
                <c:pt idx="78">
                  <c:v>101.46100000000001</c:v>
                </c:pt>
                <c:pt idx="79">
                  <c:v>102.831</c:v>
                </c:pt>
                <c:pt idx="80">
                  <c:v>102.67899999999999</c:v>
                </c:pt>
                <c:pt idx="81">
                  <c:v>102.04</c:v>
                </c:pt>
                <c:pt idx="82">
                  <c:v>101.82666666666667</c:v>
                </c:pt>
                <c:pt idx="83">
                  <c:v>101.46133333333334</c:v>
                </c:pt>
                <c:pt idx="84">
                  <c:v>101.248</c:v>
                </c:pt>
                <c:pt idx="85">
                  <c:v>98.599666666666664</c:v>
                </c:pt>
                <c:pt idx="86">
                  <c:v>98.812666666666658</c:v>
                </c:pt>
                <c:pt idx="87">
                  <c:v>97.716999999999985</c:v>
                </c:pt>
                <c:pt idx="88">
                  <c:v>96.773333333333326</c:v>
                </c:pt>
                <c:pt idx="89">
                  <c:v>94.825000000000003</c:v>
                </c:pt>
                <c:pt idx="90">
                  <c:v>94.216000000000008</c:v>
                </c:pt>
                <c:pt idx="91">
                  <c:v>94.216000000000008</c:v>
                </c:pt>
                <c:pt idx="92">
                  <c:v>94.24666666666667</c:v>
                </c:pt>
                <c:pt idx="93">
                  <c:v>94.185999999999993</c:v>
                </c:pt>
                <c:pt idx="94">
                  <c:v>97.199666666666658</c:v>
                </c:pt>
                <c:pt idx="95">
                  <c:v>97.808333333333337</c:v>
                </c:pt>
                <c:pt idx="96">
                  <c:v>99.969666666666669</c:v>
                </c:pt>
                <c:pt idx="97">
                  <c:v>98.873666666666665</c:v>
                </c:pt>
                <c:pt idx="98">
                  <c:v>102.07000000000001</c:v>
                </c:pt>
                <c:pt idx="99">
                  <c:v>101.94799999999999</c:v>
                </c:pt>
                <c:pt idx="100">
                  <c:v>101.24799999999999</c:v>
                </c:pt>
                <c:pt idx="101">
                  <c:v>100.06066666666668</c:v>
                </c:pt>
                <c:pt idx="102">
                  <c:v>99.634666666666661</c:v>
                </c:pt>
                <c:pt idx="103">
                  <c:v>100.30433333333333</c:v>
                </c:pt>
                <c:pt idx="104">
                  <c:v>97.747333333333316</c:v>
                </c:pt>
                <c:pt idx="105">
                  <c:v>97.138333333333335</c:v>
                </c:pt>
                <c:pt idx="106">
                  <c:v>98.995333333333335</c:v>
                </c:pt>
                <c:pt idx="107">
                  <c:v>102.00900000000001</c:v>
                </c:pt>
                <c:pt idx="108">
                  <c:v>103.592</c:v>
                </c:pt>
                <c:pt idx="109">
                  <c:v>102.40466666666667</c:v>
                </c:pt>
                <c:pt idx="110">
                  <c:v>102.07</c:v>
                </c:pt>
                <c:pt idx="111">
                  <c:v>102.22233333333332</c:v>
                </c:pt>
                <c:pt idx="112">
                  <c:v>102.34433333333334</c:v>
                </c:pt>
                <c:pt idx="113">
                  <c:v>102.58766666666668</c:v>
                </c:pt>
                <c:pt idx="114">
                  <c:v>102.13100000000001</c:v>
                </c:pt>
                <c:pt idx="115">
                  <c:v>102.13100000000001</c:v>
                </c:pt>
                <c:pt idx="116">
                  <c:v>101.79633333333334</c:v>
                </c:pt>
                <c:pt idx="117">
                  <c:v>101.79633333333334</c:v>
                </c:pt>
                <c:pt idx="118">
                  <c:v>102.61800000000001</c:v>
                </c:pt>
                <c:pt idx="119">
                  <c:v>100.94366666666667</c:v>
                </c:pt>
                <c:pt idx="120">
                  <c:v>100.18266666666666</c:v>
                </c:pt>
                <c:pt idx="121">
                  <c:v>99.725999999999999</c:v>
                </c:pt>
                <c:pt idx="122">
                  <c:v>101.49166666666667</c:v>
                </c:pt>
                <c:pt idx="123">
                  <c:v>101.79599999999999</c:v>
                </c:pt>
                <c:pt idx="124">
                  <c:v>102.40500000000002</c:v>
                </c:pt>
                <c:pt idx="125">
                  <c:v>101.67433333333334</c:v>
                </c:pt>
                <c:pt idx="126">
                  <c:v>101.97866666666665</c:v>
                </c:pt>
                <c:pt idx="127">
                  <c:v>100.85233333333333</c:v>
                </c:pt>
                <c:pt idx="128">
                  <c:v>101.36966666666667</c:v>
                </c:pt>
                <c:pt idx="129">
                  <c:v>101.00433333333332</c:v>
                </c:pt>
                <c:pt idx="130">
                  <c:v>99.695333333333323</c:v>
                </c:pt>
                <c:pt idx="131">
                  <c:v>98.660333333333327</c:v>
                </c:pt>
                <c:pt idx="132">
                  <c:v>97.929999999999993</c:v>
                </c:pt>
                <c:pt idx="133">
                  <c:v>98.325666666666663</c:v>
                </c:pt>
                <c:pt idx="134">
                  <c:v>98.356333333333339</c:v>
                </c:pt>
                <c:pt idx="135">
                  <c:v>99.177999999999997</c:v>
                </c:pt>
                <c:pt idx="136">
                  <c:v>99.208666666666659</c:v>
                </c:pt>
                <c:pt idx="137">
                  <c:v>100.274</c:v>
                </c:pt>
                <c:pt idx="138">
                  <c:v>100.76100000000001</c:v>
                </c:pt>
                <c:pt idx="139">
                  <c:v>102.46566666666666</c:v>
                </c:pt>
                <c:pt idx="140">
                  <c:v>103.65299999999998</c:v>
                </c:pt>
                <c:pt idx="141">
                  <c:v>103.86633333333333</c:v>
                </c:pt>
                <c:pt idx="142">
                  <c:v>102.13099999999999</c:v>
                </c:pt>
                <c:pt idx="143">
                  <c:v>100.974</c:v>
                </c:pt>
                <c:pt idx="144">
                  <c:v>101.24799999999999</c:v>
                </c:pt>
                <c:pt idx="145">
                  <c:v>103.07466666666666</c:v>
                </c:pt>
                <c:pt idx="146">
                  <c:v>103.65333333333332</c:v>
                </c:pt>
                <c:pt idx="147">
                  <c:v>103.74466666666666</c:v>
                </c:pt>
                <c:pt idx="148">
                  <c:v>101.79633333333334</c:v>
                </c:pt>
                <c:pt idx="149">
                  <c:v>100.548</c:v>
                </c:pt>
                <c:pt idx="150">
                  <c:v>99.725999999999999</c:v>
                </c:pt>
                <c:pt idx="151">
                  <c:v>99.634666666666661</c:v>
                </c:pt>
                <c:pt idx="152">
                  <c:v>100.09133333333334</c:v>
                </c:pt>
                <c:pt idx="153">
                  <c:v>100.12166666666667</c:v>
                </c:pt>
                <c:pt idx="154">
                  <c:v>100</c:v>
                </c:pt>
                <c:pt idx="155">
                  <c:v>100.822</c:v>
                </c:pt>
                <c:pt idx="156">
                  <c:v>99.452333333333328</c:v>
                </c:pt>
                <c:pt idx="157">
                  <c:v>100.57866666666666</c:v>
                </c:pt>
                <c:pt idx="158">
                  <c:v>100.122</c:v>
                </c:pt>
                <c:pt idx="159">
                  <c:v>101.06566666666667</c:v>
                </c:pt>
                <c:pt idx="160">
                  <c:v>99.756666666666661</c:v>
                </c:pt>
                <c:pt idx="161">
                  <c:v>97.291000000000011</c:v>
                </c:pt>
                <c:pt idx="162">
                  <c:v>97.168999999999997</c:v>
                </c:pt>
                <c:pt idx="163">
                  <c:v>98.569333333333319</c:v>
                </c:pt>
                <c:pt idx="164">
                  <c:v>102.31366666666668</c:v>
                </c:pt>
                <c:pt idx="165">
                  <c:v>102.03966666666668</c:v>
                </c:pt>
                <c:pt idx="166">
                  <c:v>101.36966666666667</c:v>
                </c:pt>
                <c:pt idx="167">
                  <c:v>99.969333333333338</c:v>
                </c:pt>
                <c:pt idx="168">
                  <c:v>102.46566666666666</c:v>
                </c:pt>
                <c:pt idx="169">
                  <c:v>103.31833333333333</c:v>
                </c:pt>
                <c:pt idx="170">
                  <c:v>102.64866666666666</c:v>
                </c:pt>
                <c:pt idx="171">
                  <c:v>101.24833333333333</c:v>
                </c:pt>
                <c:pt idx="172">
                  <c:v>101.18733333333334</c:v>
                </c:pt>
                <c:pt idx="173">
                  <c:v>102.10033333333335</c:v>
                </c:pt>
                <c:pt idx="174">
                  <c:v>101.735</c:v>
                </c:pt>
                <c:pt idx="175">
                  <c:v>101.76533333333333</c:v>
                </c:pt>
                <c:pt idx="176">
                  <c:v>102.92233333333333</c:v>
                </c:pt>
                <c:pt idx="177">
                  <c:v>102.37433333333333</c:v>
                </c:pt>
                <c:pt idx="178">
                  <c:v>101.88733333333334</c:v>
                </c:pt>
                <c:pt idx="179">
                  <c:v>99.634666666666661</c:v>
                </c:pt>
                <c:pt idx="180">
                  <c:v>98.934666666666658</c:v>
                </c:pt>
                <c:pt idx="181">
                  <c:v>99.11733333333332</c:v>
                </c:pt>
                <c:pt idx="182">
                  <c:v>99.421666666666667</c:v>
                </c:pt>
                <c:pt idx="183">
                  <c:v>100.39566666666667</c:v>
                </c:pt>
                <c:pt idx="184">
                  <c:v>100.88266666666668</c:v>
                </c:pt>
                <c:pt idx="185">
                  <c:v>99.878</c:v>
                </c:pt>
                <c:pt idx="186">
                  <c:v>100.18266666666666</c:v>
                </c:pt>
                <c:pt idx="187">
                  <c:v>101.00466666666667</c:v>
                </c:pt>
                <c:pt idx="188">
                  <c:v>100.76133333333333</c:v>
                </c:pt>
                <c:pt idx="189">
                  <c:v>98.447666666666649</c:v>
                </c:pt>
                <c:pt idx="190">
                  <c:v>96.012333333333331</c:v>
                </c:pt>
                <c:pt idx="191">
                  <c:v>98.021333333333345</c:v>
                </c:pt>
                <c:pt idx="192">
                  <c:v>101.03500000000001</c:v>
                </c:pt>
                <c:pt idx="193">
                  <c:v>102.37433333333333</c:v>
                </c:pt>
                <c:pt idx="194">
                  <c:v>101.21766666666667</c:v>
                </c:pt>
                <c:pt idx="195">
                  <c:v>101.27866666666667</c:v>
                </c:pt>
                <c:pt idx="196">
                  <c:v>100.70033333333333</c:v>
                </c:pt>
                <c:pt idx="197">
                  <c:v>101.55266666666667</c:v>
                </c:pt>
                <c:pt idx="198">
                  <c:v>100.51766666666667</c:v>
                </c:pt>
                <c:pt idx="199">
                  <c:v>101.096</c:v>
                </c:pt>
                <c:pt idx="200">
                  <c:v>100.66966666666667</c:v>
                </c:pt>
                <c:pt idx="201">
                  <c:v>101.33933333333333</c:v>
                </c:pt>
                <c:pt idx="202">
                  <c:v>100.88266666666668</c:v>
                </c:pt>
                <c:pt idx="203">
                  <c:v>99.48233333333333</c:v>
                </c:pt>
                <c:pt idx="204">
                  <c:v>98.081999999999994</c:v>
                </c:pt>
                <c:pt idx="205">
                  <c:v>97.412333333333336</c:v>
                </c:pt>
                <c:pt idx="206">
                  <c:v>98.38666666666667</c:v>
                </c:pt>
                <c:pt idx="207">
                  <c:v>99.604333333333329</c:v>
                </c:pt>
                <c:pt idx="208">
                  <c:v>100.70033333333333</c:v>
                </c:pt>
                <c:pt idx="209">
                  <c:v>101.18733333333334</c:v>
                </c:pt>
                <c:pt idx="210">
                  <c:v>100.48700000000001</c:v>
                </c:pt>
                <c:pt idx="211">
                  <c:v>102.00900000000001</c:v>
                </c:pt>
                <c:pt idx="212">
                  <c:v>103.592</c:v>
                </c:pt>
                <c:pt idx="213">
                  <c:v>105.63166666666666</c:v>
                </c:pt>
                <c:pt idx="214">
                  <c:v>106.42333333333333</c:v>
                </c:pt>
                <c:pt idx="215">
                  <c:v>105.29700000000001</c:v>
                </c:pt>
                <c:pt idx="216">
                  <c:v>104.99266666666665</c:v>
                </c:pt>
                <c:pt idx="217">
                  <c:v>103.80533333333331</c:v>
                </c:pt>
                <c:pt idx="218">
                  <c:v>104.47499999999998</c:v>
                </c:pt>
                <c:pt idx="219">
                  <c:v>104.10966666666667</c:v>
                </c:pt>
                <c:pt idx="220">
                  <c:v>104.35333333333334</c:v>
                </c:pt>
                <c:pt idx="221">
                  <c:v>103.25733333333334</c:v>
                </c:pt>
                <c:pt idx="222">
                  <c:v>104.901</c:v>
                </c:pt>
                <c:pt idx="223">
                  <c:v>104.68766666666666</c:v>
                </c:pt>
                <c:pt idx="224">
                  <c:v>107.03166666666668</c:v>
                </c:pt>
                <c:pt idx="225">
                  <c:v>107.09266666666667</c:v>
                </c:pt>
                <c:pt idx="226">
                  <c:v>108.31033333333333</c:v>
                </c:pt>
                <c:pt idx="227">
                  <c:v>109.254</c:v>
                </c:pt>
                <c:pt idx="228">
                  <c:v>107.70166666666667</c:v>
                </c:pt>
                <c:pt idx="229">
                  <c:v>106.971</c:v>
                </c:pt>
                <c:pt idx="230">
                  <c:v>103.92700000000001</c:v>
                </c:pt>
                <c:pt idx="231">
                  <c:v>102.19166666666666</c:v>
                </c:pt>
                <c:pt idx="232">
                  <c:v>101.55266666666667</c:v>
                </c:pt>
                <c:pt idx="233">
                  <c:v>105.60133333333333</c:v>
                </c:pt>
                <c:pt idx="234">
                  <c:v>106.94066666666667</c:v>
                </c:pt>
                <c:pt idx="235">
                  <c:v>104.99233333333332</c:v>
                </c:pt>
                <c:pt idx="236">
                  <c:v>100.88266666666668</c:v>
                </c:pt>
                <c:pt idx="237">
                  <c:v>101.61333333333334</c:v>
                </c:pt>
                <c:pt idx="238">
                  <c:v>103.40933333333334</c:v>
                </c:pt>
                <c:pt idx="239">
                  <c:v>105.81433333333332</c:v>
                </c:pt>
                <c:pt idx="240">
                  <c:v>105.35766666666666</c:v>
                </c:pt>
                <c:pt idx="241">
                  <c:v>107.12333333333333</c:v>
                </c:pt>
                <c:pt idx="242">
                  <c:v>105.875</c:v>
                </c:pt>
                <c:pt idx="243">
                  <c:v>106.36200000000001</c:v>
                </c:pt>
                <c:pt idx="244">
                  <c:v>104.29199999999999</c:v>
                </c:pt>
                <c:pt idx="245">
                  <c:v>104.13999999999999</c:v>
                </c:pt>
                <c:pt idx="246">
                  <c:v>103.89666666666665</c:v>
                </c:pt>
                <c:pt idx="247">
                  <c:v>104.07933333333334</c:v>
                </c:pt>
                <c:pt idx="248">
                  <c:v>102.70933333333333</c:v>
                </c:pt>
                <c:pt idx="249">
                  <c:v>103.47033333333333</c:v>
                </c:pt>
                <c:pt idx="250">
                  <c:v>105.02266666666667</c:v>
                </c:pt>
                <c:pt idx="251">
                  <c:v>104.35299999999999</c:v>
                </c:pt>
                <c:pt idx="252">
                  <c:v>102.831</c:v>
                </c:pt>
                <c:pt idx="253">
                  <c:v>101.61333333333334</c:v>
                </c:pt>
                <c:pt idx="254">
                  <c:v>102.58766666666666</c:v>
                </c:pt>
                <c:pt idx="255">
                  <c:v>102.58766666666666</c:v>
                </c:pt>
                <c:pt idx="256">
                  <c:v>102.19200000000001</c:v>
                </c:pt>
                <c:pt idx="257">
                  <c:v>101.15666666666668</c:v>
                </c:pt>
                <c:pt idx="258">
                  <c:v>102.00900000000001</c:v>
                </c:pt>
                <c:pt idx="259">
                  <c:v>99.847666666666669</c:v>
                </c:pt>
                <c:pt idx="260">
                  <c:v>101.03500000000001</c:v>
                </c:pt>
                <c:pt idx="261">
                  <c:v>99.939000000000007</c:v>
                </c:pt>
                <c:pt idx="262">
                  <c:v>101.21766666666667</c:v>
                </c:pt>
                <c:pt idx="263">
                  <c:v>99.208666666666659</c:v>
                </c:pt>
                <c:pt idx="264">
                  <c:v>96.986666666666679</c:v>
                </c:pt>
                <c:pt idx="265">
                  <c:v>94.733999999999995</c:v>
                </c:pt>
                <c:pt idx="266">
                  <c:v>93.972999999999999</c:v>
                </c:pt>
                <c:pt idx="267">
                  <c:v>93.576999999999998</c:v>
                </c:pt>
                <c:pt idx="268">
                  <c:v>92.511333333333326</c:v>
                </c:pt>
                <c:pt idx="269">
                  <c:v>92.38933333333334</c:v>
                </c:pt>
                <c:pt idx="270">
                  <c:v>91.597999999999999</c:v>
                </c:pt>
                <c:pt idx="271">
                  <c:v>91.932999999999993</c:v>
                </c:pt>
                <c:pt idx="272">
                  <c:v>91.720000000000013</c:v>
                </c:pt>
                <c:pt idx="273">
                  <c:v>90.532666666666671</c:v>
                </c:pt>
                <c:pt idx="274">
                  <c:v>88.919333333333341</c:v>
                </c:pt>
                <c:pt idx="275">
                  <c:v>86.058000000000007</c:v>
                </c:pt>
                <c:pt idx="276">
                  <c:v>85.905999999999992</c:v>
                </c:pt>
                <c:pt idx="277">
                  <c:v>84.566333333333333</c:v>
                </c:pt>
                <c:pt idx="278">
                  <c:v>84.26166666666667</c:v>
                </c:pt>
                <c:pt idx="279">
                  <c:v>83.439666666666668</c:v>
                </c:pt>
                <c:pt idx="280">
                  <c:v>84.99233333333332</c:v>
                </c:pt>
                <c:pt idx="281">
                  <c:v>85.722999999999999</c:v>
                </c:pt>
                <c:pt idx="282">
                  <c:v>86.027333333333331</c:v>
                </c:pt>
                <c:pt idx="283">
                  <c:v>86.818666666666672</c:v>
                </c:pt>
                <c:pt idx="284">
                  <c:v>86.940333333333342</c:v>
                </c:pt>
                <c:pt idx="285">
                  <c:v>86.483666666666679</c:v>
                </c:pt>
                <c:pt idx="286">
                  <c:v>86.544666666666672</c:v>
                </c:pt>
                <c:pt idx="287">
                  <c:v>85.997</c:v>
                </c:pt>
                <c:pt idx="288">
                  <c:v>87.427666666666667</c:v>
                </c:pt>
                <c:pt idx="289">
                  <c:v>86.666666666666671</c:v>
                </c:pt>
                <c:pt idx="290">
                  <c:v>87.670999999999992</c:v>
                </c:pt>
                <c:pt idx="291">
                  <c:v>87.701666666666668</c:v>
                </c:pt>
                <c:pt idx="292">
                  <c:v>89.284666666666681</c:v>
                </c:pt>
                <c:pt idx="293">
                  <c:v>89.041333333333341</c:v>
                </c:pt>
                <c:pt idx="294">
                  <c:v>88.37166666666667</c:v>
                </c:pt>
                <c:pt idx="295">
                  <c:v>87.184333333333328</c:v>
                </c:pt>
                <c:pt idx="296">
                  <c:v>88.188666666666677</c:v>
                </c:pt>
                <c:pt idx="297">
                  <c:v>89.101666666666674</c:v>
                </c:pt>
                <c:pt idx="298">
                  <c:v>90.77600000000001</c:v>
                </c:pt>
                <c:pt idx="299">
                  <c:v>90.837000000000003</c:v>
                </c:pt>
                <c:pt idx="300">
                  <c:v>92.024333333333345</c:v>
                </c:pt>
                <c:pt idx="301">
                  <c:v>91.963333333333324</c:v>
                </c:pt>
                <c:pt idx="302">
                  <c:v>92.541666666666671</c:v>
                </c:pt>
                <c:pt idx="303">
                  <c:v>92.237333333333325</c:v>
                </c:pt>
                <c:pt idx="304">
                  <c:v>91.598333333333343</c:v>
                </c:pt>
                <c:pt idx="305">
                  <c:v>90.137333333333345</c:v>
                </c:pt>
                <c:pt idx="306">
                  <c:v>88.980333333333348</c:v>
                </c:pt>
                <c:pt idx="307">
                  <c:v>86.819000000000003</c:v>
                </c:pt>
                <c:pt idx="308">
                  <c:v>87.914666666666676</c:v>
                </c:pt>
                <c:pt idx="309">
                  <c:v>88.036666666666676</c:v>
                </c:pt>
                <c:pt idx="310">
                  <c:v>89.771666666666661</c:v>
                </c:pt>
                <c:pt idx="311">
                  <c:v>91.445999999999984</c:v>
                </c:pt>
                <c:pt idx="312">
                  <c:v>93.60733333333333</c:v>
                </c:pt>
                <c:pt idx="313">
                  <c:v>94.977333333333334</c:v>
                </c:pt>
                <c:pt idx="314">
                  <c:v>94.551333333333332</c:v>
                </c:pt>
                <c:pt idx="315">
                  <c:v>94.429333333333332</c:v>
                </c:pt>
                <c:pt idx="316">
                  <c:v>94.916333333333341</c:v>
                </c:pt>
                <c:pt idx="317">
                  <c:v>93.668000000000006</c:v>
                </c:pt>
                <c:pt idx="318">
                  <c:v>92.115666666666655</c:v>
                </c:pt>
                <c:pt idx="319">
                  <c:v>91.597999999999999</c:v>
                </c:pt>
                <c:pt idx="320">
                  <c:v>92.998333333333335</c:v>
                </c:pt>
                <c:pt idx="321">
                  <c:v>93.698333333333338</c:v>
                </c:pt>
                <c:pt idx="322">
                  <c:v>91.841333333333338</c:v>
                </c:pt>
                <c:pt idx="323">
                  <c:v>90.532333333333327</c:v>
                </c:pt>
                <c:pt idx="324">
                  <c:v>89.406000000000006</c:v>
                </c:pt>
                <c:pt idx="325">
                  <c:v>88.310333333333347</c:v>
                </c:pt>
                <c:pt idx="326">
                  <c:v>87.945000000000007</c:v>
                </c:pt>
                <c:pt idx="327">
                  <c:v>89.132333333333335</c:v>
                </c:pt>
                <c:pt idx="328">
                  <c:v>91.232666666666674</c:v>
                </c:pt>
                <c:pt idx="329">
                  <c:v>94.216000000000008</c:v>
                </c:pt>
                <c:pt idx="330">
                  <c:v>94.672666666666672</c:v>
                </c:pt>
                <c:pt idx="331">
                  <c:v>96.773333333333326</c:v>
                </c:pt>
                <c:pt idx="332">
                  <c:v>97.290999999999997</c:v>
                </c:pt>
                <c:pt idx="333">
                  <c:v>96.469000000000008</c:v>
                </c:pt>
                <c:pt idx="334">
                  <c:v>94.155333333333331</c:v>
                </c:pt>
                <c:pt idx="335">
                  <c:v>90.989333333333335</c:v>
                </c:pt>
                <c:pt idx="336">
                  <c:v>91.446000000000012</c:v>
                </c:pt>
                <c:pt idx="337">
                  <c:v>92.176666666666677</c:v>
                </c:pt>
                <c:pt idx="338">
                  <c:v>93.181333333333328</c:v>
                </c:pt>
                <c:pt idx="339">
                  <c:v>93.60766666666666</c:v>
                </c:pt>
                <c:pt idx="340">
                  <c:v>94.216333333333338</c:v>
                </c:pt>
                <c:pt idx="341">
                  <c:v>95.251333333333335</c:v>
                </c:pt>
                <c:pt idx="342">
                  <c:v>95.251333333333335</c:v>
                </c:pt>
                <c:pt idx="343">
                  <c:v>95.951666666666668</c:v>
                </c:pt>
                <c:pt idx="344">
                  <c:v>93.942333333333337</c:v>
                </c:pt>
                <c:pt idx="345">
                  <c:v>94.398666666666657</c:v>
                </c:pt>
                <c:pt idx="346">
                  <c:v>95.707666666666668</c:v>
                </c:pt>
                <c:pt idx="347">
                  <c:v>98.812666666666658</c:v>
                </c:pt>
                <c:pt idx="348">
                  <c:v>99.908666666666662</c:v>
                </c:pt>
                <c:pt idx="349">
                  <c:v>99.086666666666659</c:v>
                </c:pt>
                <c:pt idx="350">
                  <c:v>96.986333333333334</c:v>
                </c:pt>
                <c:pt idx="351">
                  <c:v>96.743000000000009</c:v>
                </c:pt>
                <c:pt idx="352">
                  <c:v>97.656333333333336</c:v>
                </c:pt>
                <c:pt idx="353">
                  <c:v>98.447666666666677</c:v>
                </c:pt>
                <c:pt idx="354">
                  <c:v>97.534333333333322</c:v>
                </c:pt>
                <c:pt idx="355">
                  <c:v>96.712333333333333</c:v>
                </c:pt>
                <c:pt idx="356">
                  <c:v>96.803666666666672</c:v>
                </c:pt>
                <c:pt idx="357">
                  <c:v>98.051666666666662</c:v>
                </c:pt>
                <c:pt idx="358">
                  <c:v>97.412333333333322</c:v>
                </c:pt>
                <c:pt idx="359">
                  <c:v>97.168999999999983</c:v>
                </c:pt>
                <c:pt idx="360">
                  <c:v>95.434000000000012</c:v>
                </c:pt>
                <c:pt idx="361">
                  <c:v>94.824999999999989</c:v>
                </c:pt>
                <c:pt idx="362">
                  <c:v>93.850666666666669</c:v>
                </c:pt>
                <c:pt idx="363">
                  <c:v>93.698333333333338</c:v>
                </c:pt>
                <c:pt idx="364">
                  <c:v>94.246333333333325</c:v>
                </c:pt>
                <c:pt idx="365">
                  <c:v>95.00766666666668</c:v>
                </c:pt>
                <c:pt idx="366">
                  <c:v>94.612000000000009</c:v>
                </c:pt>
                <c:pt idx="367">
                  <c:v>94.155333333333331</c:v>
                </c:pt>
                <c:pt idx="368">
                  <c:v>93.272333333333336</c:v>
                </c:pt>
                <c:pt idx="369">
                  <c:v>93.759333333333345</c:v>
                </c:pt>
                <c:pt idx="370">
                  <c:v>94.24666666666667</c:v>
                </c:pt>
                <c:pt idx="371">
                  <c:v>98.995666666666651</c:v>
                </c:pt>
                <c:pt idx="372">
                  <c:v>103.31833333333333</c:v>
                </c:pt>
                <c:pt idx="373">
                  <c:v>106.72766666666666</c:v>
                </c:pt>
                <c:pt idx="374">
                  <c:v>106.63633333333333</c:v>
                </c:pt>
                <c:pt idx="375">
                  <c:v>106.94066666666667</c:v>
                </c:pt>
                <c:pt idx="376">
                  <c:v>106.87966666666667</c:v>
                </c:pt>
                <c:pt idx="377">
                  <c:v>106.697</c:v>
                </c:pt>
                <c:pt idx="378">
                  <c:v>107.032</c:v>
                </c:pt>
                <c:pt idx="379">
                  <c:v>107.093</c:v>
                </c:pt>
                <c:pt idx="380">
                  <c:v>105.90566666666666</c:v>
                </c:pt>
                <c:pt idx="381">
                  <c:v>105.875</c:v>
                </c:pt>
                <c:pt idx="382">
                  <c:v>105.69233333333334</c:v>
                </c:pt>
                <c:pt idx="383">
                  <c:v>107.64066666666666</c:v>
                </c:pt>
                <c:pt idx="384">
                  <c:v>106.72766666666666</c:v>
                </c:pt>
                <c:pt idx="385">
                  <c:v>107.367</c:v>
                </c:pt>
                <c:pt idx="386">
                  <c:v>107.33666666666666</c:v>
                </c:pt>
                <c:pt idx="387">
                  <c:v>106.63633333333333</c:v>
                </c:pt>
                <c:pt idx="388">
                  <c:v>108.24966666666667</c:v>
                </c:pt>
                <c:pt idx="389">
                  <c:v>107.48833333333333</c:v>
                </c:pt>
                <c:pt idx="390">
                  <c:v>110.07600000000001</c:v>
                </c:pt>
                <c:pt idx="391">
                  <c:v>109.77166666666666</c:v>
                </c:pt>
                <c:pt idx="392">
                  <c:v>110.56333333333333</c:v>
                </c:pt>
                <c:pt idx="393">
                  <c:v>110.01533333333333</c:v>
                </c:pt>
                <c:pt idx="394">
                  <c:v>108.03666666666668</c:v>
                </c:pt>
                <c:pt idx="395">
                  <c:v>109.83266666666667</c:v>
                </c:pt>
                <c:pt idx="396">
                  <c:v>107.00166666666667</c:v>
                </c:pt>
                <c:pt idx="397">
                  <c:v>106.697</c:v>
                </c:pt>
                <c:pt idx="398">
                  <c:v>103.16566666666665</c:v>
                </c:pt>
                <c:pt idx="399">
                  <c:v>104.47466666666666</c:v>
                </c:pt>
                <c:pt idx="400">
                  <c:v>106.36233333333332</c:v>
                </c:pt>
                <c:pt idx="401">
                  <c:v>107.03233333333333</c:v>
                </c:pt>
                <c:pt idx="402">
                  <c:v>108.06733333333334</c:v>
                </c:pt>
                <c:pt idx="403">
                  <c:v>106.45366666666666</c:v>
                </c:pt>
                <c:pt idx="404">
                  <c:v>104.962</c:v>
                </c:pt>
                <c:pt idx="405">
                  <c:v>101.76566666666668</c:v>
                </c:pt>
                <c:pt idx="406">
                  <c:v>100.396</c:v>
                </c:pt>
                <c:pt idx="407">
                  <c:v>102.40499999999999</c:v>
                </c:pt>
                <c:pt idx="408">
                  <c:v>104.50533333333333</c:v>
                </c:pt>
                <c:pt idx="409">
                  <c:v>105.875</c:v>
                </c:pt>
                <c:pt idx="410">
                  <c:v>103.65266666666668</c:v>
                </c:pt>
                <c:pt idx="411">
                  <c:v>99.75633333333333</c:v>
                </c:pt>
                <c:pt idx="412">
                  <c:v>96.103333333333339</c:v>
                </c:pt>
                <c:pt idx="413">
                  <c:v>97.716999999999999</c:v>
                </c:pt>
                <c:pt idx="414">
                  <c:v>99.665000000000006</c:v>
                </c:pt>
                <c:pt idx="415">
                  <c:v>99.969666666666669</c:v>
                </c:pt>
                <c:pt idx="416">
                  <c:v>99.48233333333333</c:v>
                </c:pt>
                <c:pt idx="417">
                  <c:v>101.43066666666668</c:v>
                </c:pt>
                <c:pt idx="418">
                  <c:v>102.92233333333333</c:v>
                </c:pt>
                <c:pt idx="419">
                  <c:v>98.934666666666658</c:v>
                </c:pt>
              </c:numCache>
            </c:numRef>
          </c:val>
          <c:smooth val="0"/>
          <c:extLst>
            <c:ext xmlns:c16="http://schemas.microsoft.com/office/drawing/2014/chart" uri="{C3380CC4-5D6E-409C-BE32-E72D297353CC}">
              <c16:uniqueId val="{00000000-005A-4158-A3E4-23E83E9EC58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Mountains!$H$1</c:f>
              <c:strCache>
                <c:ptCount val="1"/>
                <c:pt idx="0">
                  <c:v>SBO Mountains - 3mma YoY</c:v>
                </c:pt>
              </c:strCache>
            </c:strRef>
          </c:tx>
          <c:spPr>
            <a:ln w="19050" cap="rnd">
              <a:solidFill>
                <a:schemeClr val="bg1"/>
              </a:solidFill>
              <a:round/>
            </a:ln>
            <a:effectLst/>
          </c:spPr>
          <c:marker>
            <c:symbol val="none"/>
          </c:marker>
          <c:cat>
            <c:numRef>
              <c:f>Mountains!$A$2:$A$2999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Mountains!$H$2:$H$2999</c:f>
              <c:numCache>
                <c:formatCode>0.000</c:formatCode>
                <c:ptCount val="2998"/>
                <c:pt idx="14">
                  <c:v>-0.30433333333331802</c:v>
                </c:pt>
                <c:pt idx="15">
                  <c:v>0.54800000000000182</c:v>
                </c:pt>
                <c:pt idx="16">
                  <c:v>-0.39566666666667061</c:v>
                </c:pt>
                <c:pt idx="17">
                  <c:v>-0.76099999999998147</c:v>
                </c:pt>
                <c:pt idx="18">
                  <c:v>-0.76100000000000989</c:v>
                </c:pt>
                <c:pt idx="19">
                  <c:v>-0.94366666666667243</c:v>
                </c:pt>
                <c:pt idx="20">
                  <c:v>-1.1566666666666805</c:v>
                </c:pt>
                <c:pt idx="21">
                  <c:v>3.0666666666661513E-2</c:v>
                </c:pt>
                <c:pt idx="22">
                  <c:v>1.430666666666653</c:v>
                </c:pt>
                <c:pt idx="23">
                  <c:v>1.1566666666666805</c:v>
                </c:pt>
                <c:pt idx="24">
                  <c:v>-6.1333333333337237E-2</c:v>
                </c:pt>
                <c:pt idx="25">
                  <c:v>-9.1666666666682772E-2</c:v>
                </c:pt>
                <c:pt idx="26">
                  <c:v>1.1869999999999976</c:v>
                </c:pt>
                <c:pt idx="27">
                  <c:v>0.48700000000000898</c:v>
                </c:pt>
                <c:pt idx="28">
                  <c:v>0.63933333333334019</c:v>
                </c:pt>
                <c:pt idx="29">
                  <c:v>1.3700000000000045</c:v>
                </c:pt>
                <c:pt idx="30">
                  <c:v>2.2833333333333456</c:v>
                </c:pt>
                <c:pt idx="31">
                  <c:v>2.2833333333333314</c:v>
                </c:pt>
                <c:pt idx="32">
                  <c:v>1.9180000000000064</c:v>
                </c:pt>
                <c:pt idx="33">
                  <c:v>2.6486666666666565</c:v>
                </c:pt>
                <c:pt idx="34">
                  <c:v>2.1006666666666547</c:v>
                </c:pt>
                <c:pt idx="35">
                  <c:v>1.0046666666666511</c:v>
                </c:pt>
                <c:pt idx="36">
                  <c:v>1.1873333333333136</c:v>
                </c:pt>
                <c:pt idx="37">
                  <c:v>2.0093333333333163</c:v>
                </c:pt>
                <c:pt idx="38">
                  <c:v>3.8356666666666683</c:v>
                </c:pt>
                <c:pt idx="39">
                  <c:v>4.0183333333333309</c:v>
                </c:pt>
                <c:pt idx="40">
                  <c:v>3.3179999999999978</c:v>
                </c:pt>
                <c:pt idx="41">
                  <c:v>0.73066666666665014</c:v>
                </c:pt>
                <c:pt idx="42">
                  <c:v>-0.94366666666667243</c:v>
                </c:pt>
                <c:pt idx="43">
                  <c:v>1.0046666666666795</c:v>
                </c:pt>
                <c:pt idx="44">
                  <c:v>2.4963333333333253</c:v>
                </c:pt>
                <c:pt idx="45">
                  <c:v>3.0746666666666727</c:v>
                </c:pt>
                <c:pt idx="46">
                  <c:v>2.2526666666666841</c:v>
                </c:pt>
                <c:pt idx="47">
                  <c:v>2.0393333333333459</c:v>
                </c:pt>
                <c:pt idx="48">
                  <c:v>2.1306666666666843</c:v>
                </c:pt>
                <c:pt idx="49">
                  <c:v>0.21266666666667788</c:v>
                </c:pt>
                <c:pt idx="50">
                  <c:v>-0.7916666666666714</c:v>
                </c:pt>
                <c:pt idx="51">
                  <c:v>-0.18299999999999272</c:v>
                </c:pt>
                <c:pt idx="52">
                  <c:v>1.917666666666662</c:v>
                </c:pt>
                <c:pt idx="53">
                  <c:v>4.3530000000000086</c:v>
                </c:pt>
                <c:pt idx="54">
                  <c:v>4.38333333333334</c:v>
                </c:pt>
                <c:pt idx="55">
                  <c:v>0.24333333333332519</c:v>
                </c:pt>
                <c:pt idx="56">
                  <c:v>-3.805333333333337</c:v>
                </c:pt>
                <c:pt idx="57">
                  <c:v>-7.1843333333333277</c:v>
                </c:pt>
                <c:pt idx="58">
                  <c:v>-7.2450000000000045</c:v>
                </c:pt>
                <c:pt idx="59">
                  <c:v>-7.3666666666666742</c:v>
                </c:pt>
                <c:pt idx="60">
                  <c:v>-7.640333333333345</c:v>
                </c:pt>
                <c:pt idx="61">
                  <c:v>-5.7530000000000001</c:v>
                </c:pt>
                <c:pt idx="62">
                  <c:v>-3.8656666666666695</c:v>
                </c:pt>
                <c:pt idx="63">
                  <c:v>-1.1866666666666816</c:v>
                </c:pt>
                <c:pt idx="64">
                  <c:v>-0.1213333333333253</c:v>
                </c:pt>
                <c:pt idx="65">
                  <c:v>-1.0653333333333279</c:v>
                </c:pt>
                <c:pt idx="66">
                  <c:v>-0.1216666666666697</c:v>
                </c:pt>
                <c:pt idx="67">
                  <c:v>0.21300000000000807</c:v>
                </c:pt>
                <c:pt idx="68">
                  <c:v>3.105000000000004</c:v>
                </c:pt>
                <c:pt idx="69">
                  <c:v>4.6573333333333267</c:v>
                </c:pt>
                <c:pt idx="70">
                  <c:v>4.6879999999999882</c:v>
                </c:pt>
                <c:pt idx="71">
                  <c:v>2.9223333333333272</c:v>
                </c:pt>
                <c:pt idx="72">
                  <c:v>2.769999999999996</c:v>
                </c:pt>
                <c:pt idx="73">
                  <c:v>3.5919999999999987</c:v>
                </c:pt>
                <c:pt idx="74">
                  <c:v>4.3530000000000086</c:v>
                </c:pt>
                <c:pt idx="75">
                  <c:v>1.7960000000000065</c:v>
                </c:pt>
                <c:pt idx="76">
                  <c:v>-0.42633333333333212</c:v>
                </c:pt>
                <c:pt idx="77">
                  <c:v>-0.45666666666666345</c:v>
                </c:pt>
                <c:pt idx="78">
                  <c:v>0.33466666666667777</c:v>
                </c:pt>
                <c:pt idx="79">
                  <c:v>3.2876666666666665</c:v>
                </c:pt>
                <c:pt idx="80">
                  <c:v>3.0746666666666584</c:v>
                </c:pt>
                <c:pt idx="81">
                  <c:v>2.5880000000000081</c:v>
                </c:pt>
                <c:pt idx="82">
                  <c:v>2.8006666666666717</c:v>
                </c:pt>
                <c:pt idx="83">
                  <c:v>4.8403333333333478</c:v>
                </c:pt>
                <c:pt idx="84">
                  <c:v>5.2053333333333427</c:v>
                </c:pt>
                <c:pt idx="85">
                  <c:v>0.88266666666666538</c:v>
                </c:pt>
                <c:pt idx="86">
                  <c:v>-2.374666666666684</c:v>
                </c:pt>
                <c:pt idx="87">
                  <c:v>-3.8356666666666825</c:v>
                </c:pt>
                <c:pt idx="88">
                  <c:v>-4.444333333333347</c:v>
                </c:pt>
                <c:pt idx="89">
                  <c:v>-5.8446666666666687</c:v>
                </c:pt>
                <c:pt idx="90">
                  <c:v>-7.2450000000000045</c:v>
                </c:pt>
                <c:pt idx="91">
                  <c:v>-8.6149999999999949</c:v>
                </c:pt>
                <c:pt idx="92">
                  <c:v>-8.4323333333333181</c:v>
                </c:pt>
                <c:pt idx="93">
                  <c:v>-7.8540000000000134</c:v>
                </c:pt>
                <c:pt idx="94">
                  <c:v>-4.6270000000000095</c:v>
                </c:pt>
                <c:pt idx="95">
                  <c:v>-3.6530000000000058</c:v>
                </c:pt>
                <c:pt idx="96">
                  <c:v>-1.278333333333336</c:v>
                </c:pt>
                <c:pt idx="97">
                  <c:v>0.27400000000000091</c:v>
                </c:pt>
                <c:pt idx="98">
                  <c:v>3.2573333333333494</c:v>
                </c:pt>
                <c:pt idx="99">
                  <c:v>4.2310000000000088</c:v>
                </c:pt>
                <c:pt idx="100">
                  <c:v>4.4746666666666641</c:v>
                </c:pt>
                <c:pt idx="101">
                  <c:v>5.235666666666674</c:v>
                </c:pt>
                <c:pt idx="102">
                  <c:v>5.4186666666666525</c:v>
                </c:pt>
                <c:pt idx="103">
                  <c:v>6.088333333333324</c:v>
                </c:pt>
                <c:pt idx="104">
                  <c:v>3.5006666666666462</c:v>
                </c:pt>
                <c:pt idx="105">
                  <c:v>2.9523333333333426</c:v>
                </c:pt>
                <c:pt idx="106">
                  <c:v>1.7956666666666763</c:v>
                </c:pt>
                <c:pt idx="107">
                  <c:v>4.2006666666666774</c:v>
                </c:pt>
                <c:pt idx="108">
                  <c:v>3.6223333333333301</c:v>
                </c:pt>
                <c:pt idx="109">
                  <c:v>3.5310000000000059</c:v>
                </c:pt>
                <c:pt idx="110">
                  <c:v>0</c:v>
                </c:pt>
                <c:pt idx="111">
                  <c:v>0.2743333333333311</c:v>
                </c:pt>
                <c:pt idx="112">
                  <c:v>1.096333333333348</c:v>
                </c:pt>
                <c:pt idx="113">
                  <c:v>2.527000000000001</c:v>
                </c:pt>
                <c:pt idx="114">
                  <c:v>2.4963333333333537</c:v>
                </c:pt>
                <c:pt idx="115">
                  <c:v>1.8266666666666822</c:v>
                </c:pt>
                <c:pt idx="116">
                  <c:v>4.0490000000000208</c:v>
                </c:pt>
                <c:pt idx="117">
                  <c:v>4.6580000000000013</c:v>
                </c:pt>
                <c:pt idx="118">
                  <c:v>3.6226666666666745</c:v>
                </c:pt>
                <c:pt idx="119">
                  <c:v>-1.0653333333333421</c:v>
                </c:pt>
                <c:pt idx="120">
                  <c:v>-3.4093333333333362</c:v>
                </c:pt>
                <c:pt idx="121">
                  <c:v>-2.6786666666666719</c:v>
                </c:pt>
                <c:pt idx="122">
                  <c:v>-0.57833333333331893</c:v>
                </c:pt>
                <c:pt idx="123">
                  <c:v>-0.42633333333333212</c:v>
                </c:pt>
                <c:pt idx="124">
                  <c:v>6.0666666666676861E-2</c:v>
                </c:pt>
                <c:pt idx="125">
                  <c:v>-0.9133333333333411</c:v>
                </c:pt>
                <c:pt idx="126">
                  <c:v>-0.15233333333335963</c:v>
                </c:pt>
                <c:pt idx="127">
                  <c:v>-1.2786666666666804</c:v>
                </c:pt>
                <c:pt idx="128">
                  <c:v>-0.42666666666666231</c:v>
                </c:pt>
                <c:pt idx="129">
                  <c:v>-0.7920000000000158</c:v>
                </c:pt>
                <c:pt idx="130">
                  <c:v>-2.9226666666666858</c:v>
                </c:pt>
                <c:pt idx="131">
                  <c:v>-2.2833333333333456</c:v>
                </c:pt>
                <c:pt idx="132">
                  <c:v>-2.2526666666666699</c:v>
                </c:pt>
                <c:pt idx="133">
                  <c:v>-1.4003333333333359</c:v>
                </c:pt>
                <c:pt idx="134">
                  <c:v>-3.1353333333333353</c:v>
                </c:pt>
                <c:pt idx="135">
                  <c:v>-2.617999999999995</c:v>
                </c:pt>
                <c:pt idx="136">
                  <c:v>-3.1963333333333566</c:v>
                </c:pt>
                <c:pt idx="137">
                  <c:v>-1.4003333333333359</c:v>
                </c:pt>
                <c:pt idx="138">
                  <c:v>-1.2176666666666449</c:v>
                </c:pt>
                <c:pt idx="139">
                  <c:v>1.6133333333333297</c:v>
                </c:pt>
                <c:pt idx="140">
                  <c:v>2.283333333333303</c:v>
                </c:pt>
                <c:pt idx="141">
                  <c:v>2.862000000000009</c:v>
                </c:pt>
                <c:pt idx="142">
                  <c:v>2.4356666666666626</c:v>
                </c:pt>
                <c:pt idx="143">
                  <c:v>2.313666666666677</c:v>
                </c:pt>
                <c:pt idx="144">
                  <c:v>3.3179999999999978</c:v>
                </c:pt>
                <c:pt idx="145">
                  <c:v>4.7489999999999952</c:v>
                </c:pt>
                <c:pt idx="146">
                  <c:v>5.2969999999999828</c:v>
                </c:pt>
                <c:pt idx="147">
                  <c:v>4.5666666666666629</c:v>
                </c:pt>
                <c:pt idx="148">
                  <c:v>2.5876666666666779</c:v>
                </c:pt>
                <c:pt idx="149">
                  <c:v>0.27400000000000091</c:v>
                </c:pt>
                <c:pt idx="150">
                  <c:v>-1.0350000000000108</c:v>
                </c:pt>
                <c:pt idx="151">
                  <c:v>-2.8310000000000031</c:v>
                </c:pt>
                <c:pt idx="152">
                  <c:v>-3.561666666666639</c:v>
                </c:pt>
                <c:pt idx="153">
                  <c:v>-3.7446666666666601</c:v>
                </c:pt>
                <c:pt idx="154">
                  <c:v>-2.130999999999986</c:v>
                </c:pt>
                <c:pt idx="155">
                  <c:v>-0.15200000000000102</c:v>
                </c:pt>
                <c:pt idx="156">
                  <c:v>-1.7956666666666621</c:v>
                </c:pt>
                <c:pt idx="157">
                  <c:v>-2.4959999999999951</c:v>
                </c:pt>
                <c:pt idx="158">
                  <c:v>-3.5313333333333219</c:v>
                </c:pt>
                <c:pt idx="159">
                  <c:v>-2.6789999999999878</c:v>
                </c:pt>
                <c:pt idx="160">
                  <c:v>-2.0396666666666761</c:v>
                </c:pt>
                <c:pt idx="161">
                  <c:v>-3.2569999999999908</c:v>
                </c:pt>
                <c:pt idx="162">
                  <c:v>-2.5570000000000022</c:v>
                </c:pt>
                <c:pt idx="163">
                  <c:v>-1.0653333333333421</c:v>
                </c:pt>
                <c:pt idx="164">
                  <c:v>2.2223333333333386</c:v>
                </c:pt>
                <c:pt idx="165">
                  <c:v>1.9180000000000064</c:v>
                </c:pt>
                <c:pt idx="166">
                  <c:v>1.3696666666666744</c:v>
                </c:pt>
                <c:pt idx="167">
                  <c:v>-0.85266666666666424</c:v>
                </c:pt>
                <c:pt idx="168">
                  <c:v>3.0133333333333354</c:v>
                </c:pt>
                <c:pt idx="169">
                  <c:v>2.7396666666666647</c:v>
                </c:pt>
                <c:pt idx="170">
                  <c:v>2.5266666666666566</c:v>
                </c:pt>
                <c:pt idx="171">
                  <c:v>0.18266666666666254</c:v>
                </c:pt>
                <c:pt idx="172">
                  <c:v>1.4306666666666814</c:v>
                </c:pt>
                <c:pt idx="173">
                  <c:v>4.8093333333333419</c:v>
                </c:pt>
                <c:pt idx="174">
                  <c:v>4.5660000000000025</c:v>
                </c:pt>
                <c:pt idx="175">
                  <c:v>3.1960000000000122</c:v>
                </c:pt>
                <c:pt idx="176">
                  <c:v>0.60866666666665026</c:v>
                </c:pt>
                <c:pt idx="177">
                  <c:v>0.33466666666664935</c:v>
                </c:pt>
                <c:pt idx="178">
                  <c:v>0.51766666666667049</c:v>
                </c:pt>
                <c:pt idx="179">
                  <c:v>-0.33466666666667777</c:v>
                </c:pt>
                <c:pt idx="180">
                  <c:v>-3.5310000000000059</c:v>
                </c:pt>
                <c:pt idx="181">
                  <c:v>-4.2010000000000076</c:v>
                </c:pt>
                <c:pt idx="182">
                  <c:v>-3.2269999999999897</c:v>
                </c:pt>
                <c:pt idx="183">
                  <c:v>-0.85266666666666424</c:v>
                </c:pt>
                <c:pt idx="184">
                  <c:v>-0.30466666666666242</c:v>
                </c:pt>
                <c:pt idx="185">
                  <c:v>-2.2223333333333528</c:v>
                </c:pt>
                <c:pt idx="186">
                  <c:v>-1.5523333333333369</c:v>
                </c:pt>
                <c:pt idx="187">
                  <c:v>-0.76066666666666549</c:v>
                </c:pt>
                <c:pt idx="188">
                  <c:v>-2.1610000000000014</c:v>
                </c:pt>
                <c:pt idx="189">
                  <c:v>-3.9266666666666765</c:v>
                </c:pt>
                <c:pt idx="190">
                  <c:v>-5.8750000000000142</c:v>
                </c:pt>
                <c:pt idx="191">
                  <c:v>-1.6133333333333155</c:v>
                </c:pt>
                <c:pt idx="192">
                  <c:v>2.1003333333333529</c:v>
                </c:pt>
                <c:pt idx="193">
                  <c:v>3.257000000000005</c:v>
                </c:pt>
                <c:pt idx="194">
                  <c:v>1.7960000000000065</c:v>
                </c:pt>
                <c:pt idx="195">
                  <c:v>0.88299999999999557</c:v>
                </c:pt>
                <c:pt idx="196">
                  <c:v>-0.18233333333334656</c:v>
                </c:pt>
                <c:pt idx="197">
                  <c:v>1.674666666666667</c:v>
                </c:pt>
                <c:pt idx="198">
                  <c:v>0.33500000000000796</c:v>
                </c:pt>
                <c:pt idx="199">
                  <c:v>9.1333333333338373E-2</c:v>
                </c:pt>
                <c:pt idx="200">
                  <c:v>-9.1666666666654351E-2</c:v>
                </c:pt>
                <c:pt idx="201">
                  <c:v>2.8916666666666799</c:v>
                </c:pt>
                <c:pt idx="202">
                  <c:v>4.8703333333333489</c:v>
                </c:pt>
                <c:pt idx="203">
                  <c:v>1.4609999999999843</c:v>
                </c:pt>
                <c:pt idx="204">
                  <c:v>-2.9530000000000172</c:v>
                </c:pt>
                <c:pt idx="205">
                  <c:v>-4.9619999999999891</c:v>
                </c:pt>
                <c:pt idx="206">
                  <c:v>-2.8310000000000031</c:v>
                </c:pt>
                <c:pt idx="207">
                  <c:v>-1.6743333333333368</c:v>
                </c:pt>
                <c:pt idx="208">
                  <c:v>0</c:v>
                </c:pt>
                <c:pt idx="209">
                  <c:v>-0.36533333333332507</c:v>
                </c:pt>
                <c:pt idx="210">
                  <c:v>-3.0666666666661513E-2</c:v>
                </c:pt>
                <c:pt idx="211">
                  <c:v>0.91300000000001091</c:v>
                </c:pt>
                <c:pt idx="212">
                  <c:v>2.9223333333333272</c:v>
                </c:pt>
                <c:pt idx="213">
                  <c:v>4.2923333333333318</c:v>
                </c:pt>
                <c:pt idx="214">
                  <c:v>5.5406666666666524</c:v>
                </c:pt>
                <c:pt idx="215">
                  <c:v>5.8146666666666817</c:v>
                </c:pt>
                <c:pt idx="216">
                  <c:v>6.910666666666657</c:v>
                </c:pt>
                <c:pt idx="217">
                  <c:v>6.3929999999999723</c:v>
                </c:pt>
                <c:pt idx="218">
                  <c:v>6.0883333333333098</c:v>
                </c:pt>
                <c:pt idx="219">
                  <c:v>4.5053333333333399</c:v>
                </c:pt>
                <c:pt idx="220">
                  <c:v>3.6530000000000058</c:v>
                </c:pt>
                <c:pt idx="221">
                  <c:v>2.0699999999999932</c:v>
                </c:pt>
                <c:pt idx="222">
                  <c:v>4.4139999999999873</c:v>
                </c:pt>
                <c:pt idx="223">
                  <c:v>2.6786666666666434</c:v>
                </c:pt>
                <c:pt idx="224">
                  <c:v>3.4396666666666817</c:v>
                </c:pt>
                <c:pt idx="225">
                  <c:v>1.4610000000000127</c:v>
                </c:pt>
                <c:pt idx="226">
                  <c:v>1.8870000000000005</c:v>
                </c:pt>
                <c:pt idx="227">
                  <c:v>3.9569999999999936</c:v>
                </c:pt>
                <c:pt idx="228">
                  <c:v>2.7090000000000174</c:v>
                </c:pt>
                <c:pt idx="229">
                  <c:v>3.1656666666666951</c:v>
                </c:pt>
                <c:pt idx="230">
                  <c:v>-0.5479999999999734</c:v>
                </c:pt>
                <c:pt idx="231">
                  <c:v>-1.9180000000000064</c:v>
                </c:pt>
                <c:pt idx="232">
                  <c:v>-2.8006666666666717</c:v>
                </c:pt>
                <c:pt idx="233">
                  <c:v>2.3439999999999941</c:v>
                </c:pt>
                <c:pt idx="234">
                  <c:v>2.0396666666666761</c:v>
                </c:pt>
                <c:pt idx="235">
                  <c:v>0.30466666666666242</c:v>
                </c:pt>
                <c:pt idx="236">
                  <c:v>-6.1490000000000009</c:v>
                </c:pt>
                <c:pt idx="237">
                  <c:v>-5.4793333333333294</c:v>
                </c:pt>
                <c:pt idx="238">
                  <c:v>-4.9009999999999962</c:v>
                </c:pt>
                <c:pt idx="239">
                  <c:v>-3.4396666666666817</c:v>
                </c:pt>
                <c:pt idx="240">
                  <c:v>-2.3440000000000083</c:v>
                </c:pt>
                <c:pt idx="241">
                  <c:v>0.15233333333333121</c:v>
                </c:pt>
                <c:pt idx="242">
                  <c:v>1.9479999999999933</c:v>
                </c:pt>
                <c:pt idx="243">
                  <c:v>4.1703333333333461</c:v>
                </c:pt>
                <c:pt idx="244">
                  <c:v>2.7393333333333203</c:v>
                </c:pt>
                <c:pt idx="245">
                  <c:v>-1.4613333333333429</c:v>
                </c:pt>
                <c:pt idx="246">
                  <c:v>-3.0440000000000254</c:v>
                </c:pt>
                <c:pt idx="247">
                  <c:v>-0.91299999999998249</c:v>
                </c:pt>
                <c:pt idx="248">
                  <c:v>1.8266666666666538</c:v>
                </c:pt>
                <c:pt idx="249">
                  <c:v>1.8569999999999851</c:v>
                </c:pt>
                <c:pt idx="250">
                  <c:v>1.6133333333333297</c:v>
                </c:pt>
                <c:pt idx="251">
                  <c:v>-1.4613333333333287</c:v>
                </c:pt>
                <c:pt idx="252">
                  <c:v>-2.5266666666666566</c:v>
                </c:pt>
                <c:pt idx="253">
                  <c:v>-5.5099999999999909</c:v>
                </c:pt>
                <c:pt idx="254">
                  <c:v>-3.2873333333333363</c:v>
                </c:pt>
                <c:pt idx="255">
                  <c:v>-3.7743333333333453</c:v>
                </c:pt>
                <c:pt idx="256">
                  <c:v>-2.0999999999999801</c:v>
                </c:pt>
                <c:pt idx="257">
                  <c:v>-2.9833333333333059</c:v>
                </c:pt>
                <c:pt idx="258">
                  <c:v>-1.8876666666666324</c:v>
                </c:pt>
                <c:pt idx="259">
                  <c:v>-4.2316666666666691</c:v>
                </c:pt>
                <c:pt idx="260">
                  <c:v>-1.6743333333333226</c:v>
                </c:pt>
                <c:pt idx="261">
                  <c:v>-3.5313333333333219</c:v>
                </c:pt>
                <c:pt idx="262">
                  <c:v>-3.8049999999999926</c:v>
                </c:pt>
                <c:pt idx="263">
                  <c:v>-5.1443333333333356</c:v>
                </c:pt>
                <c:pt idx="264">
                  <c:v>-5.8443333333333243</c:v>
                </c:pt>
                <c:pt idx="265">
                  <c:v>-6.8793333333333493</c:v>
                </c:pt>
                <c:pt idx="266">
                  <c:v>-8.6146666666666647</c:v>
                </c:pt>
                <c:pt idx="267">
                  <c:v>-9.0106666666666655</c:v>
                </c:pt>
                <c:pt idx="268">
                  <c:v>-9.6806666666666814</c:v>
                </c:pt>
                <c:pt idx="269">
                  <c:v>-8.7673333333333403</c:v>
                </c:pt>
                <c:pt idx="270">
                  <c:v>-10.411000000000016</c:v>
                </c:pt>
                <c:pt idx="271">
                  <c:v>-7.9146666666666761</c:v>
                </c:pt>
                <c:pt idx="272">
                  <c:v>-9.3149999999999977</c:v>
                </c:pt>
                <c:pt idx="273">
                  <c:v>-9.4063333333333361</c:v>
                </c:pt>
                <c:pt idx="274">
                  <c:v>-12.298333333333332</c:v>
                </c:pt>
                <c:pt idx="275">
                  <c:v>-13.150666666666652</c:v>
                </c:pt>
                <c:pt idx="276">
                  <c:v>-11.080666666666687</c:v>
                </c:pt>
                <c:pt idx="277">
                  <c:v>-10.167666666666662</c:v>
                </c:pt>
                <c:pt idx="278">
                  <c:v>-9.7113333333333287</c:v>
                </c:pt>
                <c:pt idx="279">
                  <c:v>-10.137333333333331</c:v>
                </c:pt>
                <c:pt idx="280">
                  <c:v>-7.5190000000000055</c:v>
                </c:pt>
                <c:pt idx="281">
                  <c:v>-6.6663333333333412</c:v>
                </c:pt>
                <c:pt idx="282">
                  <c:v>-5.5706666666666678</c:v>
                </c:pt>
                <c:pt idx="283">
                  <c:v>-5.1143333333333203</c:v>
                </c:pt>
                <c:pt idx="284">
                  <c:v>-4.7796666666666709</c:v>
                </c:pt>
                <c:pt idx="285">
                  <c:v>-4.0489999999999924</c:v>
                </c:pt>
                <c:pt idx="286">
                  <c:v>-2.3746666666666698</c:v>
                </c:pt>
                <c:pt idx="287">
                  <c:v>-6.1000000000007049E-2</c:v>
                </c:pt>
                <c:pt idx="288">
                  <c:v>1.5216666666666754</c:v>
                </c:pt>
                <c:pt idx="289">
                  <c:v>2.1003333333333387</c:v>
                </c:pt>
                <c:pt idx="290">
                  <c:v>3.409333333333322</c:v>
                </c:pt>
                <c:pt idx="291">
                  <c:v>4.2620000000000005</c:v>
                </c:pt>
                <c:pt idx="292">
                  <c:v>4.2923333333333602</c:v>
                </c:pt>
                <c:pt idx="293">
                  <c:v>3.3183333333333422</c:v>
                </c:pt>
                <c:pt idx="294">
                  <c:v>2.3443333333333385</c:v>
                </c:pt>
                <c:pt idx="295">
                  <c:v>0.36566666666665526</c:v>
                </c:pt>
                <c:pt idx="296">
                  <c:v>1.2483333333333348</c:v>
                </c:pt>
                <c:pt idx="297">
                  <c:v>2.617999999999995</c:v>
                </c:pt>
                <c:pt idx="298">
                  <c:v>4.2313333333333389</c:v>
                </c:pt>
                <c:pt idx="299">
                  <c:v>4.8400000000000034</c:v>
                </c:pt>
                <c:pt idx="300">
                  <c:v>4.5966666666666782</c:v>
                </c:pt>
                <c:pt idx="301">
                  <c:v>5.2966666666666526</c:v>
                </c:pt>
                <c:pt idx="302">
                  <c:v>4.8706666666666791</c:v>
                </c:pt>
                <c:pt idx="303">
                  <c:v>4.535666666666657</c:v>
                </c:pt>
                <c:pt idx="304">
                  <c:v>2.3136666666666628</c:v>
                </c:pt>
                <c:pt idx="305">
                  <c:v>1.0960000000000036</c:v>
                </c:pt>
                <c:pt idx="306">
                  <c:v>0.60866666666667868</c:v>
                </c:pt>
                <c:pt idx="307">
                  <c:v>-0.36533333333332507</c:v>
                </c:pt>
                <c:pt idx="308">
                  <c:v>-0.27400000000000091</c:v>
                </c:pt>
                <c:pt idx="309">
                  <c:v>-1.0649999999999977</c:v>
                </c:pt>
                <c:pt idx="310">
                  <c:v>-1.0043333333333493</c:v>
                </c:pt>
                <c:pt idx="311">
                  <c:v>0.60899999999998045</c:v>
                </c:pt>
                <c:pt idx="312">
                  <c:v>1.5829999999999842</c:v>
                </c:pt>
                <c:pt idx="313">
                  <c:v>3.01400000000001</c:v>
                </c:pt>
                <c:pt idx="314">
                  <c:v>2.0096666666666607</c:v>
                </c:pt>
                <c:pt idx="315">
                  <c:v>2.1920000000000073</c:v>
                </c:pt>
                <c:pt idx="316">
                  <c:v>3.3179999999999978</c:v>
                </c:pt>
                <c:pt idx="317">
                  <c:v>3.5306666666666615</c:v>
                </c:pt>
                <c:pt idx="318">
                  <c:v>3.1353333333333069</c:v>
                </c:pt>
                <c:pt idx="319">
                  <c:v>4.7789999999999964</c:v>
                </c:pt>
                <c:pt idx="320">
                  <c:v>5.0836666666666588</c:v>
                </c:pt>
                <c:pt idx="321">
                  <c:v>5.6616666666666617</c:v>
                </c:pt>
                <c:pt idx="322">
                  <c:v>2.0696666666666772</c:v>
                </c:pt>
                <c:pt idx="323">
                  <c:v>-0.91366666666665708</c:v>
                </c:pt>
                <c:pt idx="324">
                  <c:v>-4.2013333333333236</c:v>
                </c:pt>
                <c:pt idx="325">
                  <c:v>-6.6669999999999874</c:v>
                </c:pt>
                <c:pt idx="326">
                  <c:v>-6.6063333333333247</c:v>
                </c:pt>
                <c:pt idx="327">
                  <c:v>-5.296999999999997</c:v>
                </c:pt>
                <c:pt idx="328">
                  <c:v>-3.6836666666666673</c:v>
                </c:pt>
                <c:pt idx="329">
                  <c:v>0.54800000000000182</c:v>
                </c:pt>
                <c:pt idx="330">
                  <c:v>2.5570000000000164</c:v>
                </c:pt>
                <c:pt idx="331">
                  <c:v>5.1753333333333273</c:v>
                </c:pt>
                <c:pt idx="332">
                  <c:v>4.292666666666662</c:v>
                </c:pt>
                <c:pt idx="333">
                  <c:v>2.7706666666666706</c:v>
                </c:pt>
                <c:pt idx="334">
                  <c:v>2.313999999999993</c:v>
                </c:pt>
                <c:pt idx="335">
                  <c:v>0.45700000000000784</c:v>
                </c:pt>
                <c:pt idx="336">
                  <c:v>2.0400000000000063</c:v>
                </c:pt>
                <c:pt idx="337">
                  <c:v>3.8663333333333298</c:v>
                </c:pt>
                <c:pt idx="338">
                  <c:v>5.2363333333333202</c:v>
                </c:pt>
                <c:pt idx="339">
                  <c:v>4.4753333333333245</c:v>
                </c:pt>
                <c:pt idx="340">
                  <c:v>2.9836666666666645</c:v>
                </c:pt>
                <c:pt idx="341">
                  <c:v>1.0353333333333268</c:v>
                </c:pt>
                <c:pt idx="342">
                  <c:v>0.57866666666666333</c:v>
                </c:pt>
                <c:pt idx="343">
                  <c:v>-0.82166666666665833</c:v>
                </c:pt>
                <c:pt idx="344">
                  <c:v>-3.3486666666666594</c:v>
                </c:pt>
                <c:pt idx="345">
                  <c:v>-2.0703333333333518</c:v>
                </c:pt>
                <c:pt idx="346">
                  <c:v>1.5523333333333369</c:v>
                </c:pt>
                <c:pt idx="347">
                  <c:v>7.8233333333333235</c:v>
                </c:pt>
                <c:pt idx="348">
                  <c:v>8.4626666666666495</c:v>
                </c:pt>
                <c:pt idx="349">
                  <c:v>6.9099999999999824</c:v>
                </c:pt>
                <c:pt idx="350">
                  <c:v>3.8050000000000068</c:v>
                </c:pt>
                <c:pt idx="351">
                  <c:v>3.1353333333333495</c:v>
                </c:pt>
                <c:pt idx="352">
                  <c:v>3.4399999999999977</c:v>
                </c:pt>
                <c:pt idx="353">
                  <c:v>3.1963333333333424</c:v>
                </c:pt>
                <c:pt idx="354">
                  <c:v>2.282999999999987</c:v>
                </c:pt>
                <c:pt idx="355">
                  <c:v>0.76066666666666549</c:v>
                </c:pt>
                <c:pt idx="356">
                  <c:v>2.8613333333333344</c:v>
                </c:pt>
                <c:pt idx="357">
                  <c:v>3.6530000000000058</c:v>
                </c:pt>
                <c:pt idx="358">
                  <c:v>1.7046666666666539</c:v>
                </c:pt>
                <c:pt idx="359">
                  <c:v>-1.6436666666666753</c:v>
                </c:pt>
                <c:pt idx="360">
                  <c:v>-4.4746666666666499</c:v>
                </c:pt>
                <c:pt idx="361">
                  <c:v>-4.2616666666666703</c:v>
                </c:pt>
                <c:pt idx="362">
                  <c:v>-3.1356666666666655</c:v>
                </c:pt>
                <c:pt idx="363">
                  <c:v>-3.0446666666666715</c:v>
                </c:pt>
                <c:pt idx="364">
                  <c:v>-3.4100000000000108</c:v>
                </c:pt>
                <c:pt idx="365">
                  <c:v>-3.4399999999999977</c:v>
                </c:pt>
                <c:pt idx="366">
                  <c:v>-2.922333333333313</c:v>
                </c:pt>
                <c:pt idx="367">
                  <c:v>-2.5570000000000022</c:v>
                </c:pt>
                <c:pt idx="368">
                  <c:v>-3.5313333333333361</c:v>
                </c:pt>
                <c:pt idx="369">
                  <c:v>-4.2923333333333176</c:v>
                </c:pt>
                <c:pt idx="370">
                  <c:v>-3.1656666666666524</c:v>
                </c:pt>
                <c:pt idx="371">
                  <c:v>1.826666666666668</c:v>
                </c:pt>
                <c:pt idx="372">
                  <c:v>7.8843333333333163</c:v>
                </c:pt>
                <c:pt idx="373">
                  <c:v>11.902666666666676</c:v>
                </c:pt>
                <c:pt idx="374">
                  <c:v>12.785666666666657</c:v>
                </c:pt>
                <c:pt idx="375">
                  <c:v>13.242333333333335</c:v>
                </c:pt>
                <c:pt idx="376">
                  <c:v>12.63333333333334</c:v>
                </c:pt>
                <c:pt idx="377">
                  <c:v>11.689333333333323</c:v>
                </c:pt>
                <c:pt idx="378">
                  <c:v>12.419999999999987</c:v>
                </c:pt>
                <c:pt idx="379">
                  <c:v>12.937666666666672</c:v>
                </c:pt>
                <c:pt idx="380">
                  <c:v>12.633333333333326</c:v>
                </c:pt>
                <c:pt idx="381">
                  <c:v>12.115666666666655</c:v>
                </c:pt>
                <c:pt idx="382">
                  <c:v>11.445666666666668</c:v>
                </c:pt>
                <c:pt idx="383">
                  <c:v>8.6450000000000102</c:v>
                </c:pt>
                <c:pt idx="384">
                  <c:v>3.4093333333333362</c:v>
                </c:pt>
                <c:pt idx="385">
                  <c:v>0.63933333333334019</c:v>
                </c:pt>
                <c:pt idx="386">
                  <c:v>0.70033333333333303</c:v>
                </c:pt>
                <c:pt idx="387">
                  <c:v>-0.30433333333334645</c:v>
                </c:pt>
                <c:pt idx="388">
                  <c:v>1.3700000000000045</c:v>
                </c:pt>
                <c:pt idx="389">
                  <c:v>0.791333333333327</c:v>
                </c:pt>
                <c:pt idx="390">
                  <c:v>3.0440000000000111</c:v>
                </c:pt>
                <c:pt idx="391">
                  <c:v>2.6786666666666576</c:v>
                </c:pt>
                <c:pt idx="392">
                  <c:v>4.6576666666666711</c:v>
                </c:pt>
                <c:pt idx="393">
                  <c:v>4.1403333333333308</c:v>
                </c:pt>
                <c:pt idx="394">
                  <c:v>2.3443333333333385</c:v>
                </c:pt>
                <c:pt idx="395">
                  <c:v>2.1920000000000073</c:v>
                </c:pt>
                <c:pt idx="396">
                  <c:v>0.27400000000000091</c:v>
                </c:pt>
                <c:pt idx="397">
                  <c:v>-0.67000000000000171</c:v>
                </c:pt>
                <c:pt idx="398">
                  <c:v>-4.1710000000000065</c:v>
                </c:pt>
                <c:pt idx="399">
                  <c:v>-2.1616666666666617</c:v>
                </c:pt>
                <c:pt idx="400">
                  <c:v>-1.8873333333333449</c:v>
                </c:pt>
                <c:pt idx="401">
                  <c:v>-0.45600000000000307</c:v>
                </c:pt>
                <c:pt idx="402">
                  <c:v>-2.0086666666666702</c:v>
                </c:pt>
                <c:pt idx="403">
                  <c:v>-3.3179999999999978</c:v>
                </c:pt>
                <c:pt idx="404">
                  <c:v>-5.6013333333333293</c:v>
                </c:pt>
                <c:pt idx="405">
                  <c:v>-8.2496666666666556</c:v>
                </c:pt>
                <c:pt idx="406">
                  <c:v>-7.6406666666666752</c:v>
                </c:pt>
                <c:pt idx="407">
                  <c:v>-7.4276666666666813</c:v>
                </c:pt>
                <c:pt idx="408">
                  <c:v>-2.4963333333333395</c:v>
                </c:pt>
                <c:pt idx="409">
                  <c:v>-0.82200000000000273</c:v>
                </c:pt>
                <c:pt idx="410">
                  <c:v>0.48700000000002319</c:v>
                </c:pt>
                <c:pt idx="411">
                  <c:v>-4.7183333333333337</c:v>
                </c:pt>
                <c:pt idx="412">
                  <c:v>-10.258999999999986</c:v>
                </c:pt>
                <c:pt idx="413">
                  <c:v>-9.3153333333333279</c:v>
                </c:pt>
                <c:pt idx="414">
                  <c:v>-8.4023333333333312</c:v>
                </c:pt>
                <c:pt idx="415">
                  <c:v>-6.4839999999999947</c:v>
                </c:pt>
                <c:pt idx="416">
                  <c:v>-5.4796666666666738</c:v>
                </c:pt>
                <c:pt idx="417">
                  <c:v>-0.33499999999999375</c:v>
                </c:pt>
                <c:pt idx="418">
                  <c:v>2.5263333333333264</c:v>
                </c:pt>
                <c:pt idx="419">
                  <c:v>-3.4703333333333291</c:v>
                </c:pt>
              </c:numCache>
            </c:numRef>
          </c:val>
          <c:smooth val="0"/>
          <c:extLst>
            <c:ext xmlns:c16="http://schemas.microsoft.com/office/drawing/2014/chart" uri="{C3380CC4-5D6E-409C-BE32-E72D297353CC}">
              <c16:uniqueId val="{00000000-F8DC-45F4-A712-6DB588665B9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Mountains!$D$1</c:f>
              <c:strCache>
                <c:ptCount val="1"/>
                <c:pt idx="0">
                  <c:v>SBO National - SBO Mountains Spread</c:v>
                </c:pt>
              </c:strCache>
            </c:strRef>
          </c:tx>
          <c:spPr>
            <a:ln w="19050" cap="rnd">
              <a:solidFill>
                <a:schemeClr val="accent4">
                  <a:lumMod val="40000"/>
                  <a:lumOff val="60000"/>
                </a:schemeClr>
              </a:solidFill>
              <a:round/>
            </a:ln>
            <a:effectLst/>
          </c:spPr>
          <c:marker>
            <c:symbol val="none"/>
          </c:marker>
          <c:cat>
            <c:numRef>
              <c:f>Mountains!$A$2:$A$2999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Mountains!$D$2:$D$2999</c:f>
              <c:numCache>
                <c:formatCode>0.000</c:formatCode>
                <c:ptCount val="2998"/>
                <c:pt idx="0">
                  <c:v>-0.36599999999999966</c:v>
                </c:pt>
                <c:pt idx="1">
                  <c:v>4.9320000000000022</c:v>
                </c:pt>
                <c:pt idx="2">
                  <c:v>6.6670000000000016</c:v>
                </c:pt>
                <c:pt idx="3">
                  <c:v>2.8310000000000031</c:v>
                </c:pt>
                <c:pt idx="4">
                  <c:v>6.9410000000000025</c:v>
                </c:pt>
                <c:pt idx="5">
                  <c:v>5.570999999999998</c:v>
                </c:pt>
                <c:pt idx="6">
                  <c:v>2.0999999999999943</c:v>
                </c:pt>
                <c:pt idx="7">
                  <c:v>0.36599999999999966</c:v>
                </c:pt>
                <c:pt idx="8">
                  <c:v>1.0049999999999955</c:v>
                </c:pt>
                <c:pt idx="9">
                  <c:v>4.3840000000000003</c:v>
                </c:pt>
                <c:pt idx="10">
                  <c:v>2.1920000000000073</c:v>
                </c:pt>
                <c:pt idx="11">
                  <c:v>0.82199999999998852</c:v>
                </c:pt>
                <c:pt idx="12">
                  <c:v>1.9169999999999874</c:v>
                </c:pt>
                <c:pt idx="13">
                  <c:v>4.5660000000000025</c:v>
                </c:pt>
                <c:pt idx="14">
                  <c:v>5.387999999999991</c:v>
                </c:pt>
                <c:pt idx="15">
                  <c:v>2.1920000000000073</c:v>
                </c:pt>
                <c:pt idx="16">
                  <c:v>6.3930000000000007</c:v>
                </c:pt>
                <c:pt idx="17">
                  <c:v>6.3930000000000007</c:v>
                </c:pt>
                <c:pt idx="18">
                  <c:v>4.3829999999999956</c:v>
                </c:pt>
                <c:pt idx="19">
                  <c:v>9.4980000000000047</c:v>
                </c:pt>
                <c:pt idx="20">
                  <c:v>6.7579999999999956</c:v>
                </c:pt>
                <c:pt idx="21">
                  <c:v>2.6479999999999961</c:v>
                </c:pt>
                <c:pt idx="22">
                  <c:v>1.4609999999999985</c:v>
                </c:pt>
                <c:pt idx="23">
                  <c:v>1.7349999999999994</c:v>
                </c:pt>
                <c:pt idx="24">
                  <c:v>2.9229999999999876</c:v>
                </c:pt>
                <c:pt idx="25">
                  <c:v>1.3700000000000045</c:v>
                </c:pt>
                <c:pt idx="26">
                  <c:v>3.7439999999999998</c:v>
                </c:pt>
                <c:pt idx="27">
                  <c:v>5.3889999999999958</c:v>
                </c:pt>
                <c:pt idx="28">
                  <c:v>5.2049999999999983</c:v>
                </c:pt>
                <c:pt idx="29">
                  <c:v>1.5529999999999973</c:v>
                </c:pt>
                <c:pt idx="30">
                  <c:v>2.0090000000000003</c:v>
                </c:pt>
                <c:pt idx="31">
                  <c:v>5.2049999999999983</c:v>
                </c:pt>
                <c:pt idx="32">
                  <c:v>1.7349999999999994</c:v>
                </c:pt>
                <c:pt idx="33">
                  <c:v>0.9129999999999967</c:v>
                </c:pt>
                <c:pt idx="34">
                  <c:v>3.7449999999999903</c:v>
                </c:pt>
                <c:pt idx="35">
                  <c:v>2.2830000000000013</c:v>
                </c:pt>
                <c:pt idx="36">
                  <c:v>0.73099999999999454</c:v>
                </c:pt>
                <c:pt idx="37">
                  <c:v>1.1870000000000118</c:v>
                </c:pt>
                <c:pt idx="38">
                  <c:v>-2.0999999999999943</c:v>
                </c:pt>
                <c:pt idx="39">
                  <c:v>-1.0049999999999955</c:v>
                </c:pt>
                <c:pt idx="40">
                  <c:v>1.0050000000000097</c:v>
                </c:pt>
                <c:pt idx="41">
                  <c:v>1.6440000000000055</c:v>
                </c:pt>
                <c:pt idx="42">
                  <c:v>2.7390000000000043</c:v>
                </c:pt>
                <c:pt idx="43">
                  <c:v>-3.4710000000000036</c:v>
                </c:pt>
                <c:pt idx="44">
                  <c:v>0.72999999999998977</c:v>
                </c:pt>
                <c:pt idx="45">
                  <c:v>-0.18299999999999272</c:v>
                </c:pt>
                <c:pt idx="46">
                  <c:v>-2.3739999999999952</c:v>
                </c:pt>
                <c:pt idx="47">
                  <c:v>0.45699999999999363</c:v>
                </c:pt>
                <c:pt idx="48">
                  <c:v>-1.8269999999999982</c:v>
                </c:pt>
                <c:pt idx="49">
                  <c:v>0</c:v>
                </c:pt>
                <c:pt idx="50">
                  <c:v>-1.5520000000000067</c:v>
                </c:pt>
                <c:pt idx="51">
                  <c:v>-2.282999999999987</c:v>
                </c:pt>
                <c:pt idx="52">
                  <c:v>-2.0090000000000003</c:v>
                </c:pt>
                <c:pt idx="53">
                  <c:v>-4.840999999999994</c:v>
                </c:pt>
                <c:pt idx="54">
                  <c:v>-1.1869999999999976</c:v>
                </c:pt>
                <c:pt idx="55">
                  <c:v>-0.54800000000000182</c:v>
                </c:pt>
                <c:pt idx="56">
                  <c:v>-1.8269999999999982</c:v>
                </c:pt>
                <c:pt idx="57">
                  <c:v>-2.5570000000000022</c:v>
                </c:pt>
                <c:pt idx="58">
                  <c:v>-2.7399999999999949</c:v>
                </c:pt>
                <c:pt idx="59">
                  <c:v>-1.4609999999999985</c:v>
                </c:pt>
                <c:pt idx="60">
                  <c:v>-1.3699999999999903</c:v>
                </c:pt>
                <c:pt idx="61">
                  <c:v>-1.7349999999999994</c:v>
                </c:pt>
                <c:pt idx="62">
                  <c:v>-0.73099999999999454</c:v>
                </c:pt>
                <c:pt idx="63">
                  <c:v>-0.82200000000000273</c:v>
                </c:pt>
                <c:pt idx="64">
                  <c:v>-3.0139999999999958</c:v>
                </c:pt>
                <c:pt idx="65">
                  <c:v>0</c:v>
                </c:pt>
                <c:pt idx="66">
                  <c:v>-0.82200000000000273</c:v>
                </c:pt>
                <c:pt idx="67">
                  <c:v>0.9129999999999967</c:v>
                </c:pt>
                <c:pt idx="68">
                  <c:v>-0.45700000000000784</c:v>
                </c:pt>
                <c:pt idx="69">
                  <c:v>-3.195999999999998</c:v>
                </c:pt>
                <c:pt idx="70">
                  <c:v>-1.2789999999999964</c:v>
                </c:pt>
                <c:pt idx="71">
                  <c:v>3.195999999999998</c:v>
                </c:pt>
                <c:pt idx="72">
                  <c:v>-2.465999999999994</c:v>
                </c:pt>
                <c:pt idx="73">
                  <c:v>-3.3789999999999907</c:v>
                </c:pt>
                <c:pt idx="74">
                  <c:v>-2.7400000000000091</c:v>
                </c:pt>
                <c:pt idx="75">
                  <c:v>0.63899999999999579</c:v>
                </c:pt>
                <c:pt idx="76">
                  <c:v>0.45699999999999363</c:v>
                </c:pt>
                <c:pt idx="77">
                  <c:v>0</c:v>
                </c:pt>
                <c:pt idx="78">
                  <c:v>-3.5609999999999928</c:v>
                </c:pt>
                <c:pt idx="79">
                  <c:v>-4.6580000000000013</c:v>
                </c:pt>
                <c:pt idx="80">
                  <c:v>-2.1919999999999931</c:v>
                </c:pt>
                <c:pt idx="81">
                  <c:v>-2.7399999999999949</c:v>
                </c:pt>
                <c:pt idx="82">
                  <c:v>-3.7439999999999998</c:v>
                </c:pt>
                <c:pt idx="83">
                  <c:v>0.72999999999998977</c:v>
                </c:pt>
                <c:pt idx="84">
                  <c:v>0.54800000000000182</c:v>
                </c:pt>
                <c:pt idx="85">
                  <c:v>2.1010000000000133</c:v>
                </c:pt>
                <c:pt idx="86">
                  <c:v>-2.7399999999999949</c:v>
                </c:pt>
                <c:pt idx="87">
                  <c:v>-0.91400000000000148</c:v>
                </c:pt>
                <c:pt idx="88">
                  <c:v>0.45699999999999363</c:v>
                </c:pt>
                <c:pt idx="89">
                  <c:v>-1.4609999999999985</c:v>
                </c:pt>
                <c:pt idx="90">
                  <c:v>-1.0960000000000036</c:v>
                </c:pt>
                <c:pt idx="91">
                  <c:v>-0.63900000000001</c:v>
                </c:pt>
                <c:pt idx="92">
                  <c:v>-0.82200000000000273</c:v>
                </c:pt>
                <c:pt idx="93">
                  <c:v>-0.18300000000000693</c:v>
                </c:pt>
                <c:pt idx="94">
                  <c:v>-3.7439999999999998</c:v>
                </c:pt>
                <c:pt idx="95">
                  <c:v>1.3700000000000045</c:v>
                </c:pt>
                <c:pt idx="96">
                  <c:v>-1.8269999999999982</c:v>
                </c:pt>
                <c:pt idx="97">
                  <c:v>0.73099999999999454</c:v>
                </c:pt>
                <c:pt idx="98">
                  <c:v>-5.7530000000000001</c:v>
                </c:pt>
                <c:pt idx="99">
                  <c:v>-2.5570000000000022</c:v>
                </c:pt>
                <c:pt idx="100">
                  <c:v>1.6440000000000055</c:v>
                </c:pt>
                <c:pt idx="101">
                  <c:v>-3.7439999999999998</c:v>
                </c:pt>
                <c:pt idx="102">
                  <c:v>-1.0050000000000097</c:v>
                </c:pt>
                <c:pt idx="103">
                  <c:v>0.18300000000000693</c:v>
                </c:pt>
                <c:pt idx="104">
                  <c:v>4.0180000000000007</c:v>
                </c:pt>
                <c:pt idx="105">
                  <c:v>2.1009999999999991</c:v>
                </c:pt>
                <c:pt idx="106">
                  <c:v>-1.0049999999999955</c:v>
                </c:pt>
                <c:pt idx="107">
                  <c:v>-3.0130000000000052</c:v>
                </c:pt>
                <c:pt idx="108">
                  <c:v>-0.73100000000000875</c:v>
                </c:pt>
                <c:pt idx="109">
                  <c:v>0.36599999999999966</c:v>
                </c:pt>
                <c:pt idx="110">
                  <c:v>-1.0959999999999894</c:v>
                </c:pt>
                <c:pt idx="111">
                  <c:v>-2.6490000000000009</c:v>
                </c:pt>
                <c:pt idx="112">
                  <c:v>-1.6439999999999912</c:v>
                </c:pt>
                <c:pt idx="113">
                  <c:v>-4.0180000000000007</c:v>
                </c:pt>
                <c:pt idx="114">
                  <c:v>-1.6440000000000055</c:v>
                </c:pt>
                <c:pt idx="115">
                  <c:v>-0.82200000000000273</c:v>
                </c:pt>
                <c:pt idx="116">
                  <c:v>-0.9129999999999967</c:v>
                </c:pt>
                <c:pt idx="117">
                  <c:v>-0.36500000000000909</c:v>
                </c:pt>
                <c:pt idx="118">
                  <c:v>-2.0090000000000003</c:v>
                </c:pt>
                <c:pt idx="119">
                  <c:v>2.6479999999999961</c:v>
                </c:pt>
                <c:pt idx="120">
                  <c:v>0.18200000000000216</c:v>
                </c:pt>
                <c:pt idx="121">
                  <c:v>-2.3739999999999952</c:v>
                </c:pt>
                <c:pt idx="122">
                  <c:v>-1.8269999999999982</c:v>
                </c:pt>
                <c:pt idx="123">
                  <c:v>-0.27400000000000091</c:v>
                </c:pt>
                <c:pt idx="124">
                  <c:v>-5.387999999999991</c:v>
                </c:pt>
                <c:pt idx="125">
                  <c:v>0.73099999999999454</c:v>
                </c:pt>
                <c:pt idx="126">
                  <c:v>-1.3700000000000045</c:v>
                </c:pt>
                <c:pt idx="127">
                  <c:v>-0.54800000000000182</c:v>
                </c:pt>
                <c:pt idx="128">
                  <c:v>-1.6430000000000007</c:v>
                </c:pt>
                <c:pt idx="129">
                  <c:v>1.0960000000000036</c:v>
                </c:pt>
                <c:pt idx="130">
                  <c:v>1.9180000000000064</c:v>
                </c:pt>
                <c:pt idx="131">
                  <c:v>0.54800000000000182</c:v>
                </c:pt>
                <c:pt idx="132">
                  <c:v>3.012999999999991</c:v>
                </c:pt>
                <c:pt idx="133">
                  <c:v>3.6530000000000058</c:v>
                </c:pt>
                <c:pt idx="134">
                  <c:v>1.5519999999999925</c:v>
                </c:pt>
                <c:pt idx="135">
                  <c:v>0.45700000000000784</c:v>
                </c:pt>
                <c:pt idx="136">
                  <c:v>2.5569999999999879</c:v>
                </c:pt>
                <c:pt idx="137">
                  <c:v>0.27400000000000091</c:v>
                </c:pt>
                <c:pt idx="138">
                  <c:v>1.9180000000000064</c:v>
                </c:pt>
                <c:pt idx="139">
                  <c:v>0.73000000000000398</c:v>
                </c:pt>
                <c:pt idx="140">
                  <c:v>-3.1970000000000027</c:v>
                </c:pt>
                <c:pt idx="141">
                  <c:v>1.3700000000000045</c:v>
                </c:pt>
                <c:pt idx="142">
                  <c:v>5.1140000000000043</c:v>
                </c:pt>
                <c:pt idx="143">
                  <c:v>-0.27400000000000091</c:v>
                </c:pt>
                <c:pt idx="144">
                  <c:v>-1.1880000000000024</c:v>
                </c:pt>
                <c:pt idx="145">
                  <c:v>-1.8269999999999982</c:v>
                </c:pt>
                <c:pt idx="146">
                  <c:v>-2.284000000000006</c:v>
                </c:pt>
                <c:pt idx="147">
                  <c:v>-0.36599999999999966</c:v>
                </c:pt>
                <c:pt idx="148">
                  <c:v>3.9270000000000067</c:v>
                </c:pt>
                <c:pt idx="149">
                  <c:v>0.27400000000000091</c:v>
                </c:pt>
                <c:pt idx="150">
                  <c:v>0.36499999999999488</c:v>
                </c:pt>
                <c:pt idx="151">
                  <c:v>4.8400000000000034</c:v>
                </c:pt>
                <c:pt idx="152">
                  <c:v>-2.2830000000000013</c:v>
                </c:pt>
                <c:pt idx="153">
                  <c:v>-1.2779999999999916</c:v>
                </c:pt>
                <c:pt idx="154">
                  <c:v>3.5609999999999928</c:v>
                </c:pt>
                <c:pt idx="155">
                  <c:v>-2.921999999999997</c:v>
                </c:pt>
                <c:pt idx="156">
                  <c:v>3.3789999999999907</c:v>
                </c:pt>
                <c:pt idx="157">
                  <c:v>9.1000000000008185E-2</c:v>
                </c:pt>
                <c:pt idx="158">
                  <c:v>-1.8260000000000076</c:v>
                </c:pt>
                <c:pt idx="159">
                  <c:v>1.4609999999999985</c:v>
                </c:pt>
                <c:pt idx="160">
                  <c:v>3.105000000000004</c:v>
                </c:pt>
                <c:pt idx="161">
                  <c:v>5.0229999999999961</c:v>
                </c:pt>
                <c:pt idx="162">
                  <c:v>1.3699999999999903</c:v>
                </c:pt>
                <c:pt idx="163">
                  <c:v>0</c:v>
                </c:pt>
                <c:pt idx="164">
                  <c:v>-4.3840000000000003</c:v>
                </c:pt>
                <c:pt idx="165">
                  <c:v>2.5579999999999927</c:v>
                </c:pt>
                <c:pt idx="166">
                  <c:v>4.1099999999999994</c:v>
                </c:pt>
                <c:pt idx="167">
                  <c:v>0.27400000000000091</c:v>
                </c:pt>
                <c:pt idx="168">
                  <c:v>-2.8309999999999889</c:v>
                </c:pt>
                <c:pt idx="169">
                  <c:v>-0.45699999999999363</c:v>
                </c:pt>
                <c:pt idx="170">
                  <c:v>1.3689999999999998</c:v>
                </c:pt>
                <c:pt idx="171">
                  <c:v>-1.5520000000000067</c:v>
                </c:pt>
                <c:pt idx="172">
                  <c:v>-1.0050000000000097</c:v>
                </c:pt>
                <c:pt idx="173">
                  <c:v>-4.9309999999999974</c:v>
                </c:pt>
                <c:pt idx="174">
                  <c:v>0.45700000000000784</c:v>
                </c:pt>
                <c:pt idx="175">
                  <c:v>0.73100000000000875</c:v>
                </c:pt>
                <c:pt idx="176">
                  <c:v>-5.6620000000000061</c:v>
                </c:pt>
                <c:pt idx="177">
                  <c:v>0</c:v>
                </c:pt>
                <c:pt idx="178">
                  <c:v>-0.54800000000000182</c:v>
                </c:pt>
                <c:pt idx="179">
                  <c:v>-3.4710000000000036</c:v>
                </c:pt>
                <c:pt idx="180">
                  <c:v>-0.82200000000000273</c:v>
                </c:pt>
                <c:pt idx="181">
                  <c:v>-1.9180000000000064</c:v>
                </c:pt>
                <c:pt idx="182">
                  <c:v>-2.375</c:v>
                </c:pt>
                <c:pt idx="183">
                  <c:v>-1.6439999999999912</c:v>
                </c:pt>
                <c:pt idx="184">
                  <c:v>-2.5570000000000022</c:v>
                </c:pt>
                <c:pt idx="185">
                  <c:v>-0.27400000000000091</c:v>
                </c:pt>
                <c:pt idx="186">
                  <c:v>-2.1919999999999931</c:v>
                </c:pt>
                <c:pt idx="187">
                  <c:v>-2.7399999999999949</c:v>
                </c:pt>
                <c:pt idx="188">
                  <c:v>-0.91400000000000148</c:v>
                </c:pt>
                <c:pt idx="189">
                  <c:v>2.1000000000000085</c:v>
                </c:pt>
                <c:pt idx="190">
                  <c:v>2.1000000000000085</c:v>
                </c:pt>
                <c:pt idx="191">
                  <c:v>-3.01400000000001</c:v>
                </c:pt>
                <c:pt idx="192">
                  <c:v>-2.4660000000000082</c:v>
                </c:pt>
                <c:pt idx="193">
                  <c:v>-0.63899999999999579</c:v>
                </c:pt>
                <c:pt idx="194">
                  <c:v>4.6569999999999965</c:v>
                </c:pt>
                <c:pt idx="195">
                  <c:v>-1.0960000000000036</c:v>
                </c:pt>
                <c:pt idx="196">
                  <c:v>2.7400000000000091</c:v>
                </c:pt>
                <c:pt idx="197">
                  <c:v>0.27400000000000091</c:v>
                </c:pt>
                <c:pt idx="198">
                  <c:v>-0.36600000000001387</c:v>
                </c:pt>
                <c:pt idx="199">
                  <c:v>0.64000000000000057</c:v>
                </c:pt>
                <c:pt idx="200">
                  <c:v>0</c:v>
                </c:pt>
                <c:pt idx="201">
                  <c:v>-1.9179999999999922</c:v>
                </c:pt>
                <c:pt idx="202">
                  <c:v>2.0099999999999909</c:v>
                </c:pt>
                <c:pt idx="203">
                  <c:v>1.5529999999999973</c:v>
                </c:pt>
                <c:pt idx="204">
                  <c:v>1.0040000000000049</c:v>
                </c:pt>
                <c:pt idx="205">
                  <c:v>-1.2780000000000058</c:v>
                </c:pt>
                <c:pt idx="206">
                  <c:v>-4.2930000000000064</c:v>
                </c:pt>
                <c:pt idx="207">
                  <c:v>-1.6440000000000055</c:v>
                </c:pt>
                <c:pt idx="208">
                  <c:v>-0.9129999999999967</c:v>
                </c:pt>
                <c:pt idx="209">
                  <c:v>0.63899999999999579</c:v>
                </c:pt>
                <c:pt idx="210">
                  <c:v>1.3699999999999903</c:v>
                </c:pt>
                <c:pt idx="211">
                  <c:v>-0.82200000000000273</c:v>
                </c:pt>
                <c:pt idx="212">
                  <c:v>-4.1099999999999994</c:v>
                </c:pt>
                <c:pt idx="213">
                  <c:v>-1.8260000000000076</c:v>
                </c:pt>
                <c:pt idx="214">
                  <c:v>-2.6490000000000009</c:v>
                </c:pt>
                <c:pt idx="215">
                  <c:v>4.2010000000000076</c:v>
                </c:pt>
                <c:pt idx="216">
                  <c:v>0.91300000000001091</c:v>
                </c:pt>
                <c:pt idx="217">
                  <c:v>-1.5529999999999973</c:v>
                </c:pt>
                <c:pt idx="218">
                  <c:v>-1.2789999999999964</c:v>
                </c:pt>
                <c:pt idx="219">
                  <c:v>1.7349999999999994</c:v>
                </c:pt>
                <c:pt idx="220">
                  <c:v>-0.82200000000000273</c:v>
                </c:pt>
                <c:pt idx="221">
                  <c:v>2.1920000000000073</c:v>
                </c:pt>
                <c:pt idx="222">
                  <c:v>-2.3740000000000094</c:v>
                </c:pt>
                <c:pt idx="223">
                  <c:v>-1.3700000000000045</c:v>
                </c:pt>
                <c:pt idx="224">
                  <c:v>-3.8349999999999937</c:v>
                </c:pt>
                <c:pt idx="225">
                  <c:v>-4.9309999999999974</c:v>
                </c:pt>
                <c:pt idx="226">
                  <c:v>-0.63899999999999579</c:v>
                </c:pt>
                <c:pt idx="227">
                  <c:v>-5.2049999999999983</c:v>
                </c:pt>
                <c:pt idx="228">
                  <c:v>-0.64000000000000057</c:v>
                </c:pt>
                <c:pt idx="229">
                  <c:v>-2.0999999999999943</c:v>
                </c:pt>
                <c:pt idx="230">
                  <c:v>1.1869999999999976</c:v>
                </c:pt>
                <c:pt idx="231">
                  <c:v>0.9129999999999967</c:v>
                </c:pt>
                <c:pt idx="232">
                  <c:v>-3.3790000000000049</c:v>
                </c:pt>
                <c:pt idx="233">
                  <c:v>-12.876999999999995</c:v>
                </c:pt>
                <c:pt idx="234">
                  <c:v>-1.5519999999999925</c:v>
                </c:pt>
                <c:pt idx="235">
                  <c:v>2.921999999999997</c:v>
                </c:pt>
                <c:pt idx="236">
                  <c:v>-1.8259999999999934</c:v>
                </c:pt>
                <c:pt idx="237">
                  <c:v>-1.4609999999999985</c:v>
                </c:pt>
                <c:pt idx="238">
                  <c:v>-2.5570000000000022</c:v>
                </c:pt>
                <c:pt idx="239">
                  <c:v>-7.8539999999999992</c:v>
                </c:pt>
                <c:pt idx="240">
                  <c:v>-2.8310000000000031</c:v>
                </c:pt>
                <c:pt idx="241">
                  <c:v>-7.2150000000000034</c:v>
                </c:pt>
                <c:pt idx="242">
                  <c:v>-6.5750000000000028</c:v>
                </c:pt>
                <c:pt idx="243">
                  <c:v>-5.1140000000000043</c:v>
                </c:pt>
                <c:pt idx="244">
                  <c:v>-4.2919999999999874</c:v>
                </c:pt>
                <c:pt idx="245">
                  <c:v>-7.6709999999999923</c:v>
                </c:pt>
                <c:pt idx="246">
                  <c:v>-6.1189999999999998</c:v>
                </c:pt>
                <c:pt idx="247">
                  <c:v>-7.1239999999999952</c:v>
                </c:pt>
                <c:pt idx="248">
                  <c:v>-1.2779999999999916</c:v>
                </c:pt>
                <c:pt idx="249">
                  <c:v>-6.1189999999999998</c:v>
                </c:pt>
                <c:pt idx="250">
                  <c:v>-8.3100000000000023</c:v>
                </c:pt>
                <c:pt idx="251">
                  <c:v>-2.3739999999999952</c:v>
                </c:pt>
                <c:pt idx="252">
                  <c:v>-3.4709999999999894</c:v>
                </c:pt>
                <c:pt idx="253">
                  <c:v>-5.8439999999999941</c:v>
                </c:pt>
                <c:pt idx="254">
                  <c:v>-3.6529999999999916</c:v>
                </c:pt>
                <c:pt idx="255">
                  <c:v>-5.387999999999991</c:v>
                </c:pt>
                <c:pt idx="256">
                  <c:v>-6.027000000000001</c:v>
                </c:pt>
                <c:pt idx="257">
                  <c:v>-2.1000000000000085</c:v>
                </c:pt>
                <c:pt idx="258">
                  <c:v>-6.8489999999999895</c:v>
                </c:pt>
                <c:pt idx="259">
                  <c:v>0</c:v>
                </c:pt>
                <c:pt idx="260">
                  <c:v>-4.8400000000000034</c:v>
                </c:pt>
                <c:pt idx="261">
                  <c:v>-5.3880000000000052</c:v>
                </c:pt>
                <c:pt idx="262">
                  <c:v>-6.210000000000008</c:v>
                </c:pt>
                <c:pt idx="263">
                  <c:v>-1.6440000000000055</c:v>
                </c:pt>
                <c:pt idx="264">
                  <c:v>-3.1970000000000027</c:v>
                </c:pt>
                <c:pt idx="265">
                  <c:v>-0.54800000000000182</c:v>
                </c:pt>
                <c:pt idx="266">
                  <c:v>-3.4710000000000036</c:v>
                </c:pt>
                <c:pt idx="267">
                  <c:v>-2.0999999999999943</c:v>
                </c:pt>
                <c:pt idx="268">
                  <c:v>-1.2779999999999916</c:v>
                </c:pt>
                <c:pt idx="269">
                  <c:v>-3.7439999999999998</c:v>
                </c:pt>
                <c:pt idx="270">
                  <c:v>-2.7400000000000091</c:v>
                </c:pt>
                <c:pt idx="271">
                  <c:v>-9.1000000000008185E-2</c:v>
                </c:pt>
                <c:pt idx="272">
                  <c:v>9.0999999999993975E-2</c:v>
                </c:pt>
                <c:pt idx="273">
                  <c:v>-0.27400000000000091</c:v>
                </c:pt>
                <c:pt idx="274">
                  <c:v>1.0040000000000049</c:v>
                </c:pt>
                <c:pt idx="275">
                  <c:v>0.82200000000000273</c:v>
                </c:pt>
                <c:pt idx="276">
                  <c:v>-3.2879999999999967</c:v>
                </c:pt>
                <c:pt idx="277">
                  <c:v>0.18300000000000693</c:v>
                </c:pt>
                <c:pt idx="278">
                  <c:v>-1.5519999999999925</c:v>
                </c:pt>
                <c:pt idx="279">
                  <c:v>2.1000000000000085</c:v>
                </c:pt>
                <c:pt idx="280">
                  <c:v>1.4609999999999985</c:v>
                </c:pt>
                <c:pt idx="281">
                  <c:v>2.8309999999999889</c:v>
                </c:pt>
                <c:pt idx="282">
                  <c:v>1.0959999999999894</c:v>
                </c:pt>
                <c:pt idx="283">
                  <c:v>-0.82200000000000273</c:v>
                </c:pt>
                <c:pt idx="284">
                  <c:v>2.8310000000000031</c:v>
                </c:pt>
                <c:pt idx="285">
                  <c:v>4.7489999999999952</c:v>
                </c:pt>
                <c:pt idx="286">
                  <c:v>-1.6440000000000055</c:v>
                </c:pt>
                <c:pt idx="287">
                  <c:v>3.561000000000007</c:v>
                </c:pt>
                <c:pt idx="288">
                  <c:v>0.54800000000000182</c:v>
                </c:pt>
                <c:pt idx="289">
                  <c:v>0.73100000000000875</c:v>
                </c:pt>
                <c:pt idx="290">
                  <c:v>0.27400000000000091</c:v>
                </c:pt>
                <c:pt idx="291">
                  <c:v>1.9179999999999922</c:v>
                </c:pt>
                <c:pt idx="292">
                  <c:v>-0.18300000000000693</c:v>
                </c:pt>
                <c:pt idx="293">
                  <c:v>3.0130000000000052</c:v>
                </c:pt>
                <c:pt idx="294">
                  <c:v>1.7349999999999994</c:v>
                </c:pt>
                <c:pt idx="295">
                  <c:v>0.27400000000000091</c:v>
                </c:pt>
                <c:pt idx="296">
                  <c:v>-0.45600000000000307</c:v>
                </c:pt>
                <c:pt idx="297">
                  <c:v>2.1919999999999931</c:v>
                </c:pt>
                <c:pt idx="298">
                  <c:v>-0.63900000000001</c:v>
                </c:pt>
                <c:pt idx="299">
                  <c:v>2.7399999999999949</c:v>
                </c:pt>
                <c:pt idx="300">
                  <c:v>0.9129999999999967</c:v>
                </c:pt>
                <c:pt idx="301">
                  <c:v>1.1880000000000024</c:v>
                </c:pt>
                <c:pt idx="302">
                  <c:v>1.1869999999999976</c:v>
                </c:pt>
                <c:pt idx="303">
                  <c:v>-0.82200000000000273</c:v>
                </c:pt>
                <c:pt idx="304">
                  <c:v>-0.91400000000000148</c:v>
                </c:pt>
                <c:pt idx="305">
                  <c:v>4.2009999999999934</c:v>
                </c:pt>
                <c:pt idx="306">
                  <c:v>1.6439999999999912</c:v>
                </c:pt>
                <c:pt idx="307">
                  <c:v>3.195999999999998</c:v>
                </c:pt>
                <c:pt idx="308">
                  <c:v>-1.3699999999999903</c:v>
                </c:pt>
                <c:pt idx="309">
                  <c:v>1.1869999999999976</c:v>
                </c:pt>
                <c:pt idx="310">
                  <c:v>1.5519999999999925</c:v>
                </c:pt>
                <c:pt idx="311">
                  <c:v>-1.7349999999999994</c:v>
                </c:pt>
                <c:pt idx="312">
                  <c:v>-1.7349999999999994</c:v>
                </c:pt>
                <c:pt idx="313">
                  <c:v>9.0999999999993975E-2</c:v>
                </c:pt>
                <c:pt idx="314">
                  <c:v>-0.82200000000000273</c:v>
                </c:pt>
                <c:pt idx="315">
                  <c:v>-0.54699999999999704</c:v>
                </c:pt>
                <c:pt idx="316">
                  <c:v>-1.6440000000000055</c:v>
                </c:pt>
                <c:pt idx="317">
                  <c:v>1.5530000000000115</c:v>
                </c:pt>
                <c:pt idx="318">
                  <c:v>1.0960000000000036</c:v>
                </c:pt>
                <c:pt idx="319">
                  <c:v>-1.2780000000000058</c:v>
                </c:pt>
                <c:pt idx="320">
                  <c:v>-1.7349999999999994</c:v>
                </c:pt>
                <c:pt idx="321">
                  <c:v>0.45700000000000784</c:v>
                </c:pt>
                <c:pt idx="322">
                  <c:v>-1.4609999999999985</c:v>
                </c:pt>
                <c:pt idx="323">
                  <c:v>-2.7389999999999901</c:v>
                </c:pt>
                <c:pt idx="324">
                  <c:v>-0.36500000000000909</c:v>
                </c:pt>
                <c:pt idx="325">
                  <c:v>5.4789999999999992</c:v>
                </c:pt>
                <c:pt idx="326">
                  <c:v>0.73099999999999454</c:v>
                </c:pt>
                <c:pt idx="327">
                  <c:v>-0.63899999999999579</c:v>
                </c:pt>
                <c:pt idx="328">
                  <c:v>2.465999999999994</c:v>
                </c:pt>
                <c:pt idx="329">
                  <c:v>-4.4749999999999943</c:v>
                </c:pt>
                <c:pt idx="330">
                  <c:v>0.27400000000000091</c:v>
                </c:pt>
                <c:pt idx="331">
                  <c:v>-3.7450000000000045</c:v>
                </c:pt>
                <c:pt idx="332">
                  <c:v>-6.1189999999999998</c:v>
                </c:pt>
                <c:pt idx="333">
                  <c:v>-9.0999999999993975E-2</c:v>
                </c:pt>
                <c:pt idx="334">
                  <c:v>1.1869999999999976</c:v>
                </c:pt>
                <c:pt idx="335">
                  <c:v>3.195999999999998</c:v>
                </c:pt>
                <c:pt idx="336">
                  <c:v>1.0049999999999955</c:v>
                </c:pt>
                <c:pt idx="337">
                  <c:v>-1.7349999999999994</c:v>
                </c:pt>
                <c:pt idx="338">
                  <c:v>0.63899999999999579</c:v>
                </c:pt>
                <c:pt idx="339">
                  <c:v>0.82099999999999795</c:v>
                </c:pt>
                <c:pt idx="340">
                  <c:v>1.2789999999999964</c:v>
                </c:pt>
                <c:pt idx="341">
                  <c:v>-1.1880000000000024</c:v>
                </c:pt>
                <c:pt idx="342">
                  <c:v>1.7349999999999994</c:v>
                </c:pt>
                <c:pt idx="343">
                  <c:v>-1.0960000000000036</c:v>
                </c:pt>
                <c:pt idx="344">
                  <c:v>4.7490000000000094</c:v>
                </c:pt>
                <c:pt idx="345">
                  <c:v>0.36599999999999966</c:v>
                </c:pt>
                <c:pt idx="346">
                  <c:v>-3.2879999999999967</c:v>
                </c:pt>
                <c:pt idx="347">
                  <c:v>0.27400000000000091</c:v>
                </c:pt>
                <c:pt idx="348">
                  <c:v>-1.1869999999999976</c:v>
                </c:pt>
                <c:pt idx="349">
                  <c:v>-0.54800000000000182</c:v>
                </c:pt>
                <c:pt idx="350">
                  <c:v>2.2830000000000013</c:v>
                </c:pt>
                <c:pt idx="351">
                  <c:v>-1.2790000000000106</c:v>
                </c:pt>
                <c:pt idx="352">
                  <c:v>-3.2879999999999967</c:v>
                </c:pt>
                <c:pt idx="353">
                  <c:v>-1.3689999999999998</c:v>
                </c:pt>
                <c:pt idx="354">
                  <c:v>0.27400000000000091</c:v>
                </c:pt>
                <c:pt idx="355">
                  <c:v>-2.9230000000000018</c:v>
                </c:pt>
                <c:pt idx="356">
                  <c:v>-0.18200000000000216</c:v>
                </c:pt>
                <c:pt idx="357">
                  <c:v>-3.195999999999998</c:v>
                </c:pt>
                <c:pt idx="358">
                  <c:v>-2.465999999999994</c:v>
                </c:pt>
                <c:pt idx="359">
                  <c:v>-0.45699999999999363</c:v>
                </c:pt>
                <c:pt idx="360">
                  <c:v>-9.1999999999998749E-2</c:v>
                </c:pt>
                <c:pt idx="361">
                  <c:v>-2.2830000000000013</c:v>
                </c:pt>
                <c:pt idx="362">
                  <c:v>0.18300000000000693</c:v>
                </c:pt>
                <c:pt idx="363">
                  <c:v>0.45699999999999363</c:v>
                </c:pt>
                <c:pt idx="364">
                  <c:v>-2.8310000000000031</c:v>
                </c:pt>
                <c:pt idx="365">
                  <c:v>-0.36599999999999966</c:v>
                </c:pt>
                <c:pt idx="366">
                  <c:v>2.2830000000000013</c:v>
                </c:pt>
                <c:pt idx="367">
                  <c:v>-0.73000000000000398</c:v>
                </c:pt>
                <c:pt idx="368">
                  <c:v>1.9179999999999922</c:v>
                </c:pt>
                <c:pt idx="369">
                  <c:v>1.0959999999999894</c:v>
                </c:pt>
                <c:pt idx="370">
                  <c:v>1.5519999999999925</c:v>
                </c:pt>
                <c:pt idx="371">
                  <c:v>-0.82200000000000273</c:v>
                </c:pt>
                <c:pt idx="372">
                  <c:v>-0.9129999999999967</c:v>
                </c:pt>
                <c:pt idx="373">
                  <c:v>-1.9179999999999922</c:v>
                </c:pt>
                <c:pt idx="374">
                  <c:v>-1.3700000000000045</c:v>
                </c:pt>
                <c:pt idx="375">
                  <c:v>-2.8310000000000031</c:v>
                </c:pt>
                <c:pt idx="376">
                  <c:v>-2.2830000000000013</c:v>
                </c:pt>
                <c:pt idx="377">
                  <c:v>-2.1009999999999991</c:v>
                </c:pt>
                <c:pt idx="378">
                  <c:v>-3.4710000000000036</c:v>
                </c:pt>
                <c:pt idx="379">
                  <c:v>-1.5529999999999973</c:v>
                </c:pt>
                <c:pt idx="380">
                  <c:v>0.9129999999999967</c:v>
                </c:pt>
                <c:pt idx="381">
                  <c:v>-4.8400000000000034</c:v>
                </c:pt>
                <c:pt idx="382">
                  <c:v>0.82200000000000273</c:v>
                </c:pt>
                <c:pt idx="383">
                  <c:v>-3.195999999999998</c:v>
                </c:pt>
                <c:pt idx="384">
                  <c:v>0.9129999999999967</c:v>
                </c:pt>
                <c:pt idx="385">
                  <c:v>-0.9129999999999967</c:v>
                </c:pt>
                <c:pt idx="386">
                  <c:v>-3.105000000000004</c:v>
                </c:pt>
                <c:pt idx="387">
                  <c:v>1.3700000000000045</c:v>
                </c:pt>
                <c:pt idx="388">
                  <c:v>-5.4789999999999992</c:v>
                </c:pt>
                <c:pt idx="389">
                  <c:v>1.6440000000000055</c:v>
                </c:pt>
                <c:pt idx="390">
                  <c:v>-3.6530000000000058</c:v>
                </c:pt>
                <c:pt idx="391">
                  <c:v>-3.5619999999999976</c:v>
                </c:pt>
                <c:pt idx="392">
                  <c:v>0</c:v>
                </c:pt>
                <c:pt idx="393">
                  <c:v>-2.465999999999994</c:v>
                </c:pt>
                <c:pt idx="394">
                  <c:v>-1.7349999999999994</c:v>
                </c:pt>
                <c:pt idx="395">
                  <c:v>-9.041000000000011</c:v>
                </c:pt>
                <c:pt idx="396">
                  <c:v>-9.1000000000008185E-2</c:v>
                </c:pt>
                <c:pt idx="397">
                  <c:v>-3.9260000000000019</c:v>
                </c:pt>
                <c:pt idx="398">
                  <c:v>-0.72999999999998977</c:v>
                </c:pt>
                <c:pt idx="399">
                  <c:v>-1.4609999999999985</c:v>
                </c:pt>
                <c:pt idx="400">
                  <c:v>-6.1189999999999998</c:v>
                </c:pt>
                <c:pt idx="401">
                  <c:v>-1.4620000000000033</c:v>
                </c:pt>
                <c:pt idx="402">
                  <c:v>-3.7439999999999998</c:v>
                </c:pt>
                <c:pt idx="403">
                  <c:v>-3.0130000000000052</c:v>
                </c:pt>
                <c:pt idx="404">
                  <c:v>1.5519999999999925</c:v>
                </c:pt>
                <c:pt idx="405">
                  <c:v>3.5609999999999928</c:v>
                </c:pt>
                <c:pt idx="406">
                  <c:v>2.3740000000000094</c:v>
                </c:pt>
                <c:pt idx="407">
                  <c:v>-3.7439999999999998</c:v>
                </c:pt>
                <c:pt idx="408">
                  <c:v>-1.0040000000000049</c:v>
                </c:pt>
                <c:pt idx="409">
                  <c:v>-1.9170000000000016</c:v>
                </c:pt>
                <c:pt idx="410">
                  <c:v>-3.0130000000000052</c:v>
                </c:pt>
                <c:pt idx="411">
                  <c:v>-2.1919999999999931</c:v>
                </c:pt>
                <c:pt idx="412">
                  <c:v>-0.9129999999999967</c:v>
                </c:pt>
                <c:pt idx="413">
                  <c:v>-3.8359999999999985</c:v>
                </c:pt>
                <c:pt idx="414">
                  <c:v>-0.45600000000000307</c:v>
                </c:pt>
                <c:pt idx="415">
                  <c:v>4.1089999999999947</c:v>
                </c:pt>
                <c:pt idx="416">
                  <c:v>1.0050000000000097</c:v>
                </c:pt>
                <c:pt idx="417">
                  <c:v>-1.1869999999999976</c:v>
                </c:pt>
                <c:pt idx="418">
                  <c:v>0.54800000000000182</c:v>
                </c:pt>
                <c:pt idx="419">
                  <c:v>4.7489999999999952</c:v>
                </c:pt>
              </c:numCache>
            </c:numRef>
          </c:val>
          <c:smooth val="0"/>
          <c:extLst>
            <c:ext xmlns:c16="http://schemas.microsoft.com/office/drawing/2014/chart" uri="{C3380CC4-5D6E-409C-BE32-E72D297353CC}">
              <c16:uniqueId val="{00000000-1B2E-4772-A59E-7D22AED6929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Mountains!$E$1</c:f>
              <c:strCache>
                <c:ptCount val="1"/>
                <c:pt idx="0">
                  <c:v>SBO National - SBO Mountains Spread 3mma</c:v>
                </c:pt>
              </c:strCache>
            </c:strRef>
          </c:tx>
          <c:spPr>
            <a:ln w="19050" cap="rnd">
              <a:solidFill>
                <a:schemeClr val="bg1"/>
              </a:solidFill>
              <a:round/>
            </a:ln>
            <a:effectLst/>
          </c:spPr>
          <c:marker>
            <c:symbol val="none"/>
          </c:marker>
          <c:cat>
            <c:numRef>
              <c:f>Mountains!$A$2:$A$2999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Mountains!$E$2:$E$2999</c:f>
              <c:numCache>
                <c:formatCode>0.000</c:formatCode>
                <c:ptCount val="2998"/>
                <c:pt idx="2">
                  <c:v>3.7443333333333348</c:v>
                </c:pt>
                <c:pt idx="3">
                  <c:v>4.8100000000000023</c:v>
                </c:pt>
                <c:pt idx="4">
                  <c:v>5.4796666666666694</c:v>
                </c:pt>
                <c:pt idx="5">
                  <c:v>5.1143333333333345</c:v>
                </c:pt>
                <c:pt idx="6">
                  <c:v>4.8706666666666649</c:v>
                </c:pt>
                <c:pt idx="7">
                  <c:v>2.6789999999999972</c:v>
                </c:pt>
                <c:pt idx="8">
                  <c:v>1.1569999999999965</c:v>
                </c:pt>
                <c:pt idx="9">
                  <c:v>1.9183333333333319</c:v>
                </c:pt>
                <c:pt idx="10">
                  <c:v>2.527000000000001</c:v>
                </c:pt>
                <c:pt idx="11">
                  <c:v>2.4659999999999989</c:v>
                </c:pt>
                <c:pt idx="12">
                  <c:v>1.6436666666666611</c:v>
                </c:pt>
                <c:pt idx="13">
                  <c:v>2.4349999999999929</c:v>
                </c:pt>
                <c:pt idx="14">
                  <c:v>3.9569999999999936</c:v>
                </c:pt>
                <c:pt idx="15">
                  <c:v>4.0486666666666666</c:v>
                </c:pt>
                <c:pt idx="16">
                  <c:v>4.6576666666666666</c:v>
                </c:pt>
                <c:pt idx="17">
                  <c:v>4.9926666666666693</c:v>
                </c:pt>
                <c:pt idx="18">
                  <c:v>5.722999999999999</c:v>
                </c:pt>
                <c:pt idx="19">
                  <c:v>6.758</c:v>
                </c:pt>
                <c:pt idx="20">
                  <c:v>6.8796666666666653</c:v>
                </c:pt>
                <c:pt idx="21">
                  <c:v>6.3013333333333321</c:v>
                </c:pt>
                <c:pt idx="22">
                  <c:v>3.6223333333333301</c:v>
                </c:pt>
                <c:pt idx="23">
                  <c:v>1.947999999999998</c:v>
                </c:pt>
                <c:pt idx="24">
                  <c:v>2.0396666666666619</c:v>
                </c:pt>
                <c:pt idx="25">
                  <c:v>2.0093333333333305</c:v>
                </c:pt>
                <c:pt idx="26">
                  <c:v>2.6789999999999972</c:v>
                </c:pt>
                <c:pt idx="27">
                  <c:v>3.5009999999999999</c:v>
                </c:pt>
                <c:pt idx="28">
                  <c:v>4.779333333333331</c:v>
                </c:pt>
                <c:pt idx="29">
                  <c:v>4.0489999999999968</c:v>
                </c:pt>
                <c:pt idx="30">
                  <c:v>2.9223333333333321</c:v>
                </c:pt>
                <c:pt idx="31">
                  <c:v>2.9223333333333321</c:v>
                </c:pt>
                <c:pt idx="32">
                  <c:v>2.9829999999999992</c:v>
                </c:pt>
                <c:pt idx="33">
                  <c:v>2.6176666666666648</c:v>
                </c:pt>
                <c:pt idx="34">
                  <c:v>2.1309999999999953</c:v>
                </c:pt>
                <c:pt idx="35">
                  <c:v>2.3136666666666628</c:v>
                </c:pt>
                <c:pt idx="36">
                  <c:v>2.2529999999999952</c:v>
                </c:pt>
                <c:pt idx="37">
                  <c:v>1.4003333333333359</c:v>
                </c:pt>
                <c:pt idx="38">
                  <c:v>-6.066666666666265E-2</c:v>
                </c:pt>
                <c:pt idx="39">
                  <c:v>-0.63933333333332598</c:v>
                </c:pt>
                <c:pt idx="40">
                  <c:v>-0.69999999999999341</c:v>
                </c:pt>
                <c:pt idx="41">
                  <c:v>0.54800000000000659</c:v>
                </c:pt>
                <c:pt idx="42">
                  <c:v>1.7960000000000065</c:v>
                </c:pt>
                <c:pt idx="43">
                  <c:v>0.30400000000000205</c:v>
                </c:pt>
                <c:pt idx="44">
                  <c:v>-6.6666666666984986E-4</c:v>
                </c:pt>
                <c:pt idx="45">
                  <c:v>-0.9746666666666689</c:v>
                </c:pt>
                <c:pt idx="46">
                  <c:v>-0.60899999999999943</c:v>
                </c:pt>
                <c:pt idx="47">
                  <c:v>-0.69999999999999807</c:v>
                </c:pt>
                <c:pt idx="48">
                  <c:v>-1.248</c:v>
                </c:pt>
                <c:pt idx="49">
                  <c:v>-0.45666666666666816</c:v>
                </c:pt>
                <c:pt idx="50">
                  <c:v>-1.126333333333335</c:v>
                </c:pt>
                <c:pt idx="51">
                  <c:v>-1.2783333333333313</c:v>
                </c:pt>
                <c:pt idx="52">
                  <c:v>-1.947999999999998</c:v>
                </c:pt>
                <c:pt idx="53">
                  <c:v>-3.0443333333333271</c:v>
                </c:pt>
                <c:pt idx="54">
                  <c:v>-2.6789999999999972</c:v>
                </c:pt>
                <c:pt idx="55">
                  <c:v>-2.191999999999998</c:v>
                </c:pt>
                <c:pt idx="56">
                  <c:v>-1.1873333333333325</c:v>
                </c:pt>
                <c:pt idx="57">
                  <c:v>-1.6440000000000008</c:v>
                </c:pt>
                <c:pt idx="58">
                  <c:v>-2.3746666666666649</c:v>
                </c:pt>
                <c:pt idx="59">
                  <c:v>-2.252666666666665</c:v>
                </c:pt>
                <c:pt idx="60">
                  <c:v>-1.8569999999999947</c:v>
                </c:pt>
                <c:pt idx="61">
                  <c:v>-1.521999999999996</c:v>
                </c:pt>
                <c:pt idx="62">
                  <c:v>-1.2786666666666615</c:v>
                </c:pt>
                <c:pt idx="63">
                  <c:v>-1.095999999999999</c:v>
                </c:pt>
                <c:pt idx="64">
                  <c:v>-1.5223333333333311</c:v>
                </c:pt>
                <c:pt idx="65">
                  <c:v>-1.2786666666666662</c:v>
                </c:pt>
                <c:pt idx="66">
                  <c:v>-1.2786666666666662</c:v>
                </c:pt>
                <c:pt idx="67">
                  <c:v>3.0333333333331325E-2</c:v>
                </c:pt>
                <c:pt idx="68">
                  <c:v>-0.12200000000000462</c:v>
                </c:pt>
                <c:pt idx="69">
                  <c:v>-0.91333333333333633</c:v>
                </c:pt>
                <c:pt idx="70">
                  <c:v>-1.6440000000000008</c:v>
                </c:pt>
                <c:pt idx="71">
                  <c:v>-0.42633333333333212</c:v>
                </c:pt>
                <c:pt idx="72">
                  <c:v>-0.18299999999999747</c:v>
                </c:pt>
                <c:pt idx="73">
                  <c:v>-0.88299999999999557</c:v>
                </c:pt>
                <c:pt idx="74">
                  <c:v>-2.8616666666666646</c:v>
                </c:pt>
                <c:pt idx="75">
                  <c:v>-1.826666666666668</c:v>
                </c:pt>
                <c:pt idx="76">
                  <c:v>-0.54800000000000659</c:v>
                </c:pt>
                <c:pt idx="77">
                  <c:v>0.36533333333332979</c:v>
                </c:pt>
                <c:pt idx="78">
                  <c:v>-1.0346666666666664</c:v>
                </c:pt>
                <c:pt idx="79">
                  <c:v>-2.7396666666666647</c:v>
                </c:pt>
                <c:pt idx="80">
                  <c:v>-3.4703333333333291</c:v>
                </c:pt>
                <c:pt idx="81">
                  <c:v>-3.1966666666666632</c:v>
                </c:pt>
                <c:pt idx="82">
                  <c:v>-2.8919999999999959</c:v>
                </c:pt>
                <c:pt idx="83">
                  <c:v>-1.9180000000000017</c:v>
                </c:pt>
                <c:pt idx="84">
                  <c:v>-0.82200000000000273</c:v>
                </c:pt>
                <c:pt idx="85">
                  <c:v>1.126333333333335</c:v>
                </c:pt>
                <c:pt idx="86">
                  <c:v>-3.0333333333326589E-2</c:v>
                </c:pt>
                <c:pt idx="87">
                  <c:v>-0.51766666666666106</c:v>
                </c:pt>
                <c:pt idx="88">
                  <c:v>-1.0656666666666677</c:v>
                </c:pt>
                <c:pt idx="89">
                  <c:v>-0.63933333333333542</c:v>
                </c:pt>
                <c:pt idx="90">
                  <c:v>-0.70000000000000284</c:v>
                </c:pt>
                <c:pt idx="91">
                  <c:v>-1.0653333333333375</c:v>
                </c:pt>
                <c:pt idx="92">
                  <c:v>-0.85233333333333883</c:v>
                </c:pt>
                <c:pt idx="93">
                  <c:v>-0.54800000000000659</c:v>
                </c:pt>
                <c:pt idx="94">
                  <c:v>-1.5830000000000031</c:v>
                </c:pt>
                <c:pt idx="95">
                  <c:v>-0.85233333333333405</c:v>
                </c:pt>
                <c:pt idx="96">
                  <c:v>-1.4003333333333312</c:v>
                </c:pt>
                <c:pt idx="97">
                  <c:v>9.1333333333333641E-2</c:v>
                </c:pt>
                <c:pt idx="98">
                  <c:v>-2.2830000000000013</c:v>
                </c:pt>
                <c:pt idx="99">
                  <c:v>-2.5263333333333358</c:v>
                </c:pt>
                <c:pt idx="100">
                  <c:v>-2.2219999999999991</c:v>
                </c:pt>
                <c:pt idx="101">
                  <c:v>-1.5523333333333322</c:v>
                </c:pt>
                <c:pt idx="102">
                  <c:v>-1.0350000000000013</c:v>
                </c:pt>
                <c:pt idx="103">
                  <c:v>-1.5220000000000009</c:v>
                </c:pt>
                <c:pt idx="104">
                  <c:v>1.0653333333333326</c:v>
                </c:pt>
                <c:pt idx="105">
                  <c:v>2.1006666666666689</c:v>
                </c:pt>
                <c:pt idx="106">
                  <c:v>1.7046666666666681</c:v>
                </c:pt>
                <c:pt idx="107">
                  <c:v>-0.63900000000000057</c:v>
                </c:pt>
                <c:pt idx="108">
                  <c:v>-1.5830000000000031</c:v>
                </c:pt>
                <c:pt idx="109">
                  <c:v>-1.1260000000000048</c:v>
                </c:pt>
                <c:pt idx="110">
                  <c:v>-0.48699999999999949</c:v>
                </c:pt>
                <c:pt idx="111">
                  <c:v>-1.1263333333333303</c:v>
                </c:pt>
                <c:pt idx="112">
                  <c:v>-1.7963333333333271</c:v>
                </c:pt>
                <c:pt idx="113">
                  <c:v>-2.7703333333333311</c:v>
                </c:pt>
                <c:pt idx="114">
                  <c:v>-2.4353333333333325</c:v>
                </c:pt>
                <c:pt idx="115">
                  <c:v>-2.1613333333333364</c:v>
                </c:pt>
                <c:pt idx="116">
                  <c:v>-1.126333333333335</c:v>
                </c:pt>
                <c:pt idx="117">
                  <c:v>-0.70000000000000284</c:v>
                </c:pt>
                <c:pt idx="118">
                  <c:v>-1.0956666666666688</c:v>
                </c:pt>
                <c:pt idx="119">
                  <c:v>9.1333333333328895E-2</c:v>
                </c:pt>
                <c:pt idx="120">
                  <c:v>0.273666666666666</c:v>
                </c:pt>
                <c:pt idx="121">
                  <c:v>0.15200000000000102</c:v>
                </c:pt>
                <c:pt idx="122">
                  <c:v>-1.3396666666666637</c:v>
                </c:pt>
                <c:pt idx="123">
                  <c:v>-1.4916666666666647</c:v>
                </c:pt>
                <c:pt idx="124">
                  <c:v>-2.4963333333333302</c:v>
                </c:pt>
                <c:pt idx="125">
                  <c:v>-1.6436666666666657</c:v>
                </c:pt>
                <c:pt idx="126">
                  <c:v>-2.0090000000000003</c:v>
                </c:pt>
                <c:pt idx="127">
                  <c:v>-0.39566666666667061</c:v>
                </c:pt>
                <c:pt idx="128">
                  <c:v>-1.1870000000000023</c:v>
                </c:pt>
                <c:pt idx="129">
                  <c:v>-0.3649999999999996</c:v>
                </c:pt>
                <c:pt idx="130">
                  <c:v>0.45700000000000313</c:v>
                </c:pt>
                <c:pt idx="131">
                  <c:v>1.1873333333333373</c:v>
                </c:pt>
                <c:pt idx="132">
                  <c:v>1.8263333333333331</c:v>
                </c:pt>
                <c:pt idx="133">
                  <c:v>2.4046666666666661</c:v>
                </c:pt>
                <c:pt idx="134">
                  <c:v>2.7393333333333296</c:v>
                </c:pt>
                <c:pt idx="135">
                  <c:v>1.8873333333333353</c:v>
                </c:pt>
                <c:pt idx="136">
                  <c:v>1.521999999999996</c:v>
                </c:pt>
                <c:pt idx="137">
                  <c:v>1.095999999999999</c:v>
                </c:pt>
                <c:pt idx="138">
                  <c:v>1.5829999999999984</c:v>
                </c:pt>
                <c:pt idx="139">
                  <c:v>0.97400000000000375</c:v>
                </c:pt>
                <c:pt idx="140">
                  <c:v>-0.18299999999999747</c:v>
                </c:pt>
                <c:pt idx="141">
                  <c:v>-0.36566666666666475</c:v>
                </c:pt>
                <c:pt idx="142">
                  <c:v>1.0956666666666688</c:v>
                </c:pt>
                <c:pt idx="143">
                  <c:v>2.0700000000000025</c:v>
                </c:pt>
                <c:pt idx="144">
                  <c:v>1.2173333333333336</c:v>
                </c:pt>
                <c:pt idx="145">
                  <c:v>-1.0963333333333338</c:v>
                </c:pt>
                <c:pt idx="146">
                  <c:v>-1.7663333333333355</c:v>
                </c:pt>
                <c:pt idx="147">
                  <c:v>-1.4923333333333346</c:v>
                </c:pt>
                <c:pt idx="148">
                  <c:v>0.42566666666666703</c:v>
                </c:pt>
                <c:pt idx="149">
                  <c:v>1.278333333333336</c:v>
                </c:pt>
                <c:pt idx="150">
                  <c:v>1.5220000000000009</c:v>
                </c:pt>
                <c:pt idx="151">
                  <c:v>1.8263333333333331</c:v>
                </c:pt>
                <c:pt idx="152">
                  <c:v>0.97399999999999898</c:v>
                </c:pt>
                <c:pt idx="153">
                  <c:v>0.42633333333333684</c:v>
                </c:pt>
                <c:pt idx="154">
                  <c:v>0</c:v>
                </c:pt>
                <c:pt idx="155">
                  <c:v>-0.21299999999999861</c:v>
                </c:pt>
                <c:pt idx="156">
                  <c:v>1.3393333333333288</c:v>
                </c:pt>
                <c:pt idx="157">
                  <c:v>0.18266666666666728</c:v>
                </c:pt>
                <c:pt idx="158">
                  <c:v>0.54799999999999705</c:v>
                </c:pt>
                <c:pt idx="159">
                  <c:v>-9.1333333333333641E-2</c:v>
                </c:pt>
                <c:pt idx="160">
                  <c:v>0.91333333333333167</c:v>
                </c:pt>
                <c:pt idx="161">
                  <c:v>3.196333333333333</c:v>
                </c:pt>
                <c:pt idx="162">
                  <c:v>3.1659999999999968</c:v>
                </c:pt>
                <c:pt idx="163">
                  <c:v>2.1309999999999953</c:v>
                </c:pt>
                <c:pt idx="164">
                  <c:v>-1.0046666666666699</c:v>
                </c:pt>
                <c:pt idx="165">
                  <c:v>-0.60866666666666924</c:v>
                </c:pt>
                <c:pt idx="166">
                  <c:v>0.76133333333333064</c:v>
                </c:pt>
                <c:pt idx="167">
                  <c:v>2.3139999999999978</c:v>
                </c:pt>
                <c:pt idx="168">
                  <c:v>0.51766666666667049</c:v>
                </c:pt>
                <c:pt idx="169">
                  <c:v>-1.0046666666666606</c:v>
                </c:pt>
                <c:pt idx="170">
                  <c:v>-0.63966666666666094</c:v>
                </c:pt>
                <c:pt idx="171">
                  <c:v>-0.21333333333333351</c:v>
                </c:pt>
                <c:pt idx="172">
                  <c:v>-0.39600000000000551</c:v>
                </c:pt>
                <c:pt idx="173">
                  <c:v>-2.4960000000000044</c:v>
                </c:pt>
                <c:pt idx="174">
                  <c:v>-1.8263333333333331</c:v>
                </c:pt>
                <c:pt idx="175">
                  <c:v>-1.2476666666666603</c:v>
                </c:pt>
                <c:pt idx="176">
                  <c:v>-1.4913333333333298</c:v>
                </c:pt>
                <c:pt idx="177">
                  <c:v>-1.6436666666666657</c:v>
                </c:pt>
                <c:pt idx="178">
                  <c:v>-2.0700000000000025</c:v>
                </c:pt>
                <c:pt idx="179">
                  <c:v>-1.3396666666666686</c:v>
                </c:pt>
                <c:pt idx="180">
                  <c:v>-1.6136666666666695</c:v>
                </c:pt>
                <c:pt idx="181">
                  <c:v>-2.0703333333333376</c:v>
                </c:pt>
                <c:pt idx="182">
                  <c:v>-1.705000000000003</c:v>
                </c:pt>
                <c:pt idx="183">
                  <c:v>-1.9789999999999992</c:v>
                </c:pt>
                <c:pt idx="184">
                  <c:v>-2.191999999999998</c:v>
                </c:pt>
                <c:pt idx="185">
                  <c:v>-1.4916666666666647</c:v>
                </c:pt>
                <c:pt idx="186">
                  <c:v>-1.6743333333333321</c:v>
                </c:pt>
                <c:pt idx="187">
                  <c:v>-1.7353333333333296</c:v>
                </c:pt>
                <c:pt idx="188">
                  <c:v>-1.9486666666666632</c:v>
                </c:pt>
                <c:pt idx="189">
                  <c:v>-0.51799999999999591</c:v>
                </c:pt>
                <c:pt idx="190">
                  <c:v>1.0953333333333386</c:v>
                </c:pt>
                <c:pt idx="191">
                  <c:v>0.3953333333333357</c:v>
                </c:pt>
                <c:pt idx="192">
                  <c:v>-1.1266666666666698</c:v>
                </c:pt>
                <c:pt idx="193">
                  <c:v>-2.0396666666666712</c:v>
                </c:pt>
                <c:pt idx="194">
                  <c:v>0.51733333333333087</c:v>
                </c:pt>
                <c:pt idx="195">
                  <c:v>0.97399999999999898</c:v>
                </c:pt>
                <c:pt idx="196">
                  <c:v>2.1003333333333338</c:v>
                </c:pt>
                <c:pt idx="197">
                  <c:v>0.63933333333333542</c:v>
                </c:pt>
                <c:pt idx="198">
                  <c:v>0.88266666666666538</c:v>
                </c:pt>
                <c:pt idx="199">
                  <c:v>0.18266666666666254</c:v>
                </c:pt>
                <c:pt idx="200">
                  <c:v>9.1333333333328895E-2</c:v>
                </c:pt>
                <c:pt idx="201">
                  <c:v>-0.42599999999999721</c:v>
                </c:pt>
                <c:pt idx="202">
                  <c:v>3.0666666666666249E-2</c:v>
                </c:pt>
                <c:pt idx="203">
                  <c:v>0.54833333333333201</c:v>
                </c:pt>
                <c:pt idx="204">
                  <c:v>1.5223333333333311</c:v>
                </c:pt>
                <c:pt idx="205">
                  <c:v>0.42633333333333212</c:v>
                </c:pt>
                <c:pt idx="206">
                  <c:v>-1.5223333333333358</c:v>
                </c:pt>
                <c:pt idx="207">
                  <c:v>-2.405000000000006</c:v>
                </c:pt>
                <c:pt idx="208">
                  <c:v>-2.2833333333333363</c:v>
                </c:pt>
                <c:pt idx="209">
                  <c:v>-0.63933333333333542</c:v>
                </c:pt>
                <c:pt idx="210">
                  <c:v>0.36533333333332979</c:v>
                </c:pt>
                <c:pt idx="211">
                  <c:v>0.39566666666666112</c:v>
                </c:pt>
                <c:pt idx="212">
                  <c:v>-1.1873333333333373</c:v>
                </c:pt>
                <c:pt idx="213">
                  <c:v>-2.2526666666666699</c:v>
                </c:pt>
                <c:pt idx="214">
                  <c:v>-2.8616666666666695</c:v>
                </c:pt>
                <c:pt idx="215">
                  <c:v>-9.1333333333333641E-2</c:v>
                </c:pt>
                <c:pt idx="216">
                  <c:v>0.82166666666667254</c:v>
                </c:pt>
                <c:pt idx="217">
                  <c:v>1.1870000000000072</c:v>
                </c:pt>
                <c:pt idx="218">
                  <c:v>-0.63966666666666094</c:v>
                </c:pt>
                <c:pt idx="219">
                  <c:v>-0.36566666666666475</c:v>
                </c:pt>
                <c:pt idx="220">
                  <c:v>-0.12199999999999989</c:v>
                </c:pt>
                <c:pt idx="221">
                  <c:v>1.0350000000000013</c:v>
                </c:pt>
                <c:pt idx="222">
                  <c:v>-0.33466666666666828</c:v>
                </c:pt>
                <c:pt idx="223">
                  <c:v>-0.51733333333333553</c:v>
                </c:pt>
                <c:pt idx="224">
                  <c:v>-2.5263333333333358</c:v>
                </c:pt>
                <c:pt idx="225">
                  <c:v>-3.3786666666666654</c:v>
                </c:pt>
                <c:pt idx="226">
                  <c:v>-3.1349999999999958</c:v>
                </c:pt>
                <c:pt idx="227">
                  <c:v>-3.5916666666666637</c:v>
                </c:pt>
                <c:pt idx="228">
                  <c:v>-2.1613333333333316</c:v>
                </c:pt>
                <c:pt idx="229">
                  <c:v>-2.6483333333333312</c:v>
                </c:pt>
                <c:pt idx="230">
                  <c:v>-0.51766666666666572</c:v>
                </c:pt>
                <c:pt idx="231">
                  <c:v>0</c:v>
                </c:pt>
                <c:pt idx="232">
                  <c:v>-0.42633333333333684</c:v>
                </c:pt>
                <c:pt idx="233">
                  <c:v>-5.1143333333333345</c:v>
                </c:pt>
                <c:pt idx="234">
                  <c:v>-5.9359999999999973</c:v>
                </c:pt>
                <c:pt idx="235">
                  <c:v>-3.8356666666666634</c:v>
                </c:pt>
                <c:pt idx="236">
                  <c:v>-0.15199999999999628</c:v>
                </c:pt>
                <c:pt idx="237">
                  <c:v>-0.12166666666666497</c:v>
                </c:pt>
                <c:pt idx="238">
                  <c:v>-1.947999999999998</c:v>
                </c:pt>
                <c:pt idx="239">
                  <c:v>-3.9573333333333331</c:v>
                </c:pt>
                <c:pt idx="240">
                  <c:v>-4.4140000000000015</c:v>
                </c:pt>
                <c:pt idx="241">
                  <c:v>-5.9666666666666686</c:v>
                </c:pt>
                <c:pt idx="242">
                  <c:v>-5.5403333333333364</c:v>
                </c:pt>
                <c:pt idx="243">
                  <c:v>-6.3013333333333366</c:v>
                </c:pt>
                <c:pt idx="244">
                  <c:v>-5.3269999999999982</c:v>
                </c:pt>
                <c:pt idx="245">
                  <c:v>-5.6923333333333277</c:v>
                </c:pt>
                <c:pt idx="246">
                  <c:v>-6.0273333333333268</c:v>
                </c:pt>
                <c:pt idx="247">
                  <c:v>-6.9713333333333294</c:v>
                </c:pt>
                <c:pt idx="248">
                  <c:v>-4.8403333333333292</c:v>
                </c:pt>
                <c:pt idx="249">
                  <c:v>-4.8403333333333292</c:v>
                </c:pt>
                <c:pt idx="250">
                  <c:v>-5.2356666666666642</c:v>
                </c:pt>
                <c:pt idx="251">
                  <c:v>-5.6009999999999991</c:v>
                </c:pt>
                <c:pt idx="252">
                  <c:v>-4.7183333333333293</c:v>
                </c:pt>
                <c:pt idx="253">
                  <c:v>-3.8963333333333261</c:v>
                </c:pt>
                <c:pt idx="254">
                  <c:v>-4.3226666666666587</c:v>
                </c:pt>
                <c:pt idx="255">
                  <c:v>-4.9616666666666589</c:v>
                </c:pt>
                <c:pt idx="256">
                  <c:v>-5.0226666666666615</c:v>
                </c:pt>
                <c:pt idx="257">
                  <c:v>-4.5049999999999999</c:v>
                </c:pt>
                <c:pt idx="258">
                  <c:v>-4.992</c:v>
                </c:pt>
                <c:pt idx="259">
                  <c:v>-2.9829999999999992</c:v>
                </c:pt>
                <c:pt idx="260">
                  <c:v>-3.896333333333331</c:v>
                </c:pt>
                <c:pt idx="261">
                  <c:v>-3.4093333333333362</c:v>
                </c:pt>
                <c:pt idx="262">
                  <c:v>-5.4793333333333392</c:v>
                </c:pt>
                <c:pt idx="263">
                  <c:v>-4.4140000000000059</c:v>
                </c:pt>
                <c:pt idx="264">
                  <c:v>-3.6836666666666722</c:v>
                </c:pt>
                <c:pt idx="265">
                  <c:v>-1.7963333333333367</c:v>
                </c:pt>
                <c:pt idx="266">
                  <c:v>-2.4053333333333362</c:v>
                </c:pt>
                <c:pt idx="267">
                  <c:v>-2.0396666666666667</c:v>
                </c:pt>
                <c:pt idx="268">
                  <c:v>-2.2829999999999964</c:v>
                </c:pt>
                <c:pt idx="269">
                  <c:v>-2.3739999999999952</c:v>
                </c:pt>
                <c:pt idx="270">
                  <c:v>-2.5873333333333335</c:v>
                </c:pt>
                <c:pt idx="271">
                  <c:v>-2.1916666666666722</c:v>
                </c:pt>
                <c:pt idx="272">
                  <c:v>-0.9133333333333411</c:v>
                </c:pt>
                <c:pt idx="273">
                  <c:v>-9.1333333333338373E-2</c:v>
                </c:pt>
                <c:pt idx="274">
                  <c:v>0.273666666666666</c:v>
                </c:pt>
                <c:pt idx="275">
                  <c:v>0.51733333333333553</c:v>
                </c:pt>
                <c:pt idx="276">
                  <c:v>-0.48733333333332968</c:v>
                </c:pt>
                <c:pt idx="277">
                  <c:v>-0.76099999999999568</c:v>
                </c:pt>
                <c:pt idx="278">
                  <c:v>-1.5523333333333273</c:v>
                </c:pt>
                <c:pt idx="279">
                  <c:v>0.24366666666667433</c:v>
                </c:pt>
                <c:pt idx="280">
                  <c:v>0.66966666666667152</c:v>
                </c:pt>
                <c:pt idx="281">
                  <c:v>2.1306666666666652</c:v>
                </c:pt>
                <c:pt idx="282">
                  <c:v>1.7959999999999923</c:v>
                </c:pt>
                <c:pt idx="283">
                  <c:v>1.0349999999999919</c:v>
                </c:pt>
                <c:pt idx="284">
                  <c:v>1.0349999999999966</c:v>
                </c:pt>
                <c:pt idx="285">
                  <c:v>2.252666666666665</c:v>
                </c:pt>
                <c:pt idx="286">
                  <c:v>1.9786666666666644</c:v>
                </c:pt>
                <c:pt idx="287">
                  <c:v>2.2219999999999991</c:v>
                </c:pt>
                <c:pt idx="288">
                  <c:v>0.82166666666666777</c:v>
                </c:pt>
                <c:pt idx="289">
                  <c:v>1.6133333333333393</c:v>
                </c:pt>
                <c:pt idx="290">
                  <c:v>0.51766666666667049</c:v>
                </c:pt>
                <c:pt idx="291">
                  <c:v>0.97433333333333394</c:v>
                </c:pt>
                <c:pt idx="292">
                  <c:v>0.66966666666666208</c:v>
                </c:pt>
                <c:pt idx="293">
                  <c:v>1.5826666666666636</c:v>
                </c:pt>
                <c:pt idx="294">
                  <c:v>1.5216666666666658</c:v>
                </c:pt>
                <c:pt idx="295">
                  <c:v>1.6740000000000019</c:v>
                </c:pt>
                <c:pt idx="296">
                  <c:v>0.51766666666666572</c:v>
                </c:pt>
                <c:pt idx="297">
                  <c:v>0.66999999999999693</c:v>
                </c:pt>
                <c:pt idx="298">
                  <c:v>0.36566666666665998</c:v>
                </c:pt>
                <c:pt idx="299">
                  <c:v>1.4309999999999927</c:v>
                </c:pt>
                <c:pt idx="300">
                  <c:v>1.0046666666666606</c:v>
                </c:pt>
                <c:pt idx="301">
                  <c:v>1.6136666666666646</c:v>
                </c:pt>
                <c:pt idx="302">
                  <c:v>1.095999999999999</c:v>
                </c:pt>
                <c:pt idx="303">
                  <c:v>0.51766666666666572</c:v>
                </c:pt>
                <c:pt idx="304">
                  <c:v>-0.18300000000000219</c:v>
                </c:pt>
                <c:pt idx="305">
                  <c:v>0.8216666666666631</c:v>
                </c:pt>
                <c:pt idx="306">
                  <c:v>1.6436666666666611</c:v>
                </c:pt>
                <c:pt idx="307">
                  <c:v>3.0136666666666607</c:v>
                </c:pt>
                <c:pt idx="308">
                  <c:v>1.1566666666666663</c:v>
                </c:pt>
                <c:pt idx="309">
                  <c:v>1.0043333333333351</c:v>
                </c:pt>
                <c:pt idx="310">
                  <c:v>0.45633333333333326</c:v>
                </c:pt>
                <c:pt idx="311">
                  <c:v>0.33466666666666356</c:v>
                </c:pt>
                <c:pt idx="312">
                  <c:v>-0.63933333333333542</c:v>
                </c:pt>
                <c:pt idx="313">
                  <c:v>-1.126333333333335</c:v>
                </c:pt>
                <c:pt idx="314">
                  <c:v>-0.82200000000000273</c:v>
                </c:pt>
                <c:pt idx="315">
                  <c:v>-0.42600000000000193</c:v>
                </c:pt>
                <c:pt idx="316">
                  <c:v>-1.0043333333333351</c:v>
                </c:pt>
                <c:pt idx="317">
                  <c:v>-0.21266666666666367</c:v>
                </c:pt>
                <c:pt idx="318">
                  <c:v>0.33500000000000324</c:v>
                </c:pt>
                <c:pt idx="319">
                  <c:v>0.45700000000000313</c:v>
                </c:pt>
                <c:pt idx="320">
                  <c:v>-0.63900000000000057</c:v>
                </c:pt>
                <c:pt idx="321">
                  <c:v>-0.85199999999999909</c:v>
                </c:pt>
                <c:pt idx="322">
                  <c:v>-0.9129999999999967</c:v>
                </c:pt>
                <c:pt idx="323">
                  <c:v>-1.2476666666666603</c:v>
                </c:pt>
                <c:pt idx="324">
                  <c:v>-1.5216666666666658</c:v>
                </c:pt>
                <c:pt idx="325">
                  <c:v>0.79166666666666663</c:v>
                </c:pt>
                <c:pt idx="326">
                  <c:v>1.9483333333333281</c:v>
                </c:pt>
                <c:pt idx="327">
                  <c:v>1.8569999999999993</c:v>
                </c:pt>
                <c:pt idx="328">
                  <c:v>0.85266666666666424</c:v>
                </c:pt>
                <c:pt idx="329">
                  <c:v>-0.88266666666666538</c:v>
                </c:pt>
                <c:pt idx="330">
                  <c:v>-0.57833333333333314</c:v>
                </c:pt>
                <c:pt idx="331">
                  <c:v>-2.6486666666666658</c:v>
                </c:pt>
                <c:pt idx="332">
                  <c:v>-3.1966666666666677</c:v>
                </c:pt>
                <c:pt idx="333">
                  <c:v>-3.3183333333333329</c:v>
                </c:pt>
                <c:pt idx="334">
                  <c:v>-1.6743333333333321</c:v>
                </c:pt>
                <c:pt idx="335">
                  <c:v>1.4306666666666672</c:v>
                </c:pt>
                <c:pt idx="336">
                  <c:v>1.7959999999999969</c:v>
                </c:pt>
                <c:pt idx="337">
                  <c:v>0.82199999999999795</c:v>
                </c:pt>
                <c:pt idx="338">
                  <c:v>-3.0333333333336061E-2</c:v>
                </c:pt>
                <c:pt idx="339">
                  <c:v>-9.1666666666668561E-2</c:v>
                </c:pt>
                <c:pt idx="340">
                  <c:v>0.9129999999999967</c:v>
                </c:pt>
                <c:pt idx="341">
                  <c:v>0.30399999999999733</c:v>
                </c:pt>
                <c:pt idx="342">
                  <c:v>0.60866666666666447</c:v>
                </c:pt>
                <c:pt idx="343">
                  <c:v>-0.18300000000000219</c:v>
                </c:pt>
                <c:pt idx="344">
                  <c:v>1.7960000000000018</c:v>
                </c:pt>
                <c:pt idx="345">
                  <c:v>1.3396666666666686</c:v>
                </c:pt>
                <c:pt idx="346">
                  <c:v>0.60900000000000409</c:v>
                </c:pt>
                <c:pt idx="347">
                  <c:v>-0.88266666666666538</c:v>
                </c:pt>
                <c:pt idx="348">
                  <c:v>-1.4003333333333312</c:v>
                </c:pt>
                <c:pt idx="349">
                  <c:v>-0.48699999999999949</c:v>
                </c:pt>
                <c:pt idx="350">
                  <c:v>0.18266666666666728</c:v>
                </c:pt>
                <c:pt idx="351">
                  <c:v>0.15199999999999628</c:v>
                </c:pt>
                <c:pt idx="352">
                  <c:v>-0.7613333333333353</c:v>
                </c:pt>
                <c:pt idx="353">
                  <c:v>-1.978666666666669</c:v>
                </c:pt>
                <c:pt idx="354">
                  <c:v>-1.4609999999999985</c:v>
                </c:pt>
                <c:pt idx="355">
                  <c:v>-1.3393333333333335</c:v>
                </c:pt>
                <c:pt idx="356">
                  <c:v>-0.94366666666666765</c:v>
                </c:pt>
                <c:pt idx="357">
                  <c:v>-2.1003333333333338</c:v>
                </c:pt>
                <c:pt idx="358">
                  <c:v>-1.947999999999998</c:v>
                </c:pt>
                <c:pt idx="359">
                  <c:v>-2.0396666666666619</c:v>
                </c:pt>
                <c:pt idx="360">
                  <c:v>-1.0049999999999955</c:v>
                </c:pt>
                <c:pt idx="361">
                  <c:v>-0.94399999999999784</c:v>
                </c:pt>
                <c:pt idx="362">
                  <c:v>-0.73066666666666436</c:v>
                </c:pt>
                <c:pt idx="363">
                  <c:v>-0.54766666666666686</c:v>
                </c:pt>
                <c:pt idx="364">
                  <c:v>-0.73033333333333417</c:v>
                </c:pt>
                <c:pt idx="365">
                  <c:v>-0.91333333333333633</c:v>
                </c:pt>
                <c:pt idx="366">
                  <c:v>-0.30466666666666714</c:v>
                </c:pt>
                <c:pt idx="367">
                  <c:v>0.39566666666666589</c:v>
                </c:pt>
                <c:pt idx="368">
                  <c:v>1.1569999999999965</c:v>
                </c:pt>
                <c:pt idx="369">
                  <c:v>0.76133333333332587</c:v>
                </c:pt>
                <c:pt idx="370">
                  <c:v>1.5219999999999914</c:v>
                </c:pt>
                <c:pt idx="371">
                  <c:v>0.60866666666665969</c:v>
                </c:pt>
                <c:pt idx="372">
                  <c:v>-6.1000000000002309E-2</c:v>
                </c:pt>
                <c:pt idx="373">
                  <c:v>-1.2176666666666638</c:v>
                </c:pt>
                <c:pt idx="374">
                  <c:v>-1.4003333333333312</c:v>
                </c:pt>
                <c:pt idx="375">
                  <c:v>-2.0396666666666667</c:v>
                </c:pt>
                <c:pt idx="376">
                  <c:v>-2.1613333333333364</c:v>
                </c:pt>
                <c:pt idx="377">
                  <c:v>-2.4050000000000011</c:v>
                </c:pt>
                <c:pt idx="378">
                  <c:v>-2.6183333333333345</c:v>
                </c:pt>
                <c:pt idx="379">
                  <c:v>-2.375</c:v>
                </c:pt>
                <c:pt idx="380">
                  <c:v>-1.3703333333333347</c:v>
                </c:pt>
                <c:pt idx="381">
                  <c:v>-1.826666666666668</c:v>
                </c:pt>
                <c:pt idx="382">
                  <c:v>-1.0350000000000013</c:v>
                </c:pt>
                <c:pt idx="383">
                  <c:v>-2.4046666666666661</c:v>
                </c:pt>
                <c:pt idx="384">
                  <c:v>-0.48699999999999949</c:v>
                </c:pt>
                <c:pt idx="385">
                  <c:v>-1.0653333333333326</c:v>
                </c:pt>
                <c:pt idx="386">
                  <c:v>-1.0350000000000013</c:v>
                </c:pt>
                <c:pt idx="387">
                  <c:v>-0.88266666666666538</c:v>
                </c:pt>
                <c:pt idx="388">
                  <c:v>-2.4046666666666661</c:v>
                </c:pt>
                <c:pt idx="389">
                  <c:v>-0.8216666666666631</c:v>
                </c:pt>
                <c:pt idx="390">
                  <c:v>-2.496</c:v>
                </c:pt>
                <c:pt idx="391">
                  <c:v>-1.8569999999999993</c:v>
                </c:pt>
                <c:pt idx="392">
                  <c:v>-2.4050000000000011</c:v>
                </c:pt>
                <c:pt idx="393">
                  <c:v>-2.0093333333333305</c:v>
                </c:pt>
                <c:pt idx="394">
                  <c:v>-1.4003333333333312</c:v>
                </c:pt>
                <c:pt idx="395">
                  <c:v>-4.4140000000000015</c:v>
                </c:pt>
                <c:pt idx="396">
                  <c:v>-3.6223333333333394</c:v>
                </c:pt>
                <c:pt idx="397">
                  <c:v>-4.352666666666674</c:v>
                </c:pt>
                <c:pt idx="398">
                  <c:v>-1.5823333333333334</c:v>
                </c:pt>
                <c:pt idx="399">
                  <c:v>-2.0389999999999966</c:v>
                </c:pt>
                <c:pt idx="400">
                  <c:v>-2.769999999999996</c:v>
                </c:pt>
                <c:pt idx="401">
                  <c:v>-3.0140000000000007</c:v>
                </c:pt>
                <c:pt idx="402">
                  <c:v>-3.7750000000000008</c:v>
                </c:pt>
                <c:pt idx="403">
                  <c:v>-2.7396666666666696</c:v>
                </c:pt>
                <c:pt idx="404">
                  <c:v>-1.7350000000000041</c:v>
                </c:pt>
                <c:pt idx="405">
                  <c:v>0.69999999999999341</c:v>
                </c:pt>
                <c:pt idx="406">
                  <c:v>2.4956666666666649</c:v>
                </c:pt>
                <c:pt idx="407">
                  <c:v>0.73033333333333417</c:v>
                </c:pt>
                <c:pt idx="408">
                  <c:v>-0.79133333333333178</c:v>
                </c:pt>
                <c:pt idx="409">
                  <c:v>-2.2216666666666689</c:v>
                </c:pt>
                <c:pt idx="410">
                  <c:v>-1.978000000000004</c:v>
                </c:pt>
                <c:pt idx="411">
                  <c:v>-2.3740000000000001</c:v>
                </c:pt>
                <c:pt idx="412">
                  <c:v>-2.0393333333333317</c:v>
                </c:pt>
                <c:pt idx="413">
                  <c:v>-2.3136666666666628</c:v>
                </c:pt>
                <c:pt idx="414">
                  <c:v>-1.7349999999999994</c:v>
                </c:pt>
                <c:pt idx="415">
                  <c:v>-6.1000000000002309E-2</c:v>
                </c:pt>
                <c:pt idx="416">
                  <c:v>1.5526666666666671</c:v>
                </c:pt>
                <c:pt idx="417">
                  <c:v>1.3090000000000022</c:v>
                </c:pt>
                <c:pt idx="418">
                  <c:v>0.12200000000000462</c:v>
                </c:pt>
                <c:pt idx="419">
                  <c:v>1.3699999999999999</c:v>
                </c:pt>
              </c:numCache>
            </c:numRef>
          </c:val>
          <c:smooth val="0"/>
          <c:extLst>
            <c:ext xmlns:c16="http://schemas.microsoft.com/office/drawing/2014/chart" uri="{C3380CC4-5D6E-409C-BE32-E72D297353CC}">
              <c16:uniqueId val="{00000000-D30B-494B-82CA-7C6B3787E1B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Pacific!$C$1</c:f>
              <c:strCache>
                <c:ptCount val="1"/>
                <c:pt idx="0">
                  <c:v>SBO Pacific</c:v>
                </c:pt>
              </c:strCache>
            </c:strRef>
          </c:tx>
          <c:spPr>
            <a:ln w="19050" cap="rnd">
              <a:solidFill>
                <a:schemeClr val="accent4">
                  <a:lumMod val="40000"/>
                  <a:lumOff val="60000"/>
                </a:schemeClr>
              </a:solidFill>
              <a:round/>
            </a:ln>
            <a:effectLst/>
          </c:spPr>
          <c:marker>
            <c:symbol val="none"/>
          </c:marker>
          <c:cat>
            <c:numRef>
              <c:f>Pacific!$A$2:$A$2999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Pacific!$C$2:$C$2999</c:f>
              <c:numCache>
                <c:formatCode>0.000</c:formatCode>
                <c:ptCount val="2998"/>
                <c:pt idx="0">
                  <c:v>101.096</c:v>
                </c:pt>
                <c:pt idx="1">
                  <c:v>100.73099999999999</c:v>
                </c:pt>
                <c:pt idx="2">
                  <c:v>100.822</c:v>
                </c:pt>
                <c:pt idx="3">
                  <c:v>104.566</c:v>
                </c:pt>
                <c:pt idx="4">
                  <c:v>107.306</c:v>
                </c:pt>
                <c:pt idx="5">
                  <c:v>101.82599999999999</c:v>
                </c:pt>
                <c:pt idx="6">
                  <c:v>104.11</c:v>
                </c:pt>
                <c:pt idx="7">
                  <c:v>96.072999999999993</c:v>
                </c:pt>
                <c:pt idx="8">
                  <c:v>102.74</c:v>
                </c:pt>
                <c:pt idx="9">
                  <c:v>101.64400000000001</c:v>
                </c:pt>
                <c:pt idx="10">
                  <c:v>101.005</c:v>
                </c:pt>
                <c:pt idx="11">
                  <c:v>105.571</c:v>
                </c:pt>
                <c:pt idx="12">
                  <c:v>100.45699999999999</c:v>
                </c:pt>
                <c:pt idx="13">
                  <c:v>99.177999999999997</c:v>
                </c:pt>
                <c:pt idx="14">
                  <c:v>100.36499999999999</c:v>
                </c:pt>
                <c:pt idx="15">
                  <c:v>102.283</c:v>
                </c:pt>
                <c:pt idx="16">
                  <c:v>99.451999999999998</c:v>
                </c:pt>
                <c:pt idx="17">
                  <c:v>105.38800000000001</c:v>
                </c:pt>
                <c:pt idx="18">
                  <c:v>103.65300000000001</c:v>
                </c:pt>
                <c:pt idx="19">
                  <c:v>105.845</c:v>
                </c:pt>
                <c:pt idx="20">
                  <c:v>103.288</c:v>
                </c:pt>
                <c:pt idx="21">
                  <c:v>102.19199999999999</c:v>
                </c:pt>
                <c:pt idx="22">
                  <c:v>100.274</c:v>
                </c:pt>
                <c:pt idx="23">
                  <c:v>103.836</c:v>
                </c:pt>
                <c:pt idx="24">
                  <c:v>102.46599999999999</c:v>
                </c:pt>
                <c:pt idx="25">
                  <c:v>101.187</c:v>
                </c:pt>
                <c:pt idx="26">
                  <c:v>101.82599999999999</c:v>
                </c:pt>
                <c:pt idx="27">
                  <c:v>103.105</c:v>
                </c:pt>
                <c:pt idx="28">
                  <c:v>100</c:v>
                </c:pt>
                <c:pt idx="29">
                  <c:v>102.374</c:v>
                </c:pt>
                <c:pt idx="30">
                  <c:v>102.831</c:v>
                </c:pt>
                <c:pt idx="31">
                  <c:v>105.571</c:v>
                </c:pt>
                <c:pt idx="32">
                  <c:v>104.384</c:v>
                </c:pt>
                <c:pt idx="33">
                  <c:v>105.114</c:v>
                </c:pt>
                <c:pt idx="34">
                  <c:v>104.47499999999999</c:v>
                </c:pt>
                <c:pt idx="35">
                  <c:v>103.562</c:v>
                </c:pt>
                <c:pt idx="36">
                  <c:v>103.562</c:v>
                </c:pt>
                <c:pt idx="37">
                  <c:v>105.38800000000001</c:v>
                </c:pt>
                <c:pt idx="38">
                  <c:v>102.19199999999999</c:v>
                </c:pt>
                <c:pt idx="39">
                  <c:v>101.279</c:v>
                </c:pt>
                <c:pt idx="40">
                  <c:v>99.087000000000003</c:v>
                </c:pt>
                <c:pt idx="41">
                  <c:v>106.48399999999999</c:v>
                </c:pt>
                <c:pt idx="42">
                  <c:v>103.014</c:v>
                </c:pt>
                <c:pt idx="43">
                  <c:v>105.023</c:v>
                </c:pt>
                <c:pt idx="44">
                  <c:v>107.58</c:v>
                </c:pt>
                <c:pt idx="45">
                  <c:v>104.566</c:v>
                </c:pt>
                <c:pt idx="46">
                  <c:v>105.205</c:v>
                </c:pt>
                <c:pt idx="47">
                  <c:v>105.114</c:v>
                </c:pt>
                <c:pt idx="48">
                  <c:v>102.648</c:v>
                </c:pt>
                <c:pt idx="49">
                  <c:v>100.639</c:v>
                </c:pt>
                <c:pt idx="50">
                  <c:v>106.301</c:v>
                </c:pt>
                <c:pt idx="51">
                  <c:v>104.84</c:v>
                </c:pt>
                <c:pt idx="52">
                  <c:v>104.932</c:v>
                </c:pt>
                <c:pt idx="53">
                  <c:v>98.721000000000004</c:v>
                </c:pt>
                <c:pt idx="54">
                  <c:v>101.64400000000001</c:v>
                </c:pt>
                <c:pt idx="55">
                  <c:v>97.442999999999998</c:v>
                </c:pt>
                <c:pt idx="56">
                  <c:v>93.516000000000005</c:v>
                </c:pt>
                <c:pt idx="57">
                  <c:v>94.429000000000002</c:v>
                </c:pt>
                <c:pt idx="58">
                  <c:v>93.242000000000004</c:v>
                </c:pt>
                <c:pt idx="59">
                  <c:v>92.328999999999994</c:v>
                </c:pt>
                <c:pt idx="60">
                  <c:v>91.781000000000006</c:v>
                </c:pt>
                <c:pt idx="61">
                  <c:v>95.525000000000006</c:v>
                </c:pt>
                <c:pt idx="62">
                  <c:v>103.562</c:v>
                </c:pt>
                <c:pt idx="63">
                  <c:v>101.91800000000001</c:v>
                </c:pt>
                <c:pt idx="64">
                  <c:v>97.442999999999998</c:v>
                </c:pt>
                <c:pt idx="65">
                  <c:v>102.374</c:v>
                </c:pt>
                <c:pt idx="66">
                  <c:v>101.37</c:v>
                </c:pt>
                <c:pt idx="67">
                  <c:v>99.816999999999993</c:v>
                </c:pt>
                <c:pt idx="68">
                  <c:v>100.639</c:v>
                </c:pt>
                <c:pt idx="69">
                  <c:v>97.534000000000006</c:v>
                </c:pt>
                <c:pt idx="70">
                  <c:v>97.352000000000004</c:v>
                </c:pt>
                <c:pt idx="71">
                  <c:v>96.712000000000003</c:v>
                </c:pt>
                <c:pt idx="72">
                  <c:v>98.447000000000003</c:v>
                </c:pt>
                <c:pt idx="73">
                  <c:v>97.534000000000006</c:v>
                </c:pt>
                <c:pt idx="74">
                  <c:v>101.096</c:v>
                </c:pt>
                <c:pt idx="75">
                  <c:v>101.279</c:v>
                </c:pt>
                <c:pt idx="76">
                  <c:v>101.735</c:v>
                </c:pt>
                <c:pt idx="77">
                  <c:v>97.991</c:v>
                </c:pt>
                <c:pt idx="78">
                  <c:v>98.081999999999994</c:v>
                </c:pt>
                <c:pt idx="79">
                  <c:v>99.909000000000006</c:v>
                </c:pt>
                <c:pt idx="80">
                  <c:v>96.346999999999994</c:v>
                </c:pt>
                <c:pt idx="81">
                  <c:v>98.721000000000004</c:v>
                </c:pt>
                <c:pt idx="82">
                  <c:v>100.274</c:v>
                </c:pt>
                <c:pt idx="83">
                  <c:v>99.269000000000005</c:v>
                </c:pt>
                <c:pt idx="84">
                  <c:v>98.63</c:v>
                </c:pt>
                <c:pt idx="85">
                  <c:v>95.251000000000005</c:v>
                </c:pt>
                <c:pt idx="86">
                  <c:v>96.438000000000002</c:v>
                </c:pt>
                <c:pt idx="87">
                  <c:v>91.781000000000006</c:v>
                </c:pt>
                <c:pt idx="88">
                  <c:v>93.424999999999997</c:v>
                </c:pt>
                <c:pt idx="89">
                  <c:v>90.227999999999994</c:v>
                </c:pt>
                <c:pt idx="90">
                  <c:v>93.150999999999996</c:v>
                </c:pt>
                <c:pt idx="91">
                  <c:v>91.507000000000005</c:v>
                </c:pt>
                <c:pt idx="92">
                  <c:v>90.959000000000003</c:v>
                </c:pt>
                <c:pt idx="93">
                  <c:v>94.885999999999996</c:v>
                </c:pt>
                <c:pt idx="94">
                  <c:v>98.174000000000007</c:v>
                </c:pt>
                <c:pt idx="95">
                  <c:v>99.087000000000003</c:v>
                </c:pt>
                <c:pt idx="96">
                  <c:v>97.534000000000006</c:v>
                </c:pt>
                <c:pt idx="97">
                  <c:v>101.279</c:v>
                </c:pt>
                <c:pt idx="98">
                  <c:v>96.894999999999996</c:v>
                </c:pt>
                <c:pt idx="99">
                  <c:v>96.804000000000002</c:v>
                </c:pt>
                <c:pt idx="100">
                  <c:v>99.087000000000003</c:v>
                </c:pt>
                <c:pt idx="101">
                  <c:v>96.712000000000003</c:v>
                </c:pt>
                <c:pt idx="102">
                  <c:v>96.894999999999996</c:v>
                </c:pt>
                <c:pt idx="103">
                  <c:v>96.986000000000004</c:v>
                </c:pt>
                <c:pt idx="104">
                  <c:v>96.986000000000004</c:v>
                </c:pt>
                <c:pt idx="105">
                  <c:v>100.274</c:v>
                </c:pt>
                <c:pt idx="106">
                  <c:v>102.19199999999999</c:v>
                </c:pt>
                <c:pt idx="107">
                  <c:v>97.716999999999999</c:v>
                </c:pt>
                <c:pt idx="108">
                  <c:v>99.635000000000005</c:v>
                </c:pt>
                <c:pt idx="109">
                  <c:v>102.557</c:v>
                </c:pt>
                <c:pt idx="110">
                  <c:v>97.716999999999999</c:v>
                </c:pt>
                <c:pt idx="111">
                  <c:v>97.991</c:v>
                </c:pt>
                <c:pt idx="112">
                  <c:v>95.981999999999999</c:v>
                </c:pt>
                <c:pt idx="113">
                  <c:v>102.283</c:v>
                </c:pt>
                <c:pt idx="114">
                  <c:v>99.451999999999998</c:v>
                </c:pt>
                <c:pt idx="115">
                  <c:v>98.995000000000005</c:v>
                </c:pt>
                <c:pt idx="116">
                  <c:v>98.63</c:v>
                </c:pt>
                <c:pt idx="117">
                  <c:v>102.283</c:v>
                </c:pt>
                <c:pt idx="118">
                  <c:v>100.274</c:v>
                </c:pt>
                <c:pt idx="119">
                  <c:v>100.09099999999999</c:v>
                </c:pt>
                <c:pt idx="120">
                  <c:v>101.279</c:v>
                </c:pt>
                <c:pt idx="121">
                  <c:v>100.548</c:v>
                </c:pt>
                <c:pt idx="122">
                  <c:v>101.91800000000001</c:v>
                </c:pt>
                <c:pt idx="123">
                  <c:v>100.18300000000001</c:v>
                </c:pt>
                <c:pt idx="124">
                  <c:v>96.346999999999994</c:v>
                </c:pt>
                <c:pt idx="125">
                  <c:v>100.822</c:v>
                </c:pt>
                <c:pt idx="126">
                  <c:v>98.539000000000001</c:v>
                </c:pt>
                <c:pt idx="127">
                  <c:v>97.352000000000004</c:v>
                </c:pt>
                <c:pt idx="128">
                  <c:v>96.346999999999994</c:v>
                </c:pt>
                <c:pt idx="129">
                  <c:v>101.279</c:v>
                </c:pt>
                <c:pt idx="130">
                  <c:v>99.725999999999999</c:v>
                </c:pt>
                <c:pt idx="131">
                  <c:v>99.177999999999997</c:v>
                </c:pt>
                <c:pt idx="132">
                  <c:v>101.461</c:v>
                </c:pt>
                <c:pt idx="133">
                  <c:v>104.749</c:v>
                </c:pt>
                <c:pt idx="134">
                  <c:v>99.361000000000004</c:v>
                </c:pt>
                <c:pt idx="135">
                  <c:v>102.831</c:v>
                </c:pt>
                <c:pt idx="136">
                  <c:v>104.20099999999999</c:v>
                </c:pt>
                <c:pt idx="137">
                  <c:v>102.19199999999999</c:v>
                </c:pt>
                <c:pt idx="138">
                  <c:v>102.922</c:v>
                </c:pt>
                <c:pt idx="139">
                  <c:v>103.379</c:v>
                </c:pt>
                <c:pt idx="140">
                  <c:v>98.903999999999996</c:v>
                </c:pt>
                <c:pt idx="141">
                  <c:v>103.288</c:v>
                </c:pt>
                <c:pt idx="142">
                  <c:v>103.836</c:v>
                </c:pt>
                <c:pt idx="143">
                  <c:v>100.548</c:v>
                </c:pt>
                <c:pt idx="144">
                  <c:v>101.553</c:v>
                </c:pt>
                <c:pt idx="145">
                  <c:v>100.913</c:v>
                </c:pt>
                <c:pt idx="146">
                  <c:v>97.078000000000003</c:v>
                </c:pt>
                <c:pt idx="147">
                  <c:v>100.36499999999999</c:v>
                </c:pt>
                <c:pt idx="148">
                  <c:v>102.1</c:v>
                </c:pt>
                <c:pt idx="149">
                  <c:v>98.995000000000005</c:v>
                </c:pt>
                <c:pt idx="150">
                  <c:v>99.269000000000005</c:v>
                </c:pt>
                <c:pt idx="151">
                  <c:v>101.005</c:v>
                </c:pt>
                <c:pt idx="152">
                  <c:v>103.105</c:v>
                </c:pt>
                <c:pt idx="153">
                  <c:v>98.355999999999995</c:v>
                </c:pt>
                <c:pt idx="154">
                  <c:v>99.909000000000006</c:v>
                </c:pt>
                <c:pt idx="155">
                  <c:v>94.977000000000004</c:v>
                </c:pt>
                <c:pt idx="156">
                  <c:v>102.19199999999999</c:v>
                </c:pt>
                <c:pt idx="157">
                  <c:v>102.19199999999999</c:v>
                </c:pt>
                <c:pt idx="158">
                  <c:v>103.92700000000001</c:v>
                </c:pt>
                <c:pt idx="159">
                  <c:v>101.91800000000001</c:v>
                </c:pt>
                <c:pt idx="160">
                  <c:v>101.187</c:v>
                </c:pt>
                <c:pt idx="161">
                  <c:v>99.361000000000004</c:v>
                </c:pt>
                <c:pt idx="162">
                  <c:v>102.1</c:v>
                </c:pt>
                <c:pt idx="163">
                  <c:v>101.37</c:v>
                </c:pt>
                <c:pt idx="164">
                  <c:v>100.09099999999999</c:v>
                </c:pt>
                <c:pt idx="165">
                  <c:v>99.543000000000006</c:v>
                </c:pt>
                <c:pt idx="166">
                  <c:v>103.836</c:v>
                </c:pt>
                <c:pt idx="167">
                  <c:v>100.18300000000001</c:v>
                </c:pt>
                <c:pt idx="168">
                  <c:v>101.735</c:v>
                </c:pt>
                <c:pt idx="169">
                  <c:v>100.18300000000001</c:v>
                </c:pt>
                <c:pt idx="170">
                  <c:v>103.379</c:v>
                </c:pt>
                <c:pt idx="171">
                  <c:v>98.721000000000004</c:v>
                </c:pt>
                <c:pt idx="172">
                  <c:v>104.47499999999999</c:v>
                </c:pt>
                <c:pt idx="173">
                  <c:v>96.164000000000001</c:v>
                </c:pt>
                <c:pt idx="174">
                  <c:v>102.374</c:v>
                </c:pt>
                <c:pt idx="175">
                  <c:v>103.196</c:v>
                </c:pt>
                <c:pt idx="176">
                  <c:v>97.808000000000007</c:v>
                </c:pt>
                <c:pt idx="177">
                  <c:v>97.534000000000006</c:v>
                </c:pt>
                <c:pt idx="178">
                  <c:v>100.73099999999999</c:v>
                </c:pt>
                <c:pt idx="179">
                  <c:v>94.155000000000001</c:v>
                </c:pt>
                <c:pt idx="180">
                  <c:v>95.799000000000007</c:v>
                </c:pt>
                <c:pt idx="181">
                  <c:v>98.813000000000002</c:v>
                </c:pt>
                <c:pt idx="182">
                  <c:v>95.251000000000005</c:v>
                </c:pt>
                <c:pt idx="183">
                  <c:v>96.712000000000003</c:v>
                </c:pt>
                <c:pt idx="184">
                  <c:v>99.361000000000004</c:v>
                </c:pt>
                <c:pt idx="185">
                  <c:v>100.548</c:v>
                </c:pt>
                <c:pt idx="186">
                  <c:v>96.164000000000001</c:v>
                </c:pt>
                <c:pt idx="187">
                  <c:v>96.804000000000002</c:v>
                </c:pt>
                <c:pt idx="188">
                  <c:v>94.703000000000003</c:v>
                </c:pt>
                <c:pt idx="189">
                  <c:v>98.721000000000004</c:v>
                </c:pt>
                <c:pt idx="190">
                  <c:v>99.177999999999997</c:v>
                </c:pt>
                <c:pt idx="191">
                  <c:v>99.177999999999997</c:v>
                </c:pt>
                <c:pt idx="192">
                  <c:v>100.45699999999999</c:v>
                </c:pt>
                <c:pt idx="193">
                  <c:v>100.639</c:v>
                </c:pt>
                <c:pt idx="194">
                  <c:v>103.105</c:v>
                </c:pt>
                <c:pt idx="195">
                  <c:v>99.543000000000006</c:v>
                </c:pt>
                <c:pt idx="196">
                  <c:v>103.562</c:v>
                </c:pt>
                <c:pt idx="197">
                  <c:v>101.005</c:v>
                </c:pt>
                <c:pt idx="198">
                  <c:v>98.995000000000005</c:v>
                </c:pt>
                <c:pt idx="199">
                  <c:v>97.991</c:v>
                </c:pt>
                <c:pt idx="200">
                  <c:v>98.995000000000005</c:v>
                </c:pt>
                <c:pt idx="201">
                  <c:v>98.539000000000001</c:v>
                </c:pt>
                <c:pt idx="202">
                  <c:v>102.557</c:v>
                </c:pt>
                <c:pt idx="203">
                  <c:v>96.438000000000002</c:v>
                </c:pt>
                <c:pt idx="204">
                  <c:v>95.89</c:v>
                </c:pt>
                <c:pt idx="205">
                  <c:v>92.236999999999995</c:v>
                </c:pt>
                <c:pt idx="206">
                  <c:v>94.521000000000001</c:v>
                </c:pt>
                <c:pt idx="207">
                  <c:v>97.352000000000004</c:v>
                </c:pt>
                <c:pt idx="208">
                  <c:v>97.9</c:v>
                </c:pt>
                <c:pt idx="209">
                  <c:v>104.932</c:v>
                </c:pt>
                <c:pt idx="210">
                  <c:v>97.442999999999998</c:v>
                </c:pt>
                <c:pt idx="211">
                  <c:v>103.562</c:v>
                </c:pt>
                <c:pt idx="212">
                  <c:v>100.18300000000001</c:v>
                </c:pt>
                <c:pt idx="213">
                  <c:v>103.65300000000001</c:v>
                </c:pt>
                <c:pt idx="214">
                  <c:v>101.82599999999999</c:v>
                </c:pt>
                <c:pt idx="215">
                  <c:v>115.251</c:v>
                </c:pt>
                <c:pt idx="216">
                  <c:v>103.379</c:v>
                </c:pt>
                <c:pt idx="217">
                  <c:v>98.903999999999996</c:v>
                </c:pt>
                <c:pt idx="218">
                  <c:v>105.297</c:v>
                </c:pt>
                <c:pt idx="219">
                  <c:v>106.941</c:v>
                </c:pt>
                <c:pt idx="220">
                  <c:v>108.676</c:v>
                </c:pt>
                <c:pt idx="221">
                  <c:v>105.845</c:v>
                </c:pt>
                <c:pt idx="222">
                  <c:v>105.114</c:v>
                </c:pt>
                <c:pt idx="223">
                  <c:v>102.922</c:v>
                </c:pt>
                <c:pt idx="224">
                  <c:v>102.557</c:v>
                </c:pt>
                <c:pt idx="225">
                  <c:v>102.009</c:v>
                </c:pt>
                <c:pt idx="226">
                  <c:v>102.283</c:v>
                </c:pt>
                <c:pt idx="227">
                  <c:v>109.95399999999999</c:v>
                </c:pt>
                <c:pt idx="228">
                  <c:v>102.374</c:v>
                </c:pt>
                <c:pt idx="229">
                  <c:v>107.032</c:v>
                </c:pt>
                <c:pt idx="230">
                  <c:v>102.557</c:v>
                </c:pt>
                <c:pt idx="231">
                  <c:v>100.639</c:v>
                </c:pt>
                <c:pt idx="232">
                  <c:v>103.105</c:v>
                </c:pt>
                <c:pt idx="233">
                  <c:v>99.177999999999997</c:v>
                </c:pt>
                <c:pt idx="234">
                  <c:v>101.461</c:v>
                </c:pt>
                <c:pt idx="235">
                  <c:v>106.667</c:v>
                </c:pt>
                <c:pt idx="236">
                  <c:v>102.1</c:v>
                </c:pt>
                <c:pt idx="237">
                  <c:v>104.47499999999999</c:v>
                </c:pt>
                <c:pt idx="238">
                  <c:v>104.932</c:v>
                </c:pt>
                <c:pt idx="239">
                  <c:v>99.635000000000005</c:v>
                </c:pt>
                <c:pt idx="240">
                  <c:v>102.009</c:v>
                </c:pt>
                <c:pt idx="241">
                  <c:v>104.566</c:v>
                </c:pt>
                <c:pt idx="242">
                  <c:v>103.836</c:v>
                </c:pt>
                <c:pt idx="243">
                  <c:v>101.735</c:v>
                </c:pt>
                <c:pt idx="244">
                  <c:v>97.534000000000006</c:v>
                </c:pt>
                <c:pt idx="245">
                  <c:v>98.174000000000007</c:v>
                </c:pt>
                <c:pt idx="246">
                  <c:v>101.82599999999999</c:v>
                </c:pt>
                <c:pt idx="247">
                  <c:v>99.451999999999998</c:v>
                </c:pt>
                <c:pt idx="248">
                  <c:v>105.66200000000001</c:v>
                </c:pt>
                <c:pt idx="249">
                  <c:v>103.47</c:v>
                </c:pt>
                <c:pt idx="250">
                  <c:v>100</c:v>
                </c:pt>
                <c:pt idx="251">
                  <c:v>95.89</c:v>
                </c:pt>
                <c:pt idx="252">
                  <c:v>97.534000000000006</c:v>
                </c:pt>
                <c:pt idx="253">
                  <c:v>101.91800000000001</c:v>
                </c:pt>
                <c:pt idx="254">
                  <c:v>99.543000000000006</c:v>
                </c:pt>
                <c:pt idx="255">
                  <c:v>98.721000000000004</c:v>
                </c:pt>
                <c:pt idx="256">
                  <c:v>100.639</c:v>
                </c:pt>
                <c:pt idx="257">
                  <c:v>98.995000000000005</c:v>
                </c:pt>
                <c:pt idx="258">
                  <c:v>99.087000000000003</c:v>
                </c:pt>
                <c:pt idx="259">
                  <c:v>96.620999999999995</c:v>
                </c:pt>
                <c:pt idx="260">
                  <c:v>96.894999999999996</c:v>
                </c:pt>
                <c:pt idx="261">
                  <c:v>95.981999999999999</c:v>
                </c:pt>
                <c:pt idx="262">
                  <c:v>94.611999999999995</c:v>
                </c:pt>
                <c:pt idx="263">
                  <c:v>95.799000000000007</c:v>
                </c:pt>
                <c:pt idx="264">
                  <c:v>92.146000000000001</c:v>
                </c:pt>
                <c:pt idx="265">
                  <c:v>91.415999999999997</c:v>
                </c:pt>
                <c:pt idx="266">
                  <c:v>91.415999999999997</c:v>
                </c:pt>
                <c:pt idx="267">
                  <c:v>92.146000000000001</c:v>
                </c:pt>
                <c:pt idx="268">
                  <c:v>89.406000000000006</c:v>
                </c:pt>
                <c:pt idx="269">
                  <c:v>89.224000000000004</c:v>
                </c:pt>
                <c:pt idx="270">
                  <c:v>89.588999999999999</c:v>
                </c:pt>
                <c:pt idx="271">
                  <c:v>88.311000000000007</c:v>
                </c:pt>
                <c:pt idx="272">
                  <c:v>92.602999999999994</c:v>
                </c:pt>
                <c:pt idx="273">
                  <c:v>85.844999999999999</c:v>
                </c:pt>
                <c:pt idx="274">
                  <c:v>89.953999999999994</c:v>
                </c:pt>
                <c:pt idx="275">
                  <c:v>84.11</c:v>
                </c:pt>
                <c:pt idx="276">
                  <c:v>81.918000000000006</c:v>
                </c:pt>
                <c:pt idx="277">
                  <c:v>83.47</c:v>
                </c:pt>
                <c:pt idx="278">
                  <c:v>82.74</c:v>
                </c:pt>
                <c:pt idx="279">
                  <c:v>83.744</c:v>
                </c:pt>
                <c:pt idx="280">
                  <c:v>82.283000000000001</c:v>
                </c:pt>
                <c:pt idx="281">
                  <c:v>86.483999999999995</c:v>
                </c:pt>
                <c:pt idx="282">
                  <c:v>84.748999999999995</c:v>
                </c:pt>
                <c:pt idx="283">
                  <c:v>88.311000000000007</c:v>
                </c:pt>
                <c:pt idx="284">
                  <c:v>91.781000000000006</c:v>
                </c:pt>
                <c:pt idx="285">
                  <c:v>88.492999999999995</c:v>
                </c:pt>
                <c:pt idx="286">
                  <c:v>84.84</c:v>
                </c:pt>
                <c:pt idx="287">
                  <c:v>87.853999999999999</c:v>
                </c:pt>
                <c:pt idx="288">
                  <c:v>88.766999999999996</c:v>
                </c:pt>
                <c:pt idx="289">
                  <c:v>82.557000000000002</c:v>
                </c:pt>
                <c:pt idx="290">
                  <c:v>87.031999999999996</c:v>
                </c:pt>
                <c:pt idx="291">
                  <c:v>88.584000000000003</c:v>
                </c:pt>
                <c:pt idx="292">
                  <c:v>93.332999999999998</c:v>
                </c:pt>
                <c:pt idx="293">
                  <c:v>90.685000000000002</c:v>
                </c:pt>
                <c:pt idx="294">
                  <c:v>88.766999999999996</c:v>
                </c:pt>
                <c:pt idx="295">
                  <c:v>87.123000000000005</c:v>
                </c:pt>
                <c:pt idx="296">
                  <c:v>87.944999999999993</c:v>
                </c:pt>
                <c:pt idx="297">
                  <c:v>89.68</c:v>
                </c:pt>
                <c:pt idx="298">
                  <c:v>89.498000000000005</c:v>
                </c:pt>
                <c:pt idx="299">
                  <c:v>89.953999999999994</c:v>
                </c:pt>
                <c:pt idx="300">
                  <c:v>92.510999999999996</c:v>
                </c:pt>
                <c:pt idx="301">
                  <c:v>96.53</c:v>
                </c:pt>
                <c:pt idx="302">
                  <c:v>91.141999999999996</c:v>
                </c:pt>
                <c:pt idx="303">
                  <c:v>88.492999999999995</c:v>
                </c:pt>
                <c:pt idx="304">
                  <c:v>92.055000000000007</c:v>
                </c:pt>
                <c:pt idx="305">
                  <c:v>89.953999999999994</c:v>
                </c:pt>
                <c:pt idx="306">
                  <c:v>90.046000000000006</c:v>
                </c:pt>
                <c:pt idx="307">
                  <c:v>87.58</c:v>
                </c:pt>
                <c:pt idx="308">
                  <c:v>88.402000000000001</c:v>
                </c:pt>
                <c:pt idx="309">
                  <c:v>91.05</c:v>
                </c:pt>
                <c:pt idx="310">
                  <c:v>89.314999999999998</c:v>
                </c:pt>
                <c:pt idx="311">
                  <c:v>90.227999999999994</c:v>
                </c:pt>
                <c:pt idx="312">
                  <c:v>91.781000000000006</c:v>
                </c:pt>
                <c:pt idx="313">
                  <c:v>91.323999999999998</c:v>
                </c:pt>
                <c:pt idx="314">
                  <c:v>90.867999999999995</c:v>
                </c:pt>
                <c:pt idx="315">
                  <c:v>95.707999999999998</c:v>
                </c:pt>
                <c:pt idx="316">
                  <c:v>89.224000000000004</c:v>
                </c:pt>
                <c:pt idx="317">
                  <c:v>91.507000000000005</c:v>
                </c:pt>
                <c:pt idx="318">
                  <c:v>89.772000000000006</c:v>
                </c:pt>
                <c:pt idx="319">
                  <c:v>92.968000000000004</c:v>
                </c:pt>
                <c:pt idx="320">
                  <c:v>95.707999999999998</c:v>
                </c:pt>
                <c:pt idx="321">
                  <c:v>93.606999999999999</c:v>
                </c:pt>
                <c:pt idx="322">
                  <c:v>87.123000000000005</c:v>
                </c:pt>
                <c:pt idx="323">
                  <c:v>89.68</c:v>
                </c:pt>
                <c:pt idx="324">
                  <c:v>91.781000000000006</c:v>
                </c:pt>
                <c:pt idx="325">
                  <c:v>95.251000000000005</c:v>
                </c:pt>
                <c:pt idx="326">
                  <c:v>91.962999999999994</c:v>
                </c:pt>
                <c:pt idx="327">
                  <c:v>93.516000000000005</c:v>
                </c:pt>
                <c:pt idx="328">
                  <c:v>96.53</c:v>
                </c:pt>
                <c:pt idx="329">
                  <c:v>94.429000000000002</c:v>
                </c:pt>
                <c:pt idx="330">
                  <c:v>96.53</c:v>
                </c:pt>
                <c:pt idx="331">
                  <c:v>93.058999999999997</c:v>
                </c:pt>
                <c:pt idx="332">
                  <c:v>92.42</c:v>
                </c:pt>
                <c:pt idx="333">
                  <c:v>93.79</c:v>
                </c:pt>
                <c:pt idx="334">
                  <c:v>92.510999999999996</c:v>
                </c:pt>
                <c:pt idx="335">
                  <c:v>97.626000000000005</c:v>
                </c:pt>
                <c:pt idx="336">
                  <c:v>96.256</c:v>
                </c:pt>
                <c:pt idx="337">
                  <c:v>92.968000000000004</c:v>
                </c:pt>
                <c:pt idx="338">
                  <c:v>92.784999999999997</c:v>
                </c:pt>
                <c:pt idx="339">
                  <c:v>96.438000000000002</c:v>
                </c:pt>
                <c:pt idx="340">
                  <c:v>92.876999999999995</c:v>
                </c:pt>
                <c:pt idx="341">
                  <c:v>96.438000000000002</c:v>
                </c:pt>
                <c:pt idx="342">
                  <c:v>95.067999999999998</c:v>
                </c:pt>
                <c:pt idx="343">
                  <c:v>94.337999999999994</c:v>
                </c:pt>
                <c:pt idx="344">
                  <c:v>99.087000000000003</c:v>
                </c:pt>
                <c:pt idx="345">
                  <c:v>97.078000000000003</c:v>
                </c:pt>
                <c:pt idx="346">
                  <c:v>94.795000000000002</c:v>
                </c:pt>
                <c:pt idx="347">
                  <c:v>104.018</c:v>
                </c:pt>
                <c:pt idx="348">
                  <c:v>98.539000000000001</c:v>
                </c:pt>
                <c:pt idx="349">
                  <c:v>96.894999999999996</c:v>
                </c:pt>
                <c:pt idx="350">
                  <c:v>102.374</c:v>
                </c:pt>
                <c:pt idx="351">
                  <c:v>98.081999999999994</c:v>
                </c:pt>
                <c:pt idx="352">
                  <c:v>95.616</c:v>
                </c:pt>
                <c:pt idx="353">
                  <c:v>94.795000000000002</c:v>
                </c:pt>
                <c:pt idx="354">
                  <c:v>98.63</c:v>
                </c:pt>
                <c:pt idx="355">
                  <c:v>97.352000000000004</c:v>
                </c:pt>
                <c:pt idx="356">
                  <c:v>100.639</c:v>
                </c:pt>
                <c:pt idx="357">
                  <c:v>97.26</c:v>
                </c:pt>
                <c:pt idx="358">
                  <c:v>92.876999999999995</c:v>
                </c:pt>
                <c:pt idx="359">
                  <c:v>92.510999999999996</c:v>
                </c:pt>
                <c:pt idx="360">
                  <c:v>98.721000000000004</c:v>
                </c:pt>
                <c:pt idx="361">
                  <c:v>96.438000000000002</c:v>
                </c:pt>
                <c:pt idx="362">
                  <c:v>96.53</c:v>
                </c:pt>
                <c:pt idx="363">
                  <c:v>93.972999999999999</c:v>
                </c:pt>
                <c:pt idx="364">
                  <c:v>94.247</c:v>
                </c:pt>
                <c:pt idx="365">
                  <c:v>95.525000000000006</c:v>
                </c:pt>
                <c:pt idx="366">
                  <c:v>93.424999999999997</c:v>
                </c:pt>
                <c:pt idx="367">
                  <c:v>96.072999999999993</c:v>
                </c:pt>
                <c:pt idx="368">
                  <c:v>91.962999999999994</c:v>
                </c:pt>
                <c:pt idx="369">
                  <c:v>96.346999999999994</c:v>
                </c:pt>
                <c:pt idx="370">
                  <c:v>98.63</c:v>
                </c:pt>
                <c:pt idx="371">
                  <c:v>103.92700000000001</c:v>
                </c:pt>
                <c:pt idx="372">
                  <c:v>103.562</c:v>
                </c:pt>
                <c:pt idx="373">
                  <c:v>101.553</c:v>
                </c:pt>
                <c:pt idx="374">
                  <c:v>103.379</c:v>
                </c:pt>
                <c:pt idx="375">
                  <c:v>104.658</c:v>
                </c:pt>
                <c:pt idx="376">
                  <c:v>102.46599999999999</c:v>
                </c:pt>
                <c:pt idx="377">
                  <c:v>104.11</c:v>
                </c:pt>
                <c:pt idx="378">
                  <c:v>106.575</c:v>
                </c:pt>
                <c:pt idx="379">
                  <c:v>109.77200000000001</c:v>
                </c:pt>
                <c:pt idx="380">
                  <c:v>101.096</c:v>
                </c:pt>
                <c:pt idx="381">
                  <c:v>103.105</c:v>
                </c:pt>
                <c:pt idx="382">
                  <c:v>110.32</c:v>
                </c:pt>
                <c:pt idx="383">
                  <c:v>104.749</c:v>
                </c:pt>
                <c:pt idx="384">
                  <c:v>108.49299999999999</c:v>
                </c:pt>
                <c:pt idx="385">
                  <c:v>108.95</c:v>
                </c:pt>
                <c:pt idx="386">
                  <c:v>104.932</c:v>
                </c:pt>
                <c:pt idx="387">
                  <c:v>106.758</c:v>
                </c:pt>
                <c:pt idx="388">
                  <c:v>108.03700000000001</c:v>
                </c:pt>
                <c:pt idx="389">
                  <c:v>105.479</c:v>
                </c:pt>
                <c:pt idx="390">
                  <c:v>105.205</c:v>
                </c:pt>
                <c:pt idx="391">
                  <c:v>106.027</c:v>
                </c:pt>
                <c:pt idx="392">
                  <c:v>105.845</c:v>
                </c:pt>
                <c:pt idx="393">
                  <c:v>105.297</c:v>
                </c:pt>
                <c:pt idx="394">
                  <c:v>102.283</c:v>
                </c:pt>
                <c:pt idx="395">
                  <c:v>103.105</c:v>
                </c:pt>
                <c:pt idx="396">
                  <c:v>100.36499999999999</c:v>
                </c:pt>
                <c:pt idx="397">
                  <c:v>104.566</c:v>
                </c:pt>
                <c:pt idx="398">
                  <c:v>100.73099999999999</c:v>
                </c:pt>
                <c:pt idx="399">
                  <c:v>103.014</c:v>
                </c:pt>
                <c:pt idx="400">
                  <c:v>102.74</c:v>
                </c:pt>
                <c:pt idx="401">
                  <c:v>102.374</c:v>
                </c:pt>
                <c:pt idx="402">
                  <c:v>102.831</c:v>
                </c:pt>
                <c:pt idx="403">
                  <c:v>100.36499999999999</c:v>
                </c:pt>
                <c:pt idx="404">
                  <c:v>107.123</c:v>
                </c:pt>
                <c:pt idx="405">
                  <c:v>99.816999999999993</c:v>
                </c:pt>
                <c:pt idx="406">
                  <c:v>101.187</c:v>
                </c:pt>
                <c:pt idx="407">
                  <c:v>104.20099999999999</c:v>
                </c:pt>
                <c:pt idx="408">
                  <c:v>102.19199999999999</c:v>
                </c:pt>
                <c:pt idx="409">
                  <c:v>98.081999999999994</c:v>
                </c:pt>
                <c:pt idx="410">
                  <c:v>94.703000000000003</c:v>
                </c:pt>
                <c:pt idx="411">
                  <c:v>91.05</c:v>
                </c:pt>
                <c:pt idx="412">
                  <c:v>91.962999999999994</c:v>
                </c:pt>
                <c:pt idx="413">
                  <c:v>98.355999999999995</c:v>
                </c:pt>
                <c:pt idx="414">
                  <c:v>98.081999999999994</c:v>
                </c:pt>
                <c:pt idx="415">
                  <c:v>101.279</c:v>
                </c:pt>
                <c:pt idx="416">
                  <c:v>102.46599999999999</c:v>
                </c:pt>
                <c:pt idx="417">
                  <c:v>103.47</c:v>
                </c:pt>
                <c:pt idx="418">
                  <c:v>101.005</c:v>
                </c:pt>
                <c:pt idx="419">
                  <c:v>94.795000000000002</c:v>
                </c:pt>
              </c:numCache>
            </c:numRef>
          </c:val>
          <c:smooth val="0"/>
          <c:extLst>
            <c:ext xmlns:c16="http://schemas.microsoft.com/office/drawing/2014/chart" uri="{C3380CC4-5D6E-409C-BE32-E72D297353CC}">
              <c16:uniqueId val="{00000000-F96E-40B4-82B8-8C0A50BCF47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Pacific!$C$1</c:f>
              <c:strCache>
                <c:ptCount val="1"/>
                <c:pt idx="0">
                  <c:v>SBO Pacific</c:v>
                </c:pt>
              </c:strCache>
            </c:strRef>
          </c:tx>
          <c:spPr>
            <a:ln w="19050" cap="rnd">
              <a:solidFill>
                <a:schemeClr val="accent4">
                  <a:lumMod val="40000"/>
                  <a:lumOff val="60000"/>
                </a:schemeClr>
              </a:solidFill>
              <a:round/>
            </a:ln>
            <a:effectLst/>
          </c:spPr>
          <c:marker>
            <c:symbol val="none"/>
          </c:marker>
          <c:cat>
            <c:numRef>
              <c:f>Pacific!$A$2:$A$2998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Pacific!$C$2:$C$2998</c:f>
              <c:numCache>
                <c:formatCode>0.000</c:formatCode>
                <c:ptCount val="2997"/>
                <c:pt idx="0">
                  <c:v>101.096</c:v>
                </c:pt>
                <c:pt idx="1">
                  <c:v>100.73099999999999</c:v>
                </c:pt>
                <c:pt idx="2">
                  <c:v>100.822</c:v>
                </c:pt>
                <c:pt idx="3">
                  <c:v>104.566</c:v>
                </c:pt>
                <c:pt idx="4">
                  <c:v>107.306</c:v>
                </c:pt>
                <c:pt idx="5">
                  <c:v>101.82599999999999</c:v>
                </c:pt>
                <c:pt idx="6">
                  <c:v>104.11</c:v>
                </c:pt>
                <c:pt idx="7">
                  <c:v>96.072999999999993</c:v>
                </c:pt>
                <c:pt idx="8">
                  <c:v>102.74</c:v>
                </c:pt>
                <c:pt idx="9">
                  <c:v>101.64400000000001</c:v>
                </c:pt>
                <c:pt idx="10">
                  <c:v>101.005</c:v>
                </c:pt>
                <c:pt idx="11">
                  <c:v>105.571</c:v>
                </c:pt>
                <c:pt idx="12">
                  <c:v>100.45699999999999</c:v>
                </c:pt>
                <c:pt idx="13">
                  <c:v>99.177999999999997</c:v>
                </c:pt>
                <c:pt idx="14">
                  <c:v>100.36499999999999</c:v>
                </c:pt>
                <c:pt idx="15">
                  <c:v>102.283</c:v>
                </c:pt>
                <c:pt idx="16">
                  <c:v>99.451999999999998</c:v>
                </c:pt>
                <c:pt idx="17">
                  <c:v>105.38800000000001</c:v>
                </c:pt>
                <c:pt idx="18">
                  <c:v>103.65300000000001</c:v>
                </c:pt>
                <c:pt idx="19">
                  <c:v>105.845</c:v>
                </c:pt>
                <c:pt idx="20">
                  <c:v>103.288</c:v>
                </c:pt>
                <c:pt idx="21">
                  <c:v>102.19199999999999</c:v>
                </c:pt>
                <c:pt idx="22">
                  <c:v>100.274</c:v>
                </c:pt>
                <c:pt idx="23">
                  <c:v>103.836</c:v>
                </c:pt>
                <c:pt idx="24">
                  <c:v>102.46599999999999</c:v>
                </c:pt>
                <c:pt idx="25">
                  <c:v>101.187</c:v>
                </c:pt>
                <c:pt idx="26">
                  <c:v>101.82599999999999</c:v>
                </c:pt>
                <c:pt idx="27">
                  <c:v>103.105</c:v>
                </c:pt>
                <c:pt idx="28">
                  <c:v>100</c:v>
                </c:pt>
                <c:pt idx="29">
                  <c:v>102.374</c:v>
                </c:pt>
                <c:pt idx="30">
                  <c:v>102.831</c:v>
                </c:pt>
                <c:pt idx="31">
                  <c:v>105.571</c:v>
                </c:pt>
                <c:pt idx="32">
                  <c:v>104.384</c:v>
                </c:pt>
                <c:pt idx="33">
                  <c:v>105.114</c:v>
                </c:pt>
                <c:pt idx="34">
                  <c:v>104.47499999999999</c:v>
                </c:pt>
                <c:pt idx="35">
                  <c:v>103.562</c:v>
                </c:pt>
                <c:pt idx="36">
                  <c:v>103.562</c:v>
                </c:pt>
                <c:pt idx="37">
                  <c:v>105.38800000000001</c:v>
                </c:pt>
                <c:pt idx="38">
                  <c:v>102.19199999999999</c:v>
                </c:pt>
                <c:pt idx="39">
                  <c:v>101.279</c:v>
                </c:pt>
                <c:pt idx="40">
                  <c:v>99.087000000000003</c:v>
                </c:pt>
                <c:pt idx="41">
                  <c:v>106.48399999999999</c:v>
                </c:pt>
                <c:pt idx="42">
                  <c:v>103.014</c:v>
                </c:pt>
                <c:pt idx="43">
                  <c:v>105.023</c:v>
                </c:pt>
                <c:pt idx="44">
                  <c:v>107.58</c:v>
                </c:pt>
                <c:pt idx="45">
                  <c:v>104.566</c:v>
                </c:pt>
                <c:pt idx="46">
                  <c:v>105.205</c:v>
                </c:pt>
                <c:pt idx="47">
                  <c:v>105.114</c:v>
                </c:pt>
                <c:pt idx="48">
                  <c:v>102.648</c:v>
                </c:pt>
                <c:pt idx="49">
                  <c:v>100.639</c:v>
                </c:pt>
                <c:pt idx="50">
                  <c:v>106.301</c:v>
                </c:pt>
                <c:pt idx="51">
                  <c:v>104.84</c:v>
                </c:pt>
                <c:pt idx="52">
                  <c:v>104.932</c:v>
                </c:pt>
                <c:pt idx="53">
                  <c:v>98.721000000000004</c:v>
                </c:pt>
                <c:pt idx="54">
                  <c:v>101.64400000000001</c:v>
                </c:pt>
                <c:pt idx="55">
                  <c:v>97.442999999999998</c:v>
                </c:pt>
                <c:pt idx="56">
                  <c:v>93.516000000000005</c:v>
                </c:pt>
                <c:pt idx="57">
                  <c:v>94.429000000000002</c:v>
                </c:pt>
                <c:pt idx="58">
                  <c:v>93.242000000000004</c:v>
                </c:pt>
                <c:pt idx="59">
                  <c:v>92.328999999999994</c:v>
                </c:pt>
                <c:pt idx="60">
                  <c:v>91.781000000000006</c:v>
                </c:pt>
                <c:pt idx="61">
                  <c:v>95.525000000000006</c:v>
                </c:pt>
                <c:pt idx="62">
                  <c:v>103.562</c:v>
                </c:pt>
                <c:pt idx="63">
                  <c:v>101.91800000000001</c:v>
                </c:pt>
                <c:pt idx="64">
                  <c:v>97.442999999999998</c:v>
                </c:pt>
                <c:pt idx="65">
                  <c:v>102.374</c:v>
                </c:pt>
                <c:pt idx="66">
                  <c:v>101.37</c:v>
                </c:pt>
                <c:pt idx="67">
                  <c:v>99.816999999999993</c:v>
                </c:pt>
                <c:pt idx="68">
                  <c:v>100.639</c:v>
                </c:pt>
                <c:pt idx="69">
                  <c:v>97.534000000000006</c:v>
                </c:pt>
                <c:pt idx="70">
                  <c:v>97.352000000000004</c:v>
                </c:pt>
                <c:pt idx="71">
                  <c:v>96.712000000000003</c:v>
                </c:pt>
                <c:pt idx="72">
                  <c:v>98.447000000000003</c:v>
                </c:pt>
                <c:pt idx="73">
                  <c:v>97.534000000000006</c:v>
                </c:pt>
                <c:pt idx="74">
                  <c:v>101.096</c:v>
                </c:pt>
                <c:pt idx="75">
                  <c:v>101.279</c:v>
                </c:pt>
                <c:pt idx="76">
                  <c:v>101.735</c:v>
                </c:pt>
                <c:pt idx="77">
                  <c:v>97.991</c:v>
                </c:pt>
                <c:pt idx="78">
                  <c:v>98.081999999999994</c:v>
                </c:pt>
                <c:pt idx="79">
                  <c:v>99.909000000000006</c:v>
                </c:pt>
                <c:pt idx="80">
                  <c:v>96.346999999999994</c:v>
                </c:pt>
                <c:pt idx="81">
                  <c:v>98.721000000000004</c:v>
                </c:pt>
                <c:pt idx="82">
                  <c:v>100.274</c:v>
                </c:pt>
                <c:pt idx="83">
                  <c:v>99.269000000000005</c:v>
                </c:pt>
                <c:pt idx="84">
                  <c:v>98.63</c:v>
                </c:pt>
                <c:pt idx="85">
                  <c:v>95.251000000000005</c:v>
                </c:pt>
                <c:pt idx="86">
                  <c:v>96.438000000000002</c:v>
                </c:pt>
                <c:pt idx="87">
                  <c:v>91.781000000000006</c:v>
                </c:pt>
                <c:pt idx="88">
                  <c:v>93.424999999999997</c:v>
                </c:pt>
                <c:pt idx="89">
                  <c:v>90.227999999999994</c:v>
                </c:pt>
                <c:pt idx="90">
                  <c:v>93.150999999999996</c:v>
                </c:pt>
                <c:pt idx="91">
                  <c:v>91.507000000000005</c:v>
                </c:pt>
                <c:pt idx="92">
                  <c:v>90.959000000000003</c:v>
                </c:pt>
                <c:pt idx="93">
                  <c:v>94.885999999999996</c:v>
                </c:pt>
                <c:pt idx="94">
                  <c:v>98.174000000000007</c:v>
                </c:pt>
                <c:pt idx="95">
                  <c:v>99.087000000000003</c:v>
                </c:pt>
                <c:pt idx="96">
                  <c:v>97.534000000000006</c:v>
                </c:pt>
                <c:pt idx="97">
                  <c:v>101.279</c:v>
                </c:pt>
                <c:pt idx="98">
                  <c:v>96.894999999999996</c:v>
                </c:pt>
                <c:pt idx="99">
                  <c:v>96.804000000000002</c:v>
                </c:pt>
                <c:pt idx="100">
                  <c:v>99.087000000000003</c:v>
                </c:pt>
                <c:pt idx="101">
                  <c:v>96.712000000000003</c:v>
                </c:pt>
                <c:pt idx="102">
                  <c:v>96.894999999999996</c:v>
                </c:pt>
                <c:pt idx="103">
                  <c:v>96.986000000000004</c:v>
                </c:pt>
                <c:pt idx="104">
                  <c:v>96.986000000000004</c:v>
                </c:pt>
                <c:pt idx="105">
                  <c:v>100.274</c:v>
                </c:pt>
                <c:pt idx="106">
                  <c:v>102.19199999999999</c:v>
                </c:pt>
                <c:pt idx="107">
                  <c:v>97.716999999999999</c:v>
                </c:pt>
                <c:pt idx="108">
                  <c:v>99.635000000000005</c:v>
                </c:pt>
                <c:pt idx="109">
                  <c:v>102.557</c:v>
                </c:pt>
                <c:pt idx="110">
                  <c:v>97.716999999999999</c:v>
                </c:pt>
                <c:pt idx="111">
                  <c:v>97.991</c:v>
                </c:pt>
                <c:pt idx="112">
                  <c:v>95.981999999999999</c:v>
                </c:pt>
                <c:pt idx="113">
                  <c:v>102.283</c:v>
                </c:pt>
                <c:pt idx="114">
                  <c:v>99.451999999999998</c:v>
                </c:pt>
                <c:pt idx="115">
                  <c:v>98.995000000000005</c:v>
                </c:pt>
                <c:pt idx="116">
                  <c:v>98.63</c:v>
                </c:pt>
                <c:pt idx="117">
                  <c:v>102.283</c:v>
                </c:pt>
                <c:pt idx="118">
                  <c:v>100.274</c:v>
                </c:pt>
                <c:pt idx="119">
                  <c:v>100.09099999999999</c:v>
                </c:pt>
                <c:pt idx="120">
                  <c:v>101.279</c:v>
                </c:pt>
                <c:pt idx="121">
                  <c:v>100.548</c:v>
                </c:pt>
                <c:pt idx="122">
                  <c:v>101.91800000000001</c:v>
                </c:pt>
                <c:pt idx="123">
                  <c:v>100.18300000000001</c:v>
                </c:pt>
                <c:pt idx="124">
                  <c:v>96.346999999999994</c:v>
                </c:pt>
                <c:pt idx="125">
                  <c:v>100.822</c:v>
                </c:pt>
                <c:pt idx="126">
                  <c:v>98.539000000000001</c:v>
                </c:pt>
                <c:pt idx="127">
                  <c:v>97.352000000000004</c:v>
                </c:pt>
                <c:pt idx="128">
                  <c:v>96.346999999999994</c:v>
                </c:pt>
                <c:pt idx="129">
                  <c:v>101.279</c:v>
                </c:pt>
                <c:pt idx="130">
                  <c:v>99.725999999999999</c:v>
                </c:pt>
                <c:pt idx="131">
                  <c:v>99.177999999999997</c:v>
                </c:pt>
                <c:pt idx="132">
                  <c:v>101.461</c:v>
                </c:pt>
                <c:pt idx="133">
                  <c:v>104.749</c:v>
                </c:pt>
                <c:pt idx="134">
                  <c:v>99.361000000000004</c:v>
                </c:pt>
                <c:pt idx="135">
                  <c:v>102.831</c:v>
                </c:pt>
                <c:pt idx="136">
                  <c:v>104.20099999999999</c:v>
                </c:pt>
                <c:pt idx="137">
                  <c:v>102.19199999999999</c:v>
                </c:pt>
                <c:pt idx="138">
                  <c:v>102.922</c:v>
                </c:pt>
                <c:pt idx="139">
                  <c:v>103.379</c:v>
                </c:pt>
                <c:pt idx="140">
                  <c:v>98.903999999999996</c:v>
                </c:pt>
                <c:pt idx="141">
                  <c:v>103.288</c:v>
                </c:pt>
                <c:pt idx="142">
                  <c:v>103.836</c:v>
                </c:pt>
                <c:pt idx="143">
                  <c:v>100.548</c:v>
                </c:pt>
                <c:pt idx="144">
                  <c:v>101.553</c:v>
                </c:pt>
                <c:pt idx="145">
                  <c:v>100.913</c:v>
                </c:pt>
                <c:pt idx="146">
                  <c:v>97.078000000000003</c:v>
                </c:pt>
                <c:pt idx="147">
                  <c:v>100.36499999999999</c:v>
                </c:pt>
                <c:pt idx="148">
                  <c:v>102.1</c:v>
                </c:pt>
                <c:pt idx="149">
                  <c:v>98.995000000000005</c:v>
                </c:pt>
                <c:pt idx="150">
                  <c:v>99.269000000000005</c:v>
                </c:pt>
                <c:pt idx="151">
                  <c:v>101.005</c:v>
                </c:pt>
                <c:pt idx="152">
                  <c:v>103.105</c:v>
                </c:pt>
                <c:pt idx="153">
                  <c:v>98.355999999999995</c:v>
                </c:pt>
                <c:pt idx="154">
                  <c:v>99.909000000000006</c:v>
                </c:pt>
                <c:pt idx="155">
                  <c:v>94.977000000000004</c:v>
                </c:pt>
                <c:pt idx="156">
                  <c:v>102.19199999999999</c:v>
                </c:pt>
                <c:pt idx="157">
                  <c:v>102.19199999999999</c:v>
                </c:pt>
                <c:pt idx="158">
                  <c:v>103.92700000000001</c:v>
                </c:pt>
                <c:pt idx="159">
                  <c:v>101.91800000000001</c:v>
                </c:pt>
                <c:pt idx="160">
                  <c:v>101.187</c:v>
                </c:pt>
                <c:pt idx="161">
                  <c:v>99.361000000000004</c:v>
                </c:pt>
                <c:pt idx="162">
                  <c:v>102.1</c:v>
                </c:pt>
                <c:pt idx="163">
                  <c:v>101.37</c:v>
                </c:pt>
                <c:pt idx="164">
                  <c:v>100.09099999999999</c:v>
                </c:pt>
                <c:pt idx="165">
                  <c:v>99.543000000000006</c:v>
                </c:pt>
                <c:pt idx="166">
                  <c:v>103.836</c:v>
                </c:pt>
                <c:pt idx="167">
                  <c:v>100.18300000000001</c:v>
                </c:pt>
                <c:pt idx="168">
                  <c:v>101.735</c:v>
                </c:pt>
                <c:pt idx="169">
                  <c:v>100.18300000000001</c:v>
                </c:pt>
                <c:pt idx="170">
                  <c:v>103.379</c:v>
                </c:pt>
                <c:pt idx="171">
                  <c:v>98.721000000000004</c:v>
                </c:pt>
                <c:pt idx="172">
                  <c:v>104.47499999999999</c:v>
                </c:pt>
                <c:pt idx="173">
                  <c:v>96.164000000000001</c:v>
                </c:pt>
                <c:pt idx="174">
                  <c:v>102.374</c:v>
                </c:pt>
                <c:pt idx="175">
                  <c:v>103.196</c:v>
                </c:pt>
                <c:pt idx="176">
                  <c:v>97.808000000000007</c:v>
                </c:pt>
                <c:pt idx="177">
                  <c:v>97.534000000000006</c:v>
                </c:pt>
                <c:pt idx="178">
                  <c:v>100.73099999999999</c:v>
                </c:pt>
                <c:pt idx="179">
                  <c:v>94.155000000000001</c:v>
                </c:pt>
                <c:pt idx="180">
                  <c:v>95.799000000000007</c:v>
                </c:pt>
                <c:pt idx="181">
                  <c:v>98.813000000000002</c:v>
                </c:pt>
                <c:pt idx="182">
                  <c:v>95.251000000000005</c:v>
                </c:pt>
                <c:pt idx="183">
                  <c:v>96.712000000000003</c:v>
                </c:pt>
                <c:pt idx="184">
                  <c:v>99.361000000000004</c:v>
                </c:pt>
                <c:pt idx="185">
                  <c:v>100.548</c:v>
                </c:pt>
                <c:pt idx="186">
                  <c:v>96.164000000000001</c:v>
                </c:pt>
                <c:pt idx="187">
                  <c:v>96.804000000000002</c:v>
                </c:pt>
                <c:pt idx="188">
                  <c:v>94.703000000000003</c:v>
                </c:pt>
                <c:pt idx="189">
                  <c:v>98.721000000000004</c:v>
                </c:pt>
                <c:pt idx="190">
                  <c:v>99.177999999999997</c:v>
                </c:pt>
                <c:pt idx="191">
                  <c:v>99.177999999999997</c:v>
                </c:pt>
                <c:pt idx="192">
                  <c:v>100.45699999999999</c:v>
                </c:pt>
                <c:pt idx="193">
                  <c:v>100.639</c:v>
                </c:pt>
                <c:pt idx="194">
                  <c:v>103.105</c:v>
                </c:pt>
                <c:pt idx="195">
                  <c:v>99.543000000000006</c:v>
                </c:pt>
                <c:pt idx="196">
                  <c:v>103.562</c:v>
                </c:pt>
                <c:pt idx="197">
                  <c:v>101.005</c:v>
                </c:pt>
                <c:pt idx="198">
                  <c:v>98.995000000000005</c:v>
                </c:pt>
                <c:pt idx="199">
                  <c:v>97.991</c:v>
                </c:pt>
                <c:pt idx="200">
                  <c:v>98.995000000000005</c:v>
                </c:pt>
                <c:pt idx="201">
                  <c:v>98.539000000000001</c:v>
                </c:pt>
                <c:pt idx="202">
                  <c:v>102.557</c:v>
                </c:pt>
                <c:pt idx="203">
                  <c:v>96.438000000000002</c:v>
                </c:pt>
                <c:pt idx="204">
                  <c:v>95.89</c:v>
                </c:pt>
                <c:pt idx="205">
                  <c:v>92.236999999999995</c:v>
                </c:pt>
                <c:pt idx="206">
                  <c:v>94.521000000000001</c:v>
                </c:pt>
                <c:pt idx="207">
                  <c:v>97.352000000000004</c:v>
                </c:pt>
                <c:pt idx="208">
                  <c:v>97.9</c:v>
                </c:pt>
                <c:pt idx="209">
                  <c:v>104.932</c:v>
                </c:pt>
                <c:pt idx="210">
                  <c:v>97.442999999999998</c:v>
                </c:pt>
                <c:pt idx="211">
                  <c:v>103.562</c:v>
                </c:pt>
                <c:pt idx="212">
                  <c:v>100.18300000000001</c:v>
                </c:pt>
                <c:pt idx="213">
                  <c:v>103.65300000000001</c:v>
                </c:pt>
                <c:pt idx="214">
                  <c:v>101.82599999999999</c:v>
                </c:pt>
                <c:pt idx="215">
                  <c:v>115.251</c:v>
                </c:pt>
                <c:pt idx="216">
                  <c:v>103.379</c:v>
                </c:pt>
                <c:pt idx="217">
                  <c:v>98.903999999999996</c:v>
                </c:pt>
                <c:pt idx="218">
                  <c:v>105.297</c:v>
                </c:pt>
                <c:pt idx="219">
                  <c:v>106.941</c:v>
                </c:pt>
                <c:pt idx="220">
                  <c:v>108.676</c:v>
                </c:pt>
                <c:pt idx="221">
                  <c:v>105.845</c:v>
                </c:pt>
                <c:pt idx="222">
                  <c:v>105.114</c:v>
                </c:pt>
                <c:pt idx="223">
                  <c:v>102.922</c:v>
                </c:pt>
                <c:pt idx="224">
                  <c:v>102.557</c:v>
                </c:pt>
                <c:pt idx="225">
                  <c:v>102.009</c:v>
                </c:pt>
                <c:pt idx="226">
                  <c:v>102.283</c:v>
                </c:pt>
                <c:pt idx="227">
                  <c:v>109.95399999999999</c:v>
                </c:pt>
                <c:pt idx="228">
                  <c:v>102.374</c:v>
                </c:pt>
                <c:pt idx="229">
                  <c:v>107.032</c:v>
                </c:pt>
                <c:pt idx="230">
                  <c:v>102.557</c:v>
                </c:pt>
                <c:pt idx="231">
                  <c:v>100.639</c:v>
                </c:pt>
                <c:pt idx="232">
                  <c:v>103.105</c:v>
                </c:pt>
                <c:pt idx="233">
                  <c:v>99.177999999999997</c:v>
                </c:pt>
                <c:pt idx="234">
                  <c:v>101.461</c:v>
                </c:pt>
                <c:pt idx="235">
                  <c:v>106.667</c:v>
                </c:pt>
                <c:pt idx="236">
                  <c:v>102.1</c:v>
                </c:pt>
                <c:pt idx="237">
                  <c:v>104.47499999999999</c:v>
                </c:pt>
                <c:pt idx="238">
                  <c:v>104.932</c:v>
                </c:pt>
                <c:pt idx="239">
                  <c:v>99.635000000000005</c:v>
                </c:pt>
                <c:pt idx="240">
                  <c:v>102.009</c:v>
                </c:pt>
                <c:pt idx="241">
                  <c:v>104.566</c:v>
                </c:pt>
                <c:pt idx="242">
                  <c:v>103.836</c:v>
                </c:pt>
                <c:pt idx="243">
                  <c:v>101.735</c:v>
                </c:pt>
                <c:pt idx="244">
                  <c:v>97.534000000000006</c:v>
                </c:pt>
                <c:pt idx="245">
                  <c:v>98.174000000000007</c:v>
                </c:pt>
                <c:pt idx="246">
                  <c:v>101.82599999999999</c:v>
                </c:pt>
                <c:pt idx="247">
                  <c:v>99.451999999999998</c:v>
                </c:pt>
                <c:pt idx="248">
                  <c:v>105.66200000000001</c:v>
                </c:pt>
                <c:pt idx="249">
                  <c:v>103.47</c:v>
                </c:pt>
                <c:pt idx="250">
                  <c:v>100</c:v>
                </c:pt>
                <c:pt idx="251">
                  <c:v>95.89</c:v>
                </c:pt>
                <c:pt idx="252">
                  <c:v>97.534000000000006</c:v>
                </c:pt>
                <c:pt idx="253">
                  <c:v>101.91800000000001</c:v>
                </c:pt>
                <c:pt idx="254">
                  <c:v>99.543000000000006</c:v>
                </c:pt>
                <c:pt idx="255">
                  <c:v>98.721000000000004</c:v>
                </c:pt>
                <c:pt idx="256">
                  <c:v>100.639</c:v>
                </c:pt>
                <c:pt idx="257">
                  <c:v>98.995000000000005</c:v>
                </c:pt>
                <c:pt idx="258">
                  <c:v>99.087000000000003</c:v>
                </c:pt>
                <c:pt idx="259">
                  <c:v>96.620999999999995</c:v>
                </c:pt>
                <c:pt idx="260">
                  <c:v>96.894999999999996</c:v>
                </c:pt>
                <c:pt idx="261">
                  <c:v>95.981999999999999</c:v>
                </c:pt>
                <c:pt idx="262">
                  <c:v>94.611999999999995</c:v>
                </c:pt>
                <c:pt idx="263">
                  <c:v>95.799000000000007</c:v>
                </c:pt>
                <c:pt idx="264">
                  <c:v>92.146000000000001</c:v>
                </c:pt>
                <c:pt idx="265">
                  <c:v>91.415999999999997</c:v>
                </c:pt>
                <c:pt idx="266">
                  <c:v>91.415999999999997</c:v>
                </c:pt>
                <c:pt idx="267">
                  <c:v>92.146000000000001</c:v>
                </c:pt>
                <c:pt idx="268">
                  <c:v>89.406000000000006</c:v>
                </c:pt>
                <c:pt idx="269">
                  <c:v>89.224000000000004</c:v>
                </c:pt>
                <c:pt idx="270">
                  <c:v>89.588999999999999</c:v>
                </c:pt>
                <c:pt idx="271">
                  <c:v>88.311000000000007</c:v>
                </c:pt>
                <c:pt idx="272">
                  <c:v>92.602999999999994</c:v>
                </c:pt>
                <c:pt idx="273">
                  <c:v>85.844999999999999</c:v>
                </c:pt>
                <c:pt idx="274">
                  <c:v>89.953999999999994</c:v>
                </c:pt>
                <c:pt idx="275">
                  <c:v>84.11</c:v>
                </c:pt>
                <c:pt idx="276">
                  <c:v>81.918000000000006</c:v>
                </c:pt>
                <c:pt idx="277">
                  <c:v>83.47</c:v>
                </c:pt>
                <c:pt idx="278">
                  <c:v>82.74</c:v>
                </c:pt>
                <c:pt idx="279">
                  <c:v>83.744</c:v>
                </c:pt>
                <c:pt idx="280">
                  <c:v>82.283000000000001</c:v>
                </c:pt>
                <c:pt idx="281">
                  <c:v>86.483999999999995</c:v>
                </c:pt>
                <c:pt idx="282">
                  <c:v>84.748999999999995</c:v>
                </c:pt>
                <c:pt idx="283">
                  <c:v>88.311000000000007</c:v>
                </c:pt>
                <c:pt idx="284">
                  <c:v>91.781000000000006</c:v>
                </c:pt>
                <c:pt idx="285">
                  <c:v>88.492999999999995</c:v>
                </c:pt>
                <c:pt idx="286">
                  <c:v>84.84</c:v>
                </c:pt>
                <c:pt idx="287">
                  <c:v>87.853999999999999</c:v>
                </c:pt>
                <c:pt idx="288">
                  <c:v>88.766999999999996</c:v>
                </c:pt>
                <c:pt idx="289">
                  <c:v>82.557000000000002</c:v>
                </c:pt>
                <c:pt idx="290">
                  <c:v>87.031999999999996</c:v>
                </c:pt>
                <c:pt idx="291">
                  <c:v>88.584000000000003</c:v>
                </c:pt>
                <c:pt idx="292">
                  <c:v>93.332999999999998</c:v>
                </c:pt>
                <c:pt idx="293">
                  <c:v>90.685000000000002</c:v>
                </c:pt>
                <c:pt idx="294">
                  <c:v>88.766999999999996</c:v>
                </c:pt>
                <c:pt idx="295">
                  <c:v>87.123000000000005</c:v>
                </c:pt>
                <c:pt idx="296">
                  <c:v>87.944999999999993</c:v>
                </c:pt>
                <c:pt idx="297">
                  <c:v>89.68</c:v>
                </c:pt>
                <c:pt idx="298">
                  <c:v>89.498000000000005</c:v>
                </c:pt>
                <c:pt idx="299">
                  <c:v>89.953999999999994</c:v>
                </c:pt>
                <c:pt idx="300">
                  <c:v>92.510999999999996</c:v>
                </c:pt>
                <c:pt idx="301">
                  <c:v>96.53</c:v>
                </c:pt>
                <c:pt idx="302">
                  <c:v>91.141999999999996</c:v>
                </c:pt>
                <c:pt idx="303">
                  <c:v>88.492999999999995</c:v>
                </c:pt>
                <c:pt idx="304">
                  <c:v>92.055000000000007</c:v>
                </c:pt>
                <c:pt idx="305">
                  <c:v>89.953999999999994</c:v>
                </c:pt>
                <c:pt idx="306">
                  <c:v>90.046000000000006</c:v>
                </c:pt>
                <c:pt idx="307">
                  <c:v>87.58</c:v>
                </c:pt>
                <c:pt idx="308">
                  <c:v>88.402000000000001</c:v>
                </c:pt>
                <c:pt idx="309">
                  <c:v>91.05</c:v>
                </c:pt>
                <c:pt idx="310">
                  <c:v>89.314999999999998</c:v>
                </c:pt>
                <c:pt idx="311">
                  <c:v>90.227999999999994</c:v>
                </c:pt>
                <c:pt idx="312">
                  <c:v>91.781000000000006</c:v>
                </c:pt>
                <c:pt idx="313">
                  <c:v>91.323999999999998</c:v>
                </c:pt>
                <c:pt idx="314">
                  <c:v>90.867999999999995</c:v>
                </c:pt>
                <c:pt idx="315">
                  <c:v>95.707999999999998</c:v>
                </c:pt>
                <c:pt idx="316">
                  <c:v>89.224000000000004</c:v>
                </c:pt>
                <c:pt idx="317">
                  <c:v>91.507000000000005</c:v>
                </c:pt>
                <c:pt idx="318">
                  <c:v>89.772000000000006</c:v>
                </c:pt>
                <c:pt idx="319">
                  <c:v>92.968000000000004</c:v>
                </c:pt>
                <c:pt idx="320">
                  <c:v>95.707999999999998</c:v>
                </c:pt>
                <c:pt idx="321">
                  <c:v>93.606999999999999</c:v>
                </c:pt>
                <c:pt idx="322">
                  <c:v>87.123000000000005</c:v>
                </c:pt>
                <c:pt idx="323">
                  <c:v>89.68</c:v>
                </c:pt>
                <c:pt idx="324">
                  <c:v>91.781000000000006</c:v>
                </c:pt>
                <c:pt idx="325">
                  <c:v>95.251000000000005</c:v>
                </c:pt>
                <c:pt idx="326">
                  <c:v>91.962999999999994</c:v>
                </c:pt>
                <c:pt idx="327">
                  <c:v>93.516000000000005</c:v>
                </c:pt>
                <c:pt idx="328">
                  <c:v>96.53</c:v>
                </c:pt>
                <c:pt idx="329">
                  <c:v>94.429000000000002</c:v>
                </c:pt>
                <c:pt idx="330">
                  <c:v>96.53</c:v>
                </c:pt>
                <c:pt idx="331">
                  <c:v>93.058999999999997</c:v>
                </c:pt>
                <c:pt idx="332">
                  <c:v>92.42</c:v>
                </c:pt>
                <c:pt idx="333">
                  <c:v>93.79</c:v>
                </c:pt>
                <c:pt idx="334">
                  <c:v>92.510999999999996</c:v>
                </c:pt>
                <c:pt idx="335">
                  <c:v>97.626000000000005</c:v>
                </c:pt>
                <c:pt idx="336">
                  <c:v>96.256</c:v>
                </c:pt>
                <c:pt idx="337">
                  <c:v>92.968000000000004</c:v>
                </c:pt>
                <c:pt idx="338">
                  <c:v>92.784999999999997</c:v>
                </c:pt>
                <c:pt idx="339">
                  <c:v>96.438000000000002</c:v>
                </c:pt>
                <c:pt idx="340">
                  <c:v>92.876999999999995</c:v>
                </c:pt>
                <c:pt idx="341">
                  <c:v>96.438000000000002</c:v>
                </c:pt>
                <c:pt idx="342">
                  <c:v>95.067999999999998</c:v>
                </c:pt>
                <c:pt idx="343">
                  <c:v>94.337999999999994</c:v>
                </c:pt>
                <c:pt idx="344">
                  <c:v>99.087000000000003</c:v>
                </c:pt>
                <c:pt idx="345">
                  <c:v>97.078000000000003</c:v>
                </c:pt>
                <c:pt idx="346">
                  <c:v>94.795000000000002</c:v>
                </c:pt>
                <c:pt idx="347">
                  <c:v>104.018</c:v>
                </c:pt>
                <c:pt idx="348">
                  <c:v>98.539000000000001</c:v>
                </c:pt>
                <c:pt idx="349">
                  <c:v>96.894999999999996</c:v>
                </c:pt>
                <c:pt idx="350">
                  <c:v>102.374</c:v>
                </c:pt>
                <c:pt idx="351">
                  <c:v>98.081999999999994</c:v>
                </c:pt>
                <c:pt idx="352">
                  <c:v>95.616</c:v>
                </c:pt>
                <c:pt idx="353">
                  <c:v>94.795000000000002</c:v>
                </c:pt>
                <c:pt idx="354">
                  <c:v>98.63</c:v>
                </c:pt>
                <c:pt idx="355">
                  <c:v>97.352000000000004</c:v>
                </c:pt>
                <c:pt idx="356">
                  <c:v>100.639</c:v>
                </c:pt>
                <c:pt idx="357">
                  <c:v>97.26</c:v>
                </c:pt>
                <c:pt idx="358">
                  <c:v>92.876999999999995</c:v>
                </c:pt>
                <c:pt idx="359">
                  <c:v>92.510999999999996</c:v>
                </c:pt>
                <c:pt idx="360">
                  <c:v>98.721000000000004</c:v>
                </c:pt>
                <c:pt idx="361">
                  <c:v>96.438000000000002</c:v>
                </c:pt>
                <c:pt idx="362">
                  <c:v>96.53</c:v>
                </c:pt>
                <c:pt idx="363">
                  <c:v>93.972999999999999</c:v>
                </c:pt>
                <c:pt idx="364">
                  <c:v>94.247</c:v>
                </c:pt>
                <c:pt idx="365">
                  <c:v>95.525000000000006</c:v>
                </c:pt>
                <c:pt idx="366">
                  <c:v>93.424999999999997</c:v>
                </c:pt>
                <c:pt idx="367">
                  <c:v>96.072999999999993</c:v>
                </c:pt>
                <c:pt idx="368">
                  <c:v>91.962999999999994</c:v>
                </c:pt>
                <c:pt idx="369">
                  <c:v>96.346999999999994</c:v>
                </c:pt>
                <c:pt idx="370">
                  <c:v>98.63</c:v>
                </c:pt>
                <c:pt idx="371">
                  <c:v>103.92700000000001</c:v>
                </c:pt>
                <c:pt idx="372">
                  <c:v>103.562</c:v>
                </c:pt>
                <c:pt idx="373">
                  <c:v>101.553</c:v>
                </c:pt>
                <c:pt idx="374">
                  <c:v>103.379</c:v>
                </c:pt>
                <c:pt idx="375">
                  <c:v>104.658</c:v>
                </c:pt>
                <c:pt idx="376">
                  <c:v>102.46599999999999</c:v>
                </c:pt>
                <c:pt idx="377">
                  <c:v>104.11</c:v>
                </c:pt>
                <c:pt idx="378">
                  <c:v>106.575</c:v>
                </c:pt>
                <c:pt idx="379">
                  <c:v>109.77200000000001</c:v>
                </c:pt>
                <c:pt idx="380">
                  <c:v>101.096</c:v>
                </c:pt>
                <c:pt idx="381">
                  <c:v>103.105</c:v>
                </c:pt>
                <c:pt idx="382">
                  <c:v>110.32</c:v>
                </c:pt>
                <c:pt idx="383">
                  <c:v>104.749</c:v>
                </c:pt>
                <c:pt idx="384">
                  <c:v>108.49299999999999</c:v>
                </c:pt>
                <c:pt idx="385">
                  <c:v>108.95</c:v>
                </c:pt>
                <c:pt idx="386">
                  <c:v>104.932</c:v>
                </c:pt>
                <c:pt idx="387">
                  <c:v>106.758</c:v>
                </c:pt>
                <c:pt idx="388">
                  <c:v>108.03700000000001</c:v>
                </c:pt>
                <c:pt idx="389">
                  <c:v>105.479</c:v>
                </c:pt>
                <c:pt idx="390">
                  <c:v>105.205</c:v>
                </c:pt>
                <c:pt idx="391">
                  <c:v>106.027</c:v>
                </c:pt>
                <c:pt idx="392">
                  <c:v>105.845</c:v>
                </c:pt>
                <c:pt idx="393">
                  <c:v>105.297</c:v>
                </c:pt>
                <c:pt idx="394">
                  <c:v>102.283</c:v>
                </c:pt>
                <c:pt idx="395">
                  <c:v>103.105</c:v>
                </c:pt>
                <c:pt idx="396">
                  <c:v>100.36499999999999</c:v>
                </c:pt>
                <c:pt idx="397">
                  <c:v>104.566</c:v>
                </c:pt>
                <c:pt idx="398">
                  <c:v>100.73099999999999</c:v>
                </c:pt>
                <c:pt idx="399">
                  <c:v>103.014</c:v>
                </c:pt>
                <c:pt idx="400">
                  <c:v>102.74</c:v>
                </c:pt>
                <c:pt idx="401">
                  <c:v>102.374</c:v>
                </c:pt>
                <c:pt idx="402">
                  <c:v>102.831</c:v>
                </c:pt>
                <c:pt idx="403">
                  <c:v>100.36499999999999</c:v>
                </c:pt>
                <c:pt idx="404">
                  <c:v>107.123</c:v>
                </c:pt>
                <c:pt idx="405">
                  <c:v>99.816999999999993</c:v>
                </c:pt>
                <c:pt idx="406">
                  <c:v>101.187</c:v>
                </c:pt>
                <c:pt idx="407">
                  <c:v>104.20099999999999</c:v>
                </c:pt>
                <c:pt idx="408">
                  <c:v>102.19199999999999</c:v>
                </c:pt>
                <c:pt idx="409">
                  <c:v>98.081999999999994</c:v>
                </c:pt>
                <c:pt idx="410">
                  <c:v>94.703000000000003</c:v>
                </c:pt>
                <c:pt idx="411">
                  <c:v>91.05</c:v>
                </c:pt>
                <c:pt idx="412">
                  <c:v>91.962999999999994</c:v>
                </c:pt>
                <c:pt idx="413">
                  <c:v>98.355999999999995</c:v>
                </c:pt>
                <c:pt idx="414">
                  <c:v>98.081999999999994</c:v>
                </c:pt>
                <c:pt idx="415">
                  <c:v>101.279</c:v>
                </c:pt>
                <c:pt idx="416">
                  <c:v>102.46599999999999</c:v>
                </c:pt>
                <c:pt idx="417">
                  <c:v>103.47</c:v>
                </c:pt>
                <c:pt idx="418">
                  <c:v>101.005</c:v>
                </c:pt>
                <c:pt idx="419">
                  <c:v>94.795000000000002</c:v>
                </c:pt>
              </c:numCache>
            </c:numRef>
          </c:val>
          <c:smooth val="0"/>
          <c:extLst>
            <c:ext xmlns:c16="http://schemas.microsoft.com/office/drawing/2014/chart" uri="{C3380CC4-5D6E-409C-BE32-E72D297353CC}">
              <c16:uniqueId val="{00000000-A1FF-4E6E-A9B1-9F587D78F7C1}"/>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Pacific!$G$1</c:f>
              <c:strCache>
                <c:ptCount val="1"/>
                <c:pt idx="0">
                  <c:v>SBO Pacific YoY</c:v>
                </c:pt>
              </c:strCache>
            </c:strRef>
          </c:tx>
          <c:spPr>
            <a:ln w="19050" cap="rnd">
              <a:solidFill>
                <a:schemeClr val="accent4">
                  <a:lumMod val="40000"/>
                  <a:lumOff val="60000"/>
                </a:schemeClr>
              </a:solidFill>
              <a:round/>
            </a:ln>
            <a:effectLst/>
          </c:spPr>
          <c:marker>
            <c:symbol val="none"/>
          </c:marker>
          <c:cat>
            <c:numRef>
              <c:f>Pacific!$A$2:$A$2999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Pacific!$G$2:$G$2999</c:f>
              <c:numCache>
                <c:formatCode>0.000</c:formatCode>
                <c:ptCount val="2998"/>
                <c:pt idx="12">
                  <c:v>-0.63900000000001</c:v>
                </c:pt>
                <c:pt idx="13">
                  <c:v>-1.5529999999999973</c:v>
                </c:pt>
                <c:pt idx="14">
                  <c:v>-0.45700000000000784</c:v>
                </c:pt>
                <c:pt idx="15">
                  <c:v>-2.2830000000000013</c:v>
                </c:pt>
                <c:pt idx="16">
                  <c:v>-7.8539999999999992</c:v>
                </c:pt>
                <c:pt idx="17">
                  <c:v>3.5620000000000118</c:v>
                </c:pt>
                <c:pt idx="18">
                  <c:v>-0.45699999999999363</c:v>
                </c:pt>
                <c:pt idx="19">
                  <c:v>9.7720000000000056</c:v>
                </c:pt>
                <c:pt idx="20">
                  <c:v>0.54800000000000182</c:v>
                </c:pt>
                <c:pt idx="21">
                  <c:v>0.54799999999998761</c:v>
                </c:pt>
                <c:pt idx="22">
                  <c:v>-0.73099999999999454</c:v>
                </c:pt>
                <c:pt idx="23">
                  <c:v>-1.7349999999999994</c:v>
                </c:pt>
                <c:pt idx="24">
                  <c:v>2.0090000000000003</c:v>
                </c:pt>
                <c:pt idx="25">
                  <c:v>2.0090000000000003</c:v>
                </c:pt>
                <c:pt idx="26">
                  <c:v>1.4609999999999985</c:v>
                </c:pt>
                <c:pt idx="27">
                  <c:v>0.82200000000000273</c:v>
                </c:pt>
                <c:pt idx="28">
                  <c:v>0.54800000000000182</c:v>
                </c:pt>
                <c:pt idx="29">
                  <c:v>-3.01400000000001</c:v>
                </c:pt>
                <c:pt idx="30">
                  <c:v>-0.82200000000000273</c:v>
                </c:pt>
                <c:pt idx="31">
                  <c:v>-0.27400000000000091</c:v>
                </c:pt>
                <c:pt idx="32">
                  <c:v>1.0960000000000036</c:v>
                </c:pt>
                <c:pt idx="33">
                  <c:v>2.9220000000000113</c:v>
                </c:pt>
                <c:pt idx="34">
                  <c:v>4.2009999999999934</c:v>
                </c:pt>
                <c:pt idx="35">
                  <c:v>-0.27400000000000091</c:v>
                </c:pt>
                <c:pt idx="36">
                  <c:v>1.0960000000000036</c:v>
                </c:pt>
                <c:pt idx="37">
                  <c:v>4.2010000000000076</c:v>
                </c:pt>
                <c:pt idx="38">
                  <c:v>0.36599999999999966</c:v>
                </c:pt>
                <c:pt idx="39">
                  <c:v>-1.8260000000000076</c:v>
                </c:pt>
                <c:pt idx="40">
                  <c:v>-0.9129999999999967</c:v>
                </c:pt>
                <c:pt idx="41">
                  <c:v>4.1099999999999994</c:v>
                </c:pt>
                <c:pt idx="42">
                  <c:v>0.18299999999999272</c:v>
                </c:pt>
                <c:pt idx="43">
                  <c:v>-0.54800000000000182</c:v>
                </c:pt>
                <c:pt idx="44">
                  <c:v>3.195999999999998</c:v>
                </c:pt>
                <c:pt idx="45">
                  <c:v>-0.54800000000000182</c:v>
                </c:pt>
                <c:pt idx="46">
                  <c:v>0.73000000000000398</c:v>
                </c:pt>
                <c:pt idx="47">
                  <c:v>1.5520000000000067</c:v>
                </c:pt>
                <c:pt idx="48">
                  <c:v>-0.91400000000000148</c:v>
                </c:pt>
                <c:pt idx="49">
                  <c:v>-4.7490000000000094</c:v>
                </c:pt>
                <c:pt idx="50">
                  <c:v>4.1090000000000089</c:v>
                </c:pt>
                <c:pt idx="51">
                  <c:v>3.561000000000007</c:v>
                </c:pt>
                <c:pt idx="52">
                  <c:v>5.8449999999999989</c:v>
                </c:pt>
                <c:pt idx="53">
                  <c:v>-7.762999999999991</c:v>
                </c:pt>
                <c:pt idx="54">
                  <c:v>-1.3699999999999903</c:v>
                </c:pt>
                <c:pt idx="55">
                  <c:v>-7.5799999999999983</c:v>
                </c:pt>
                <c:pt idx="56">
                  <c:v>-14.063999999999993</c:v>
                </c:pt>
                <c:pt idx="57">
                  <c:v>-10.137</c:v>
                </c:pt>
                <c:pt idx="58">
                  <c:v>-11.962999999999994</c:v>
                </c:pt>
                <c:pt idx="59">
                  <c:v>-12.785000000000011</c:v>
                </c:pt>
                <c:pt idx="60">
                  <c:v>-10.86699999999999</c:v>
                </c:pt>
                <c:pt idx="61">
                  <c:v>-5.1139999999999901</c:v>
                </c:pt>
                <c:pt idx="62">
                  <c:v>-2.7390000000000043</c:v>
                </c:pt>
                <c:pt idx="63">
                  <c:v>-2.921999999999997</c:v>
                </c:pt>
                <c:pt idx="64">
                  <c:v>-7.4890000000000043</c:v>
                </c:pt>
                <c:pt idx="65">
                  <c:v>3.6529999999999916</c:v>
                </c:pt>
                <c:pt idx="66">
                  <c:v>-0.27400000000000091</c:v>
                </c:pt>
                <c:pt idx="67">
                  <c:v>2.3739999999999952</c:v>
                </c:pt>
                <c:pt idx="68">
                  <c:v>7.1229999999999905</c:v>
                </c:pt>
                <c:pt idx="69">
                  <c:v>3.105000000000004</c:v>
                </c:pt>
                <c:pt idx="70">
                  <c:v>4.1099999999999994</c:v>
                </c:pt>
                <c:pt idx="71">
                  <c:v>4.3830000000000098</c:v>
                </c:pt>
                <c:pt idx="72">
                  <c:v>6.6659999999999968</c:v>
                </c:pt>
                <c:pt idx="73">
                  <c:v>2.0090000000000003</c:v>
                </c:pt>
                <c:pt idx="74">
                  <c:v>-2.465999999999994</c:v>
                </c:pt>
                <c:pt idx="75">
                  <c:v>-0.63900000000001</c:v>
                </c:pt>
                <c:pt idx="76">
                  <c:v>4.2920000000000016</c:v>
                </c:pt>
                <c:pt idx="77">
                  <c:v>-4.3829999999999956</c:v>
                </c:pt>
                <c:pt idx="78">
                  <c:v>-3.2880000000000109</c:v>
                </c:pt>
                <c:pt idx="79">
                  <c:v>9.200000000001296E-2</c:v>
                </c:pt>
                <c:pt idx="80">
                  <c:v>-4.2920000000000016</c:v>
                </c:pt>
                <c:pt idx="81">
                  <c:v>1.1869999999999976</c:v>
                </c:pt>
                <c:pt idx="82">
                  <c:v>2.921999999999997</c:v>
                </c:pt>
                <c:pt idx="83">
                  <c:v>2.5570000000000022</c:v>
                </c:pt>
                <c:pt idx="84">
                  <c:v>0.18299999999999272</c:v>
                </c:pt>
                <c:pt idx="85">
                  <c:v>-2.2830000000000013</c:v>
                </c:pt>
                <c:pt idx="86">
                  <c:v>-4.6580000000000013</c:v>
                </c:pt>
                <c:pt idx="87">
                  <c:v>-9.4979999999999905</c:v>
                </c:pt>
                <c:pt idx="88">
                  <c:v>-8.3100000000000023</c:v>
                </c:pt>
                <c:pt idx="89">
                  <c:v>-7.7630000000000052</c:v>
                </c:pt>
                <c:pt idx="90">
                  <c:v>-4.9309999999999974</c:v>
                </c:pt>
                <c:pt idx="91">
                  <c:v>-8.402000000000001</c:v>
                </c:pt>
                <c:pt idx="92">
                  <c:v>-5.387999999999991</c:v>
                </c:pt>
                <c:pt idx="93">
                  <c:v>-3.835000000000008</c:v>
                </c:pt>
                <c:pt idx="94">
                  <c:v>-2.0999999999999943</c:v>
                </c:pt>
                <c:pt idx="95">
                  <c:v>-0.18200000000000216</c:v>
                </c:pt>
                <c:pt idx="96">
                  <c:v>-1.0959999999999894</c:v>
                </c:pt>
                <c:pt idx="97">
                  <c:v>6.0279999999999916</c:v>
                </c:pt>
                <c:pt idx="98">
                  <c:v>0.45699999999999363</c:v>
                </c:pt>
                <c:pt idx="99">
                  <c:v>5.0229999999999961</c:v>
                </c:pt>
                <c:pt idx="100">
                  <c:v>5.6620000000000061</c:v>
                </c:pt>
                <c:pt idx="101">
                  <c:v>6.4840000000000089</c:v>
                </c:pt>
                <c:pt idx="102">
                  <c:v>3.7439999999999998</c:v>
                </c:pt>
                <c:pt idx="103">
                  <c:v>5.4789999999999992</c:v>
                </c:pt>
                <c:pt idx="104">
                  <c:v>6.027000000000001</c:v>
                </c:pt>
                <c:pt idx="105">
                  <c:v>5.3880000000000052</c:v>
                </c:pt>
                <c:pt idx="106">
                  <c:v>4.0179999999999865</c:v>
                </c:pt>
                <c:pt idx="107">
                  <c:v>-1.3700000000000045</c:v>
                </c:pt>
                <c:pt idx="108">
                  <c:v>2.1009999999999991</c:v>
                </c:pt>
                <c:pt idx="109">
                  <c:v>1.2780000000000058</c:v>
                </c:pt>
                <c:pt idx="110">
                  <c:v>0.82200000000000273</c:v>
                </c:pt>
                <c:pt idx="111">
                  <c:v>1.1869999999999976</c:v>
                </c:pt>
                <c:pt idx="112">
                  <c:v>-3.105000000000004</c:v>
                </c:pt>
                <c:pt idx="113">
                  <c:v>5.570999999999998</c:v>
                </c:pt>
                <c:pt idx="114">
                  <c:v>2.5570000000000022</c:v>
                </c:pt>
                <c:pt idx="115">
                  <c:v>2.0090000000000003</c:v>
                </c:pt>
                <c:pt idx="116">
                  <c:v>1.6439999999999912</c:v>
                </c:pt>
                <c:pt idx="117">
                  <c:v>2.0090000000000003</c:v>
                </c:pt>
                <c:pt idx="118">
                  <c:v>-1.9179999999999922</c:v>
                </c:pt>
                <c:pt idx="119">
                  <c:v>2.3739999999999952</c:v>
                </c:pt>
                <c:pt idx="120">
                  <c:v>1.6439999999999912</c:v>
                </c:pt>
                <c:pt idx="121">
                  <c:v>-2.0090000000000003</c:v>
                </c:pt>
                <c:pt idx="122">
                  <c:v>4.2010000000000076</c:v>
                </c:pt>
                <c:pt idx="123">
                  <c:v>2.1920000000000073</c:v>
                </c:pt>
                <c:pt idx="124">
                  <c:v>0.36499999999999488</c:v>
                </c:pt>
                <c:pt idx="125">
                  <c:v>-1.4609999999999985</c:v>
                </c:pt>
                <c:pt idx="126">
                  <c:v>-0.9129999999999967</c:v>
                </c:pt>
                <c:pt idx="127">
                  <c:v>-1.6430000000000007</c:v>
                </c:pt>
                <c:pt idx="128">
                  <c:v>-2.2830000000000013</c:v>
                </c:pt>
                <c:pt idx="129">
                  <c:v>-1.0040000000000049</c:v>
                </c:pt>
                <c:pt idx="130">
                  <c:v>-0.54800000000000182</c:v>
                </c:pt>
                <c:pt idx="131">
                  <c:v>-0.9129999999999967</c:v>
                </c:pt>
                <c:pt idx="132">
                  <c:v>0.18200000000000216</c:v>
                </c:pt>
                <c:pt idx="133">
                  <c:v>4.2009999999999934</c:v>
                </c:pt>
                <c:pt idx="134">
                  <c:v>-2.5570000000000022</c:v>
                </c:pt>
                <c:pt idx="135">
                  <c:v>2.6479999999999961</c:v>
                </c:pt>
                <c:pt idx="136">
                  <c:v>7.8539999999999992</c:v>
                </c:pt>
                <c:pt idx="137">
                  <c:v>1.3699999999999903</c:v>
                </c:pt>
                <c:pt idx="138">
                  <c:v>4.3829999999999956</c:v>
                </c:pt>
                <c:pt idx="139">
                  <c:v>6.027000000000001</c:v>
                </c:pt>
                <c:pt idx="140">
                  <c:v>2.5570000000000022</c:v>
                </c:pt>
                <c:pt idx="141">
                  <c:v>2.0090000000000003</c:v>
                </c:pt>
                <c:pt idx="142">
                  <c:v>4.1099999999999994</c:v>
                </c:pt>
                <c:pt idx="143">
                  <c:v>1.3700000000000045</c:v>
                </c:pt>
                <c:pt idx="144">
                  <c:v>9.1999999999998749E-2</c:v>
                </c:pt>
                <c:pt idx="145">
                  <c:v>-3.8359999999999985</c:v>
                </c:pt>
                <c:pt idx="146">
                  <c:v>-2.2830000000000013</c:v>
                </c:pt>
                <c:pt idx="147">
                  <c:v>-2.4660000000000082</c:v>
                </c:pt>
                <c:pt idx="148">
                  <c:v>-2.1009999999999991</c:v>
                </c:pt>
                <c:pt idx="149">
                  <c:v>-3.1969999999999885</c:v>
                </c:pt>
                <c:pt idx="150">
                  <c:v>-3.6529999999999916</c:v>
                </c:pt>
                <c:pt idx="151">
                  <c:v>-2.3740000000000094</c:v>
                </c:pt>
                <c:pt idx="152">
                  <c:v>4.2010000000000076</c:v>
                </c:pt>
                <c:pt idx="153">
                  <c:v>-4.9320000000000022</c:v>
                </c:pt>
                <c:pt idx="154">
                  <c:v>-3.9269999999999925</c:v>
                </c:pt>
                <c:pt idx="155">
                  <c:v>-5.570999999999998</c:v>
                </c:pt>
                <c:pt idx="156">
                  <c:v>0.63899999999999579</c:v>
                </c:pt>
                <c:pt idx="157">
                  <c:v>1.2789999999999964</c:v>
                </c:pt>
                <c:pt idx="158">
                  <c:v>6.8490000000000038</c:v>
                </c:pt>
                <c:pt idx="159">
                  <c:v>1.5530000000000115</c:v>
                </c:pt>
                <c:pt idx="160">
                  <c:v>-0.9129999999999967</c:v>
                </c:pt>
                <c:pt idx="161">
                  <c:v>0.36599999999999966</c:v>
                </c:pt>
                <c:pt idx="162">
                  <c:v>2.8309999999999889</c:v>
                </c:pt>
                <c:pt idx="163">
                  <c:v>0.36500000000000909</c:v>
                </c:pt>
                <c:pt idx="164">
                  <c:v>-3.01400000000001</c:v>
                </c:pt>
                <c:pt idx="165">
                  <c:v>1.1870000000000118</c:v>
                </c:pt>
                <c:pt idx="166">
                  <c:v>3.9269999999999925</c:v>
                </c:pt>
                <c:pt idx="167">
                  <c:v>5.2060000000000031</c:v>
                </c:pt>
                <c:pt idx="168">
                  <c:v>-0.45699999999999363</c:v>
                </c:pt>
                <c:pt idx="169">
                  <c:v>-2.0089999999999861</c:v>
                </c:pt>
                <c:pt idx="170">
                  <c:v>-0.54800000000000182</c:v>
                </c:pt>
                <c:pt idx="171">
                  <c:v>-3.1970000000000027</c:v>
                </c:pt>
                <c:pt idx="172">
                  <c:v>3.2879999999999967</c:v>
                </c:pt>
                <c:pt idx="173">
                  <c:v>-3.1970000000000027</c:v>
                </c:pt>
                <c:pt idx="174">
                  <c:v>0.27400000000000091</c:v>
                </c:pt>
                <c:pt idx="175">
                  <c:v>1.8259999999999934</c:v>
                </c:pt>
                <c:pt idx="176">
                  <c:v>-2.282999999999987</c:v>
                </c:pt>
                <c:pt idx="177">
                  <c:v>-2.0090000000000003</c:v>
                </c:pt>
                <c:pt idx="178">
                  <c:v>-3.105000000000004</c:v>
                </c:pt>
                <c:pt idx="179">
                  <c:v>-6.0280000000000058</c:v>
                </c:pt>
                <c:pt idx="180">
                  <c:v>-5.9359999999999928</c:v>
                </c:pt>
                <c:pt idx="181">
                  <c:v>-1.3700000000000045</c:v>
                </c:pt>
                <c:pt idx="182">
                  <c:v>-8.1280000000000001</c:v>
                </c:pt>
                <c:pt idx="183">
                  <c:v>-2.0090000000000003</c:v>
                </c:pt>
                <c:pt idx="184">
                  <c:v>-5.1139999999999901</c:v>
                </c:pt>
                <c:pt idx="185">
                  <c:v>4.3840000000000003</c:v>
                </c:pt>
                <c:pt idx="186">
                  <c:v>-6.2099999999999937</c:v>
                </c:pt>
                <c:pt idx="187">
                  <c:v>-6.3919999999999959</c:v>
                </c:pt>
                <c:pt idx="188">
                  <c:v>-3.105000000000004</c:v>
                </c:pt>
                <c:pt idx="189">
                  <c:v>1.1869999999999976</c:v>
                </c:pt>
                <c:pt idx="190">
                  <c:v>-1.5529999999999973</c:v>
                </c:pt>
                <c:pt idx="191">
                  <c:v>5.0229999999999961</c:v>
                </c:pt>
                <c:pt idx="192">
                  <c:v>4.657999999999987</c:v>
                </c:pt>
                <c:pt idx="193">
                  <c:v>1.8259999999999934</c:v>
                </c:pt>
                <c:pt idx="194">
                  <c:v>7.8539999999999992</c:v>
                </c:pt>
                <c:pt idx="195">
                  <c:v>2.8310000000000031</c:v>
                </c:pt>
                <c:pt idx="196">
                  <c:v>4.2009999999999934</c:v>
                </c:pt>
                <c:pt idx="197">
                  <c:v>0.45699999999999363</c:v>
                </c:pt>
                <c:pt idx="198">
                  <c:v>2.8310000000000031</c:v>
                </c:pt>
                <c:pt idx="199">
                  <c:v>1.1869999999999976</c:v>
                </c:pt>
                <c:pt idx="200">
                  <c:v>4.2920000000000016</c:v>
                </c:pt>
                <c:pt idx="201">
                  <c:v>-0.18200000000000216</c:v>
                </c:pt>
                <c:pt idx="202">
                  <c:v>3.3790000000000049</c:v>
                </c:pt>
                <c:pt idx="203">
                  <c:v>-2.7399999999999949</c:v>
                </c:pt>
                <c:pt idx="204">
                  <c:v>-4.5669999999999931</c:v>
                </c:pt>
                <c:pt idx="205">
                  <c:v>-8.402000000000001</c:v>
                </c:pt>
                <c:pt idx="206">
                  <c:v>-8.5840000000000032</c:v>
                </c:pt>
                <c:pt idx="207">
                  <c:v>-2.1910000000000025</c:v>
                </c:pt>
                <c:pt idx="208">
                  <c:v>-5.6619999999999919</c:v>
                </c:pt>
                <c:pt idx="209">
                  <c:v>3.9270000000000067</c:v>
                </c:pt>
                <c:pt idx="210">
                  <c:v>-1.5520000000000067</c:v>
                </c:pt>
                <c:pt idx="211">
                  <c:v>5.570999999999998</c:v>
                </c:pt>
                <c:pt idx="212">
                  <c:v>1.1880000000000024</c:v>
                </c:pt>
                <c:pt idx="213">
                  <c:v>5.1140000000000043</c:v>
                </c:pt>
                <c:pt idx="214">
                  <c:v>-0.73100000000000875</c:v>
                </c:pt>
                <c:pt idx="215">
                  <c:v>18.813000000000002</c:v>
                </c:pt>
                <c:pt idx="216">
                  <c:v>7.4890000000000043</c:v>
                </c:pt>
                <c:pt idx="217">
                  <c:v>6.6670000000000016</c:v>
                </c:pt>
                <c:pt idx="218">
                  <c:v>10.775999999999996</c:v>
                </c:pt>
                <c:pt idx="219">
                  <c:v>9.5889999999999986</c:v>
                </c:pt>
                <c:pt idx="220">
                  <c:v>10.775999999999996</c:v>
                </c:pt>
                <c:pt idx="221">
                  <c:v>0.9129999999999967</c:v>
                </c:pt>
                <c:pt idx="222">
                  <c:v>7.6710000000000065</c:v>
                </c:pt>
                <c:pt idx="223">
                  <c:v>-0.64000000000000057</c:v>
                </c:pt>
                <c:pt idx="224">
                  <c:v>2.3739999999999952</c:v>
                </c:pt>
                <c:pt idx="225">
                  <c:v>-1.6440000000000055</c:v>
                </c:pt>
                <c:pt idx="226">
                  <c:v>0.45700000000000784</c:v>
                </c:pt>
                <c:pt idx="227">
                  <c:v>-5.2970000000000113</c:v>
                </c:pt>
                <c:pt idx="228">
                  <c:v>-1.0050000000000097</c:v>
                </c:pt>
                <c:pt idx="229">
                  <c:v>8.1280000000000001</c:v>
                </c:pt>
                <c:pt idx="230">
                  <c:v>-2.7399999999999949</c:v>
                </c:pt>
                <c:pt idx="231">
                  <c:v>-6.3020000000000067</c:v>
                </c:pt>
                <c:pt idx="232">
                  <c:v>-5.570999999999998</c:v>
                </c:pt>
                <c:pt idx="233">
                  <c:v>-6.6670000000000016</c:v>
                </c:pt>
                <c:pt idx="234">
                  <c:v>-3.6530000000000058</c:v>
                </c:pt>
                <c:pt idx="235">
                  <c:v>3.7450000000000045</c:v>
                </c:pt>
                <c:pt idx="236">
                  <c:v>-0.45700000000000784</c:v>
                </c:pt>
                <c:pt idx="237">
                  <c:v>2.465999999999994</c:v>
                </c:pt>
                <c:pt idx="238">
                  <c:v>2.6490000000000009</c:v>
                </c:pt>
                <c:pt idx="239">
                  <c:v>-10.318999999999988</c:v>
                </c:pt>
                <c:pt idx="240">
                  <c:v>-0.36499999999999488</c:v>
                </c:pt>
                <c:pt idx="241">
                  <c:v>-2.465999999999994</c:v>
                </c:pt>
                <c:pt idx="242">
                  <c:v>1.2789999999999964</c:v>
                </c:pt>
                <c:pt idx="243">
                  <c:v>1.0960000000000036</c:v>
                </c:pt>
                <c:pt idx="244">
                  <c:v>-5.570999999999998</c:v>
                </c:pt>
                <c:pt idx="245">
                  <c:v>-1.0039999999999907</c:v>
                </c:pt>
                <c:pt idx="246">
                  <c:v>0.36499999999999488</c:v>
                </c:pt>
                <c:pt idx="247">
                  <c:v>-7.2150000000000034</c:v>
                </c:pt>
                <c:pt idx="248">
                  <c:v>3.5620000000000118</c:v>
                </c:pt>
                <c:pt idx="249">
                  <c:v>-1.0049999999999955</c:v>
                </c:pt>
                <c:pt idx="250">
                  <c:v>-4.9320000000000022</c:v>
                </c:pt>
                <c:pt idx="251">
                  <c:v>-3.7450000000000045</c:v>
                </c:pt>
                <c:pt idx="252">
                  <c:v>-4.4749999999999943</c:v>
                </c:pt>
                <c:pt idx="253">
                  <c:v>-2.6479999999999961</c:v>
                </c:pt>
                <c:pt idx="254">
                  <c:v>-4.2929999999999922</c:v>
                </c:pt>
                <c:pt idx="255">
                  <c:v>-3.0139999999999958</c:v>
                </c:pt>
                <c:pt idx="256">
                  <c:v>3.1049999999999898</c:v>
                </c:pt>
                <c:pt idx="257">
                  <c:v>0.82099999999999795</c:v>
                </c:pt>
                <c:pt idx="258">
                  <c:v>-2.7389999999999901</c:v>
                </c:pt>
                <c:pt idx="259">
                  <c:v>-2.8310000000000031</c:v>
                </c:pt>
                <c:pt idx="260">
                  <c:v>-8.7670000000000101</c:v>
                </c:pt>
                <c:pt idx="261">
                  <c:v>-7.4879999999999995</c:v>
                </c:pt>
                <c:pt idx="262">
                  <c:v>-5.3880000000000052</c:v>
                </c:pt>
                <c:pt idx="263">
                  <c:v>-9.0999999999993975E-2</c:v>
                </c:pt>
                <c:pt idx="264">
                  <c:v>-5.3880000000000052</c:v>
                </c:pt>
                <c:pt idx="265">
                  <c:v>-10.50200000000001</c:v>
                </c:pt>
                <c:pt idx="266">
                  <c:v>-8.1270000000000095</c:v>
                </c:pt>
                <c:pt idx="267">
                  <c:v>-6.5750000000000028</c:v>
                </c:pt>
                <c:pt idx="268">
                  <c:v>-11.23299999999999</c:v>
                </c:pt>
                <c:pt idx="269">
                  <c:v>-9.7710000000000008</c:v>
                </c:pt>
                <c:pt idx="270">
                  <c:v>-9.4980000000000047</c:v>
                </c:pt>
                <c:pt idx="271">
                  <c:v>-8.3099999999999881</c:v>
                </c:pt>
                <c:pt idx="272">
                  <c:v>-4.2920000000000016</c:v>
                </c:pt>
                <c:pt idx="273">
                  <c:v>-10.137</c:v>
                </c:pt>
                <c:pt idx="274">
                  <c:v>-4.6580000000000013</c:v>
                </c:pt>
                <c:pt idx="275">
                  <c:v>-11.689000000000007</c:v>
                </c:pt>
                <c:pt idx="276">
                  <c:v>-10.227999999999994</c:v>
                </c:pt>
                <c:pt idx="277">
                  <c:v>-7.945999999999998</c:v>
                </c:pt>
                <c:pt idx="278">
                  <c:v>-8.6760000000000019</c:v>
                </c:pt>
                <c:pt idx="279">
                  <c:v>-8.402000000000001</c:v>
                </c:pt>
                <c:pt idx="280">
                  <c:v>-7.1230000000000047</c:v>
                </c:pt>
                <c:pt idx="281">
                  <c:v>-2.7400000000000091</c:v>
                </c:pt>
                <c:pt idx="282">
                  <c:v>-4.8400000000000034</c:v>
                </c:pt>
                <c:pt idx="283">
                  <c:v>0</c:v>
                </c:pt>
                <c:pt idx="284">
                  <c:v>-0.82199999999998852</c:v>
                </c:pt>
                <c:pt idx="285">
                  <c:v>2.6479999999999961</c:v>
                </c:pt>
                <c:pt idx="286">
                  <c:v>-5.1139999999999901</c:v>
                </c:pt>
                <c:pt idx="287">
                  <c:v>3.7439999999999998</c:v>
                </c:pt>
                <c:pt idx="288">
                  <c:v>6.8489999999999895</c:v>
                </c:pt>
                <c:pt idx="289">
                  <c:v>-0.9129999999999967</c:v>
                </c:pt>
                <c:pt idx="290">
                  <c:v>4.2920000000000016</c:v>
                </c:pt>
                <c:pt idx="291">
                  <c:v>4.8400000000000034</c:v>
                </c:pt>
                <c:pt idx="292">
                  <c:v>11.049999999999997</c:v>
                </c:pt>
                <c:pt idx="293">
                  <c:v>4.2010000000000076</c:v>
                </c:pt>
                <c:pt idx="294">
                  <c:v>4.0180000000000007</c:v>
                </c:pt>
                <c:pt idx="295">
                  <c:v>-1.1880000000000024</c:v>
                </c:pt>
                <c:pt idx="296">
                  <c:v>-3.8360000000000127</c:v>
                </c:pt>
                <c:pt idx="297">
                  <c:v>1.1870000000000118</c:v>
                </c:pt>
                <c:pt idx="298">
                  <c:v>4.6580000000000013</c:v>
                </c:pt>
                <c:pt idx="299">
                  <c:v>2.0999999999999943</c:v>
                </c:pt>
                <c:pt idx="300">
                  <c:v>3.7439999999999998</c:v>
                </c:pt>
                <c:pt idx="301">
                  <c:v>13.972999999999999</c:v>
                </c:pt>
                <c:pt idx="302">
                  <c:v>4.1099999999999994</c:v>
                </c:pt>
                <c:pt idx="303">
                  <c:v>-9.1000000000008185E-2</c:v>
                </c:pt>
                <c:pt idx="304">
                  <c:v>-1.2779999999999916</c:v>
                </c:pt>
                <c:pt idx="305">
                  <c:v>-0.73100000000000875</c:v>
                </c:pt>
                <c:pt idx="306">
                  <c:v>1.2790000000000106</c:v>
                </c:pt>
                <c:pt idx="307">
                  <c:v>0.45699999999999363</c:v>
                </c:pt>
                <c:pt idx="308">
                  <c:v>0.45700000000000784</c:v>
                </c:pt>
                <c:pt idx="309">
                  <c:v>1.3699999999999903</c:v>
                </c:pt>
                <c:pt idx="310">
                  <c:v>-0.18300000000000693</c:v>
                </c:pt>
                <c:pt idx="311">
                  <c:v>0.27400000000000091</c:v>
                </c:pt>
                <c:pt idx="312">
                  <c:v>-0.72999999999998977</c:v>
                </c:pt>
                <c:pt idx="313">
                  <c:v>-5.2060000000000031</c:v>
                </c:pt>
                <c:pt idx="314">
                  <c:v>-0.27400000000000091</c:v>
                </c:pt>
                <c:pt idx="315">
                  <c:v>7.2150000000000034</c:v>
                </c:pt>
                <c:pt idx="316">
                  <c:v>-2.8310000000000031</c:v>
                </c:pt>
                <c:pt idx="317">
                  <c:v>1.5530000000000115</c:v>
                </c:pt>
                <c:pt idx="318">
                  <c:v>-0.27400000000000091</c:v>
                </c:pt>
                <c:pt idx="319">
                  <c:v>5.3880000000000052</c:v>
                </c:pt>
                <c:pt idx="320">
                  <c:v>7.3059999999999974</c:v>
                </c:pt>
                <c:pt idx="321">
                  <c:v>2.5570000000000022</c:v>
                </c:pt>
                <c:pt idx="322">
                  <c:v>-2.1919999999999931</c:v>
                </c:pt>
                <c:pt idx="323">
                  <c:v>-0.54799999999998761</c:v>
                </c:pt>
                <c:pt idx="324">
                  <c:v>0</c:v>
                </c:pt>
                <c:pt idx="325">
                  <c:v>3.9270000000000067</c:v>
                </c:pt>
                <c:pt idx="326">
                  <c:v>1.0949999999999989</c:v>
                </c:pt>
                <c:pt idx="327">
                  <c:v>-2.1919999999999931</c:v>
                </c:pt>
                <c:pt idx="328">
                  <c:v>7.3059999999999974</c:v>
                </c:pt>
                <c:pt idx="329">
                  <c:v>2.921999999999997</c:v>
                </c:pt>
                <c:pt idx="330">
                  <c:v>6.7579999999999956</c:v>
                </c:pt>
                <c:pt idx="331">
                  <c:v>9.0999999999993975E-2</c:v>
                </c:pt>
                <c:pt idx="332">
                  <c:v>-3.2879999999999967</c:v>
                </c:pt>
                <c:pt idx="333">
                  <c:v>0.18300000000000693</c:v>
                </c:pt>
                <c:pt idx="334">
                  <c:v>5.387999999999991</c:v>
                </c:pt>
                <c:pt idx="335">
                  <c:v>7.945999999999998</c:v>
                </c:pt>
                <c:pt idx="336">
                  <c:v>4.4749999999999943</c:v>
                </c:pt>
                <c:pt idx="337">
                  <c:v>-2.2830000000000013</c:v>
                </c:pt>
                <c:pt idx="338">
                  <c:v>0.82200000000000273</c:v>
                </c:pt>
                <c:pt idx="339">
                  <c:v>2.921999999999997</c:v>
                </c:pt>
                <c:pt idx="340">
                  <c:v>-3.6530000000000058</c:v>
                </c:pt>
                <c:pt idx="341">
                  <c:v>2.0090000000000003</c:v>
                </c:pt>
                <c:pt idx="342">
                  <c:v>-1.4620000000000033</c:v>
                </c:pt>
                <c:pt idx="343">
                  <c:v>1.2789999999999964</c:v>
                </c:pt>
                <c:pt idx="344">
                  <c:v>6.6670000000000016</c:v>
                </c:pt>
                <c:pt idx="345">
                  <c:v>3.2879999999999967</c:v>
                </c:pt>
                <c:pt idx="346">
                  <c:v>2.284000000000006</c:v>
                </c:pt>
                <c:pt idx="347">
                  <c:v>6.3919999999999959</c:v>
                </c:pt>
                <c:pt idx="348">
                  <c:v>2.2830000000000013</c:v>
                </c:pt>
                <c:pt idx="349">
                  <c:v>3.9269999999999925</c:v>
                </c:pt>
                <c:pt idx="350">
                  <c:v>9.5889999999999986</c:v>
                </c:pt>
                <c:pt idx="351">
                  <c:v>1.6439999999999912</c:v>
                </c:pt>
                <c:pt idx="352">
                  <c:v>2.7390000000000043</c:v>
                </c:pt>
                <c:pt idx="353">
                  <c:v>-1.6430000000000007</c:v>
                </c:pt>
                <c:pt idx="354">
                  <c:v>3.5619999999999976</c:v>
                </c:pt>
                <c:pt idx="355">
                  <c:v>3.01400000000001</c:v>
                </c:pt>
                <c:pt idx="356">
                  <c:v>1.5519999999999925</c:v>
                </c:pt>
                <c:pt idx="357">
                  <c:v>0.18200000000000216</c:v>
                </c:pt>
                <c:pt idx="358">
                  <c:v>-1.9180000000000064</c:v>
                </c:pt>
                <c:pt idx="359">
                  <c:v>-11.507000000000005</c:v>
                </c:pt>
                <c:pt idx="360">
                  <c:v>0.18200000000000216</c:v>
                </c:pt>
                <c:pt idx="361">
                  <c:v>-0.45699999999999363</c:v>
                </c:pt>
                <c:pt idx="362">
                  <c:v>-5.8439999999999941</c:v>
                </c:pt>
                <c:pt idx="363">
                  <c:v>-4.1089999999999947</c:v>
                </c:pt>
                <c:pt idx="364">
                  <c:v>-1.3689999999999998</c:v>
                </c:pt>
                <c:pt idx="365">
                  <c:v>0.73000000000000398</c:v>
                </c:pt>
                <c:pt idx="366">
                  <c:v>-5.2049999999999983</c:v>
                </c:pt>
                <c:pt idx="367">
                  <c:v>-1.2790000000000106</c:v>
                </c:pt>
                <c:pt idx="368">
                  <c:v>-8.6760000000000019</c:v>
                </c:pt>
                <c:pt idx="369">
                  <c:v>-0.91300000000001091</c:v>
                </c:pt>
                <c:pt idx="370">
                  <c:v>5.7530000000000001</c:v>
                </c:pt>
                <c:pt idx="371">
                  <c:v>11.416000000000011</c:v>
                </c:pt>
                <c:pt idx="372">
                  <c:v>4.840999999999994</c:v>
                </c:pt>
                <c:pt idx="373">
                  <c:v>5.1149999999999949</c:v>
                </c:pt>
                <c:pt idx="374">
                  <c:v>6.8490000000000038</c:v>
                </c:pt>
                <c:pt idx="375">
                  <c:v>10.685000000000002</c:v>
                </c:pt>
                <c:pt idx="376">
                  <c:v>8.2189999999999941</c:v>
                </c:pt>
                <c:pt idx="377">
                  <c:v>8.5849999999999937</c:v>
                </c:pt>
                <c:pt idx="378">
                  <c:v>13.150000000000006</c:v>
                </c:pt>
                <c:pt idx="379">
                  <c:v>13.699000000000012</c:v>
                </c:pt>
                <c:pt idx="380">
                  <c:v>9.1330000000000098</c:v>
                </c:pt>
                <c:pt idx="381">
                  <c:v>6.7580000000000098</c:v>
                </c:pt>
                <c:pt idx="382">
                  <c:v>11.689999999999998</c:v>
                </c:pt>
                <c:pt idx="383">
                  <c:v>0.82199999999998852</c:v>
                </c:pt>
                <c:pt idx="384">
                  <c:v>4.9309999999999974</c:v>
                </c:pt>
                <c:pt idx="385">
                  <c:v>7.3970000000000056</c:v>
                </c:pt>
                <c:pt idx="386">
                  <c:v>1.5529999999999973</c:v>
                </c:pt>
                <c:pt idx="387">
                  <c:v>2.0999999999999943</c:v>
                </c:pt>
                <c:pt idx="388">
                  <c:v>5.5710000000000122</c:v>
                </c:pt>
                <c:pt idx="389">
                  <c:v>1.3689999999999998</c:v>
                </c:pt>
                <c:pt idx="390">
                  <c:v>-1.3700000000000045</c:v>
                </c:pt>
                <c:pt idx="391">
                  <c:v>-3.7450000000000045</c:v>
                </c:pt>
                <c:pt idx="392">
                  <c:v>4.7489999999999952</c:v>
                </c:pt>
                <c:pt idx="393">
                  <c:v>2.1919999999999931</c:v>
                </c:pt>
                <c:pt idx="394">
                  <c:v>-8.0369999999999919</c:v>
                </c:pt>
                <c:pt idx="395">
                  <c:v>-1.6439999999999912</c:v>
                </c:pt>
                <c:pt idx="396">
                  <c:v>-8.1280000000000001</c:v>
                </c:pt>
                <c:pt idx="397">
                  <c:v>-4.3840000000000003</c:v>
                </c:pt>
                <c:pt idx="398">
                  <c:v>-4.2010000000000076</c:v>
                </c:pt>
                <c:pt idx="399">
                  <c:v>-3.7439999999999998</c:v>
                </c:pt>
                <c:pt idx="400">
                  <c:v>-5.2970000000000113</c:v>
                </c:pt>
                <c:pt idx="401">
                  <c:v>-3.105000000000004</c:v>
                </c:pt>
                <c:pt idx="402">
                  <c:v>-2.3739999999999952</c:v>
                </c:pt>
                <c:pt idx="403">
                  <c:v>-5.6620000000000061</c:v>
                </c:pt>
                <c:pt idx="404">
                  <c:v>1.2780000000000058</c:v>
                </c:pt>
                <c:pt idx="405">
                  <c:v>-5.480000000000004</c:v>
                </c:pt>
                <c:pt idx="406">
                  <c:v>-1.0960000000000036</c:v>
                </c:pt>
                <c:pt idx="407">
                  <c:v>1.0959999999999894</c:v>
                </c:pt>
                <c:pt idx="408">
                  <c:v>1.8269999999999982</c:v>
                </c:pt>
                <c:pt idx="409">
                  <c:v>-6.4840000000000089</c:v>
                </c:pt>
                <c:pt idx="410">
                  <c:v>-6.0279999999999916</c:v>
                </c:pt>
                <c:pt idx="411">
                  <c:v>-11.963999999999999</c:v>
                </c:pt>
                <c:pt idx="412">
                  <c:v>-10.777000000000001</c:v>
                </c:pt>
                <c:pt idx="413">
                  <c:v>-4.0180000000000007</c:v>
                </c:pt>
                <c:pt idx="414">
                  <c:v>-4.7490000000000094</c:v>
                </c:pt>
                <c:pt idx="415">
                  <c:v>0.91400000000000148</c:v>
                </c:pt>
                <c:pt idx="416">
                  <c:v>-4.6570000000000107</c:v>
                </c:pt>
                <c:pt idx="417">
                  <c:v>3.6530000000000058</c:v>
                </c:pt>
                <c:pt idx="418">
                  <c:v>-0.18200000000000216</c:v>
                </c:pt>
                <c:pt idx="419">
                  <c:v>-9.4059999999999917</c:v>
                </c:pt>
              </c:numCache>
            </c:numRef>
          </c:val>
          <c:smooth val="0"/>
          <c:extLst>
            <c:ext xmlns:c16="http://schemas.microsoft.com/office/drawing/2014/chart" uri="{C3380CC4-5D6E-409C-BE32-E72D297353CC}">
              <c16:uniqueId val="{00000000-FE29-4ED0-8024-E7A6440BE9C7}"/>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Pacific!$G$1</c:f>
              <c:strCache>
                <c:ptCount val="1"/>
                <c:pt idx="0">
                  <c:v>SBO Pacific YoY</c:v>
                </c:pt>
              </c:strCache>
            </c:strRef>
          </c:tx>
          <c:spPr>
            <a:ln w="19050" cap="rnd">
              <a:solidFill>
                <a:schemeClr val="accent4">
                  <a:lumMod val="40000"/>
                  <a:lumOff val="60000"/>
                </a:schemeClr>
              </a:solidFill>
              <a:round/>
            </a:ln>
            <a:effectLst/>
          </c:spPr>
          <c:marker>
            <c:symbol val="none"/>
          </c:marker>
          <c:cat>
            <c:numRef>
              <c:f>Pacific!$A$2:$A$2998</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Pacific!$G$2:$G$2998</c:f>
              <c:numCache>
                <c:formatCode>0.000</c:formatCode>
                <c:ptCount val="2997"/>
                <c:pt idx="12">
                  <c:v>-0.63900000000001</c:v>
                </c:pt>
                <c:pt idx="13">
                  <c:v>-1.5529999999999973</c:v>
                </c:pt>
                <c:pt idx="14">
                  <c:v>-0.45700000000000784</c:v>
                </c:pt>
                <c:pt idx="15">
                  <c:v>-2.2830000000000013</c:v>
                </c:pt>
                <c:pt idx="16">
                  <c:v>-7.8539999999999992</c:v>
                </c:pt>
                <c:pt idx="17">
                  <c:v>3.5620000000000118</c:v>
                </c:pt>
                <c:pt idx="18">
                  <c:v>-0.45699999999999363</c:v>
                </c:pt>
                <c:pt idx="19">
                  <c:v>9.7720000000000056</c:v>
                </c:pt>
                <c:pt idx="20">
                  <c:v>0.54800000000000182</c:v>
                </c:pt>
                <c:pt idx="21">
                  <c:v>0.54799999999998761</c:v>
                </c:pt>
                <c:pt idx="22">
                  <c:v>-0.73099999999999454</c:v>
                </c:pt>
                <c:pt idx="23">
                  <c:v>-1.7349999999999994</c:v>
                </c:pt>
                <c:pt idx="24">
                  <c:v>2.0090000000000003</c:v>
                </c:pt>
                <c:pt idx="25">
                  <c:v>2.0090000000000003</c:v>
                </c:pt>
                <c:pt idx="26">
                  <c:v>1.4609999999999985</c:v>
                </c:pt>
                <c:pt idx="27">
                  <c:v>0.82200000000000273</c:v>
                </c:pt>
                <c:pt idx="28">
                  <c:v>0.54800000000000182</c:v>
                </c:pt>
                <c:pt idx="29">
                  <c:v>-3.01400000000001</c:v>
                </c:pt>
                <c:pt idx="30">
                  <c:v>-0.82200000000000273</c:v>
                </c:pt>
                <c:pt idx="31">
                  <c:v>-0.27400000000000091</c:v>
                </c:pt>
                <c:pt idx="32">
                  <c:v>1.0960000000000036</c:v>
                </c:pt>
                <c:pt idx="33">
                  <c:v>2.9220000000000113</c:v>
                </c:pt>
                <c:pt idx="34">
                  <c:v>4.2009999999999934</c:v>
                </c:pt>
                <c:pt idx="35">
                  <c:v>-0.27400000000000091</c:v>
                </c:pt>
                <c:pt idx="36">
                  <c:v>1.0960000000000036</c:v>
                </c:pt>
                <c:pt idx="37">
                  <c:v>4.2010000000000076</c:v>
                </c:pt>
                <c:pt idx="38">
                  <c:v>0.36599999999999966</c:v>
                </c:pt>
                <c:pt idx="39">
                  <c:v>-1.8260000000000076</c:v>
                </c:pt>
                <c:pt idx="40">
                  <c:v>-0.9129999999999967</c:v>
                </c:pt>
                <c:pt idx="41">
                  <c:v>4.1099999999999994</c:v>
                </c:pt>
                <c:pt idx="42">
                  <c:v>0.18299999999999272</c:v>
                </c:pt>
                <c:pt idx="43">
                  <c:v>-0.54800000000000182</c:v>
                </c:pt>
                <c:pt idx="44">
                  <c:v>3.195999999999998</c:v>
                </c:pt>
                <c:pt idx="45">
                  <c:v>-0.54800000000000182</c:v>
                </c:pt>
                <c:pt idx="46">
                  <c:v>0.73000000000000398</c:v>
                </c:pt>
                <c:pt idx="47">
                  <c:v>1.5520000000000067</c:v>
                </c:pt>
                <c:pt idx="48">
                  <c:v>-0.91400000000000148</c:v>
                </c:pt>
                <c:pt idx="49">
                  <c:v>-4.7490000000000094</c:v>
                </c:pt>
                <c:pt idx="50">
                  <c:v>4.1090000000000089</c:v>
                </c:pt>
                <c:pt idx="51">
                  <c:v>3.561000000000007</c:v>
                </c:pt>
                <c:pt idx="52">
                  <c:v>5.8449999999999989</c:v>
                </c:pt>
                <c:pt idx="53">
                  <c:v>-7.762999999999991</c:v>
                </c:pt>
                <c:pt idx="54">
                  <c:v>-1.3699999999999903</c:v>
                </c:pt>
                <c:pt idx="55">
                  <c:v>-7.5799999999999983</c:v>
                </c:pt>
                <c:pt idx="56">
                  <c:v>-14.063999999999993</c:v>
                </c:pt>
                <c:pt idx="57">
                  <c:v>-10.137</c:v>
                </c:pt>
                <c:pt idx="58">
                  <c:v>-11.962999999999994</c:v>
                </c:pt>
                <c:pt idx="59">
                  <c:v>-12.785000000000011</c:v>
                </c:pt>
                <c:pt idx="60">
                  <c:v>-10.86699999999999</c:v>
                </c:pt>
                <c:pt idx="61">
                  <c:v>-5.1139999999999901</c:v>
                </c:pt>
                <c:pt idx="62">
                  <c:v>-2.7390000000000043</c:v>
                </c:pt>
                <c:pt idx="63">
                  <c:v>-2.921999999999997</c:v>
                </c:pt>
                <c:pt idx="64">
                  <c:v>-7.4890000000000043</c:v>
                </c:pt>
                <c:pt idx="65">
                  <c:v>3.6529999999999916</c:v>
                </c:pt>
                <c:pt idx="66">
                  <c:v>-0.27400000000000091</c:v>
                </c:pt>
                <c:pt idx="67">
                  <c:v>2.3739999999999952</c:v>
                </c:pt>
                <c:pt idx="68">
                  <c:v>7.1229999999999905</c:v>
                </c:pt>
                <c:pt idx="69">
                  <c:v>3.105000000000004</c:v>
                </c:pt>
                <c:pt idx="70">
                  <c:v>4.1099999999999994</c:v>
                </c:pt>
                <c:pt idx="71">
                  <c:v>4.3830000000000098</c:v>
                </c:pt>
                <c:pt idx="72">
                  <c:v>6.6659999999999968</c:v>
                </c:pt>
                <c:pt idx="73">
                  <c:v>2.0090000000000003</c:v>
                </c:pt>
                <c:pt idx="74">
                  <c:v>-2.465999999999994</c:v>
                </c:pt>
                <c:pt idx="75">
                  <c:v>-0.63900000000001</c:v>
                </c:pt>
                <c:pt idx="76">
                  <c:v>4.2920000000000016</c:v>
                </c:pt>
                <c:pt idx="77">
                  <c:v>-4.3829999999999956</c:v>
                </c:pt>
                <c:pt idx="78">
                  <c:v>-3.2880000000000109</c:v>
                </c:pt>
                <c:pt idx="79">
                  <c:v>9.200000000001296E-2</c:v>
                </c:pt>
                <c:pt idx="80">
                  <c:v>-4.2920000000000016</c:v>
                </c:pt>
                <c:pt idx="81">
                  <c:v>1.1869999999999976</c:v>
                </c:pt>
                <c:pt idx="82">
                  <c:v>2.921999999999997</c:v>
                </c:pt>
                <c:pt idx="83">
                  <c:v>2.5570000000000022</c:v>
                </c:pt>
                <c:pt idx="84">
                  <c:v>0.18299999999999272</c:v>
                </c:pt>
                <c:pt idx="85">
                  <c:v>-2.2830000000000013</c:v>
                </c:pt>
                <c:pt idx="86">
                  <c:v>-4.6580000000000013</c:v>
                </c:pt>
                <c:pt idx="87">
                  <c:v>-9.4979999999999905</c:v>
                </c:pt>
                <c:pt idx="88">
                  <c:v>-8.3100000000000023</c:v>
                </c:pt>
                <c:pt idx="89">
                  <c:v>-7.7630000000000052</c:v>
                </c:pt>
                <c:pt idx="90">
                  <c:v>-4.9309999999999974</c:v>
                </c:pt>
                <c:pt idx="91">
                  <c:v>-8.402000000000001</c:v>
                </c:pt>
                <c:pt idx="92">
                  <c:v>-5.387999999999991</c:v>
                </c:pt>
                <c:pt idx="93">
                  <c:v>-3.835000000000008</c:v>
                </c:pt>
                <c:pt idx="94">
                  <c:v>-2.0999999999999943</c:v>
                </c:pt>
                <c:pt idx="95">
                  <c:v>-0.18200000000000216</c:v>
                </c:pt>
                <c:pt idx="96">
                  <c:v>-1.0959999999999894</c:v>
                </c:pt>
                <c:pt idx="97">
                  <c:v>6.0279999999999916</c:v>
                </c:pt>
                <c:pt idx="98">
                  <c:v>0.45699999999999363</c:v>
                </c:pt>
                <c:pt idx="99">
                  <c:v>5.0229999999999961</c:v>
                </c:pt>
                <c:pt idx="100">
                  <c:v>5.6620000000000061</c:v>
                </c:pt>
                <c:pt idx="101">
                  <c:v>6.4840000000000089</c:v>
                </c:pt>
                <c:pt idx="102">
                  <c:v>3.7439999999999998</c:v>
                </c:pt>
                <c:pt idx="103">
                  <c:v>5.4789999999999992</c:v>
                </c:pt>
                <c:pt idx="104">
                  <c:v>6.027000000000001</c:v>
                </c:pt>
                <c:pt idx="105">
                  <c:v>5.3880000000000052</c:v>
                </c:pt>
                <c:pt idx="106">
                  <c:v>4.0179999999999865</c:v>
                </c:pt>
                <c:pt idx="107">
                  <c:v>-1.3700000000000045</c:v>
                </c:pt>
                <c:pt idx="108">
                  <c:v>2.1009999999999991</c:v>
                </c:pt>
                <c:pt idx="109">
                  <c:v>1.2780000000000058</c:v>
                </c:pt>
                <c:pt idx="110">
                  <c:v>0.82200000000000273</c:v>
                </c:pt>
                <c:pt idx="111">
                  <c:v>1.1869999999999976</c:v>
                </c:pt>
                <c:pt idx="112">
                  <c:v>-3.105000000000004</c:v>
                </c:pt>
                <c:pt idx="113">
                  <c:v>5.570999999999998</c:v>
                </c:pt>
                <c:pt idx="114">
                  <c:v>2.5570000000000022</c:v>
                </c:pt>
                <c:pt idx="115">
                  <c:v>2.0090000000000003</c:v>
                </c:pt>
                <c:pt idx="116">
                  <c:v>1.6439999999999912</c:v>
                </c:pt>
                <c:pt idx="117">
                  <c:v>2.0090000000000003</c:v>
                </c:pt>
                <c:pt idx="118">
                  <c:v>-1.9179999999999922</c:v>
                </c:pt>
                <c:pt idx="119">
                  <c:v>2.3739999999999952</c:v>
                </c:pt>
                <c:pt idx="120">
                  <c:v>1.6439999999999912</c:v>
                </c:pt>
                <c:pt idx="121">
                  <c:v>-2.0090000000000003</c:v>
                </c:pt>
                <c:pt idx="122">
                  <c:v>4.2010000000000076</c:v>
                </c:pt>
                <c:pt idx="123">
                  <c:v>2.1920000000000073</c:v>
                </c:pt>
                <c:pt idx="124">
                  <c:v>0.36499999999999488</c:v>
                </c:pt>
                <c:pt idx="125">
                  <c:v>-1.4609999999999985</c:v>
                </c:pt>
                <c:pt idx="126">
                  <c:v>-0.9129999999999967</c:v>
                </c:pt>
                <c:pt idx="127">
                  <c:v>-1.6430000000000007</c:v>
                </c:pt>
                <c:pt idx="128">
                  <c:v>-2.2830000000000013</c:v>
                </c:pt>
                <c:pt idx="129">
                  <c:v>-1.0040000000000049</c:v>
                </c:pt>
                <c:pt idx="130">
                  <c:v>-0.54800000000000182</c:v>
                </c:pt>
                <c:pt idx="131">
                  <c:v>-0.9129999999999967</c:v>
                </c:pt>
                <c:pt idx="132">
                  <c:v>0.18200000000000216</c:v>
                </c:pt>
                <c:pt idx="133">
                  <c:v>4.2009999999999934</c:v>
                </c:pt>
                <c:pt idx="134">
                  <c:v>-2.5570000000000022</c:v>
                </c:pt>
                <c:pt idx="135">
                  <c:v>2.6479999999999961</c:v>
                </c:pt>
                <c:pt idx="136">
                  <c:v>7.8539999999999992</c:v>
                </c:pt>
                <c:pt idx="137">
                  <c:v>1.3699999999999903</c:v>
                </c:pt>
                <c:pt idx="138">
                  <c:v>4.3829999999999956</c:v>
                </c:pt>
                <c:pt idx="139">
                  <c:v>6.027000000000001</c:v>
                </c:pt>
                <c:pt idx="140">
                  <c:v>2.5570000000000022</c:v>
                </c:pt>
                <c:pt idx="141">
                  <c:v>2.0090000000000003</c:v>
                </c:pt>
                <c:pt idx="142">
                  <c:v>4.1099999999999994</c:v>
                </c:pt>
                <c:pt idx="143">
                  <c:v>1.3700000000000045</c:v>
                </c:pt>
                <c:pt idx="144">
                  <c:v>9.1999999999998749E-2</c:v>
                </c:pt>
                <c:pt idx="145">
                  <c:v>-3.8359999999999985</c:v>
                </c:pt>
                <c:pt idx="146">
                  <c:v>-2.2830000000000013</c:v>
                </c:pt>
                <c:pt idx="147">
                  <c:v>-2.4660000000000082</c:v>
                </c:pt>
                <c:pt idx="148">
                  <c:v>-2.1009999999999991</c:v>
                </c:pt>
                <c:pt idx="149">
                  <c:v>-3.1969999999999885</c:v>
                </c:pt>
                <c:pt idx="150">
                  <c:v>-3.6529999999999916</c:v>
                </c:pt>
                <c:pt idx="151">
                  <c:v>-2.3740000000000094</c:v>
                </c:pt>
                <c:pt idx="152">
                  <c:v>4.2010000000000076</c:v>
                </c:pt>
                <c:pt idx="153">
                  <c:v>-4.9320000000000022</c:v>
                </c:pt>
                <c:pt idx="154">
                  <c:v>-3.9269999999999925</c:v>
                </c:pt>
                <c:pt idx="155">
                  <c:v>-5.570999999999998</c:v>
                </c:pt>
                <c:pt idx="156">
                  <c:v>0.63899999999999579</c:v>
                </c:pt>
                <c:pt idx="157">
                  <c:v>1.2789999999999964</c:v>
                </c:pt>
                <c:pt idx="158">
                  <c:v>6.8490000000000038</c:v>
                </c:pt>
                <c:pt idx="159">
                  <c:v>1.5530000000000115</c:v>
                </c:pt>
                <c:pt idx="160">
                  <c:v>-0.9129999999999967</c:v>
                </c:pt>
                <c:pt idx="161">
                  <c:v>0.36599999999999966</c:v>
                </c:pt>
                <c:pt idx="162">
                  <c:v>2.8309999999999889</c:v>
                </c:pt>
                <c:pt idx="163">
                  <c:v>0.36500000000000909</c:v>
                </c:pt>
                <c:pt idx="164">
                  <c:v>-3.01400000000001</c:v>
                </c:pt>
                <c:pt idx="165">
                  <c:v>1.1870000000000118</c:v>
                </c:pt>
                <c:pt idx="166">
                  <c:v>3.9269999999999925</c:v>
                </c:pt>
                <c:pt idx="167">
                  <c:v>5.2060000000000031</c:v>
                </c:pt>
                <c:pt idx="168">
                  <c:v>-0.45699999999999363</c:v>
                </c:pt>
                <c:pt idx="169">
                  <c:v>-2.0089999999999861</c:v>
                </c:pt>
                <c:pt idx="170">
                  <c:v>-0.54800000000000182</c:v>
                </c:pt>
                <c:pt idx="171">
                  <c:v>-3.1970000000000027</c:v>
                </c:pt>
                <c:pt idx="172">
                  <c:v>3.2879999999999967</c:v>
                </c:pt>
                <c:pt idx="173">
                  <c:v>-3.1970000000000027</c:v>
                </c:pt>
                <c:pt idx="174">
                  <c:v>0.27400000000000091</c:v>
                </c:pt>
                <c:pt idx="175">
                  <c:v>1.8259999999999934</c:v>
                </c:pt>
                <c:pt idx="176">
                  <c:v>-2.282999999999987</c:v>
                </c:pt>
                <c:pt idx="177">
                  <c:v>-2.0090000000000003</c:v>
                </c:pt>
                <c:pt idx="178">
                  <c:v>-3.105000000000004</c:v>
                </c:pt>
                <c:pt idx="179">
                  <c:v>-6.0280000000000058</c:v>
                </c:pt>
                <c:pt idx="180">
                  <c:v>-5.9359999999999928</c:v>
                </c:pt>
                <c:pt idx="181">
                  <c:v>-1.3700000000000045</c:v>
                </c:pt>
                <c:pt idx="182">
                  <c:v>-8.1280000000000001</c:v>
                </c:pt>
                <c:pt idx="183">
                  <c:v>-2.0090000000000003</c:v>
                </c:pt>
                <c:pt idx="184">
                  <c:v>-5.1139999999999901</c:v>
                </c:pt>
                <c:pt idx="185">
                  <c:v>4.3840000000000003</c:v>
                </c:pt>
                <c:pt idx="186">
                  <c:v>-6.2099999999999937</c:v>
                </c:pt>
                <c:pt idx="187">
                  <c:v>-6.3919999999999959</c:v>
                </c:pt>
                <c:pt idx="188">
                  <c:v>-3.105000000000004</c:v>
                </c:pt>
                <c:pt idx="189">
                  <c:v>1.1869999999999976</c:v>
                </c:pt>
                <c:pt idx="190">
                  <c:v>-1.5529999999999973</c:v>
                </c:pt>
                <c:pt idx="191">
                  <c:v>5.0229999999999961</c:v>
                </c:pt>
                <c:pt idx="192">
                  <c:v>4.657999999999987</c:v>
                </c:pt>
                <c:pt idx="193">
                  <c:v>1.8259999999999934</c:v>
                </c:pt>
                <c:pt idx="194">
                  <c:v>7.8539999999999992</c:v>
                </c:pt>
                <c:pt idx="195">
                  <c:v>2.8310000000000031</c:v>
                </c:pt>
                <c:pt idx="196">
                  <c:v>4.2009999999999934</c:v>
                </c:pt>
                <c:pt idx="197">
                  <c:v>0.45699999999999363</c:v>
                </c:pt>
                <c:pt idx="198">
                  <c:v>2.8310000000000031</c:v>
                </c:pt>
                <c:pt idx="199">
                  <c:v>1.1869999999999976</c:v>
                </c:pt>
                <c:pt idx="200">
                  <c:v>4.2920000000000016</c:v>
                </c:pt>
                <c:pt idx="201">
                  <c:v>-0.18200000000000216</c:v>
                </c:pt>
                <c:pt idx="202">
                  <c:v>3.3790000000000049</c:v>
                </c:pt>
                <c:pt idx="203">
                  <c:v>-2.7399999999999949</c:v>
                </c:pt>
                <c:pt idx="204">
                  <c:v>-4.5669999999999931</c:v>
                </c:pt>
                <c:pt idx="205">
                  <c:v>-8.402000000000001</c:v>
                </c:pt>
                <c:pt idx="206">
                  <c:v>-8.5840000000000032</c:v>
                </c:pt>
                <c:pt idx="207">
                  <c:v>-2.1910000000000025</c:v>
                </c:pt>
                <c:pt idx="208">
                  <c:v>-5.6619999999999919</c:v>
                </c:pt>
                <c:pt idx="209">
                  <c:v>3.9270000000000067</c:v>
                </c:pt>
                <c:pt idx="210">
                  <c:v>-1.5520000000000067</c:v>
                </c:pt>
                <c:pt idx="211">
                  <c:v>5.570999999999998</c:v>
                </c:pt>
                <c:pt idx="212">
                  <c:v>1.1880000000000024</c:v>
                </c:pt>
                <c:pt idx="213">
                  <c:v>5.1140000000000043</c:v>
                </c:pt>
                <c:pt idx="214">
                  <c:v>-0.73100000000000875</c:v>
                </c:pt>
                <c:pt idx="215">
                  <c:v>18.813000000000002</c:v>
                </c:pt>
                <c:pt idx="216">
                  <c:v>7.4890000000000043</c:v>
                </c:pt>
                <c:pt idx="217">
                  <c:v>6.6670000000000016</c:v>
                </c:pt>
                <c:pt idx="218">
                  <c:v>10.775999999999996</c:v>
                </c:pt>
                <c:pt idx="219">
                  <c:v>9.5889999999999986</c:v>
                </c:pt>
                <c:pt idx="220">
                  <c:v>10.775999999999996</c:v>
                </c:pt>
                <c:pt idx="221">
                  <c:v>0.9129999999999967</c:v>
                </c:pt>
                <c:pt idx="222">
                  <c:v>7.6710000000000065</c:v>
                </c:pt>
                <c:pt idx="223">
                  <c:v>-0.64000000000000057</c:v>
                </c:pt>
                <c:pt idx="224">
                  <c:v>2.3739999999999952</c:v>
                </c:pt>
                <c:pt idx="225">
                  <c:v>-1.6440000000000055</c:v>
                </c:pt>
                <c:pt idx="226">
                  <c:v>0.45700000000000784</c:v>
                </c:pt>
                <c:pt idx="227">
                  <c:v>-5.2970000000000113</c:v>
                </c:pt>
                <c:pt idx="228">
                  <c:v>-1.0050000000000097</c:v>
                </c:pt>
                <c:pt idx="229">
                  <c:v>8.1280000000000001</c:v>
                </c:pt>
                <c:pt idx="230">
                  <c:v>-2.7399999999999949</c:v>
                </c:pt>
                <c:pt idx="231">
                  <c:v>-6.3020000000000067</c:v>
                </c:pt>
                <c:pt idx="232">
                  <c:v>-5.570999999999998</c:v>
                </c:pt>
                <c:pt idx="233">
                  <c:v>-6.6670000000000016</c:v>
                </c:pt>
                <c:pt idx="234">
                  <c:v>-3.6530000000000058</c:v>
                </c:pt>
                <c:pt idx="235">
                  <c:v>3.7450000000000045</c:v>
                </c:pt>
                <c:pt idx="236">
                  <c:v>-0.45700000000000784</c:v>
                </c:pt>
                <c:pt idx="237">
                  <c:v>2.465999999999994</c:v>
                </c:pt>
                <c:pt idx="238">
                  <c:v>2.6490000000000009</c:v>
                </c:pt>
                <c:pt idx="239">
                  <c:v>-10.318999999999988</c:v>
                </c:pt>
                <c:pt idx="240">
                  <c:v>-0.36499999999999488</c:v>
                </c:pt>
                <c:pt idx="241">
                  <c:v>-2.465999999999994</c:v>
                </c:pt>
                <c:pt idx="242">
                  <c:v>1.2789999999999964</c:v>
                </c:pt>
                <c:pt idx="243">
                  <c:v>1.0960000000000036</c:v>
                </c:pt>
                <c:pt idx="244">
                  <c:v>-5.570999999999998</c:v>
                </c:pt>
                <c:pt idx="245">
                  <c:v>-1.0039999999999907</c:v>
                </c:pt>
                <c:pt idx="246">
                  <c:v>0.36499999999999488</c:v>
                </c:pt>
                <c:pt idx="247">
                  <c:v>-7.2150000000000034</c:v>
                </c:pt>
                <c:pt idx="248">
                  <c:v>3.5620000000000118</c:v>
                </c:pt>
                <c:pt idx="249">
                  <c:v>-1.0049999999999955</c:v>
                </c:pt>
                <c:pt idx="250">
                  <c:v>-4.9320000000000022</c:v>
                </c:pt>
                <c:pt idx="251">
                  <c:v>-3.7450000000000045</c:v>
                </c:pt>
                <c:pt idx="252">
                  <c:v>-4.4749999999999943</c:v>
                </c:pt>
                <c:pt idx="253">
                  <c:v>-2.6479999999999961</c:v>
                </c:pt>
                <c:pt idx="254">
                  <c:v>-4.2929999999999922</c:v>
                </c:pt>
                <c:pt idx="255">
                  <c:v>-3.0139999999999958</c:v>
                </c:pt>
                <c:pt idx="256">
                  <c:v>3.1049999999999898</c:v>
                </c:pt>
                <c:pt idx="257">
                  <c:v>0.82099999999999795</c:v>
                </c:pt>
                <c:pt idx="258">
                  <c:v>-2.7389999999999901</c:v>
                </c:pt>
                <c:pt idx="259">
                  <c:v>-2.8310000000000031</c:v>
                </c:pt>
                <c:pt idx="260">
                  <c:v>-8.7670000000000101</c:v>
                </c:pt>
                <c:pt idx="261">
                  <c:v>-7.4879999999999995</c:v>
                </c:pt>
                <c:pt idx="262">
                  <c:v>-5.3880000000000052</c:v>
                </c:pt>
                <c:pt idx="263">
                  <c:v>-9.0999999999993975E-2</c:v>
                </c:pt>
                <c:pt idx="264">
                  <c:v>-5.3880000000000052</c:v>
                </c:pt>
                <c:pt idx="265">
                  <c:v>-10.50200000000001</c:v>
                </c:pt>
                <c:pt idx="266">
                  <c:v>-8.1270000000000095</c:v>
                </c:pt>
                <c:pt idx="267">
                  <c:v>-6.5750000000000028</c:v>
                </c:pt>
                <c:pt idx="268">
                  <c:v>-11.23299999999999</c:v>
                </c:pt>
                <c:pt idx="269">
                  <c:v>-9.7710000000000008</c:v>
                </c:pt>
                <c:pt idx="270">
                  <c:v>-9.4980000000000047</c:v>
                </c:pt>
                <c:pt idx="271">
                  <c:v>-8.3099999999999881</c:v>
                </c:pt>
                <c:pt idx="272">
                  <c:v>-4.2920000000000016</c:v>
                </c:pt>
                <c:pt idx="273">
                  <c:v>-10.137</c:v>
                </c:pt>
                <c:pt idx="274">
                  <c:v>-4.6580000000000013</c:v>
                </c:pt>
                <c:pt idx="275">
                  <c:v>-11.689000000000007</c:v>
                </c:pt>
                <c:pt idx="276">
                  <c:v>-10.227999999999994</c:v>
                </c:pt>
                <c:pt idx="277">
                  <c:v>-7.945999999999998</c:v>
                </c:pt>
                <c:pt idx="278">
                  <c:v>-8.6760000000000019</c:v>
                </c:pt>
                <c:pt idx="279">
                  <c:v>-8.402000000000001</c:v>
                </c:pt>
                <c:pt idx="280">
                  <c:v>-7.1230000000000047</c:v>
                </c:pt>
                <c:pt idx="281">
                  <c:v>-2.7400000000000091</c:v>
                </c:pt>
                <c:pt idx="282">
                  <c:v>-4.8400000000000034</c:v>
                </c:pt>
                <c:pt idx="283">
                  <c:v>0</c:v>
                </c:pt>
                <c:pt idx="284">
                  <c:v>-0.82199999999998852</c:v>
                </c:pt>
                <c:pt idx="285">
                  <c:v>2.6479999999999961</c:v>
                </c:pt>
                <c:pt idx="286">
                  <c:v>-5.1139999999999901</c:v>
                </c:pt>
                <c:pt idx="287">
                  <c:v>3.7439999999999998</c:v>
                </c:pt>
                <c:pt idx="288">
                  <c:v>6.8489999999999895</c:v>
                </c:pt>
                <c:pt idx="289">
                  <c:v>-0.9129999999999967</c:v>
                </c:pt>
                <c:pt idx="290">
                  <c:v>4.2920000000000016</c:v>
                </c:pt>
                <c:pt idx="291">
                  <c:v>4.8400000000000034</c:v>
                </c:pt>
                <c:pt idx="292">
                  <c:v>11.049999999999997</c:v>
                </c:pt>
                <c:pt idx="293">
                  <c:v>4.2010000000000076</c:v>
                </c:pt>
                <c:pt idx="294">
                  <c:v>4.0180000000000007</c:v>
                </c:pt>
                <c:pt idx="295">
                  <c:v>-1.1880000000000024</c:v>
                </c:pt>
                <c:pt idx="296">
                  <c:v>-3.8360000000000127</c:v>
                </c:pt>
                <c:pt idx="297">
                  <c:v>1.1870000000000118</c:v>
                </c:pt>
                <c:pt idx="298">
                  <c:v>4.6580000000000013</c:v>
                </c:pt>
                <c:pt idx="299">
                  <c:v>2.0999999999999943</c:v>
                </c:pt>
                <c:pt idx="300">
                  <c:v>3.7439999999999998</c:v>
                </c:pt>
                <c:pt idx="301">
                  <c:v>13.972999999999999</c:v>
                </c:pt>
                <c:pt idx="302">
                  <c:v>4.1099999999999994</c:v>
                </c:pt>
                <c:pt idx="303">
                  <c:v>-9.1000000000008185E-2</c:v>
                </c:pt>
                <c:pt idx="304">
                  <c:v>-1.2779999999999916</c:v>
                </c:pt>
                <c:pt idx="305">
                  <c:v>-0.73100000000000875</c:v>
                </c:pt>
                <c:pt idx="306">
                  <c:v>1.2790000000000106</c:v>
                </c:pt>
                <c:pt idx="307">
                  <c:v>0.45699999999999363</c:v>
                </c:pt>
                <c:pt idx="308">
                  <c:v>0.45700000000000784</c:v>
                </c:pt>
                <c:pt idx="309">
                  <c:v>1.3699999999999903</c:v>
                </c:pt>
                <c:pt idx="310">
                  <c:v>-0.18300000000000693</c:v>
                </c:pt>
                <c:pt idx="311">
                  <c:v>0.27400000000000091</c:v>
                </c:pt>
                <c:pt idx="312">
                  <c:v>-0.72999999999998977</c:v>
                </c:pt>
                <c:pt idx="313">
                  <c:v>-5.2060000000000031</c:v>
                </c:pt>
                <c:pt idx="314">
                  <c:v>-0.27400000000000091</c:v>
                </c:pt>
                <c:pt idx="315">
                  <c:v>7.2150000000000034</c:v>
                </c:pt>
                <c:pt idx="316">
                  <c:v>-2.8310000000000031</c:v>
                </c:pt>
                <c:pt idx="317">
                  <c:v>1.5530000000000115</c:v>
                </c:pt>
                <c:pt idx="318">
                  <c:v>-0.27400000000000091</c:v>
                </c:pt>
                <c:pt idx="319">
                  <c:v>5.3880000000000052</c:v>
                </c:pt>
                <c:pt idx="320">
                  <c:v>7.3059999999999974</c:v>
                </c:pt>
                <c:pt idx="321">
                  <c:v>2.5570000000000022</c:v>
                </c:pt>
                <c:pt idx="322">
                  <c:v>-2.1919999999999931</c:v>
                </c:pt>
                <c:pt idx="323">
                  <c:v>-0.54799999999998761</c:v>
                </c:pt>
                <c:pt idx="324">
                  <c:v>0</c:v>
                </c:pt>
                <c:pt idx="325">
                  <c:v>3.9270000000000067</c:v>
                </c:pt>
                <c:pt idx="326">
                  <c:v>1.0949999999999989</c:v>
                </c:pt>
                <c:pt idx="327">
                  <c:v>-2.1919999999999931</c:v>
                </c:pt>
                <c:pt idx="328">
                  <c:v>7.3059999999999974</c:v>
                </c:pt>
                <c:pt idx="329">
                  <c:v>2.921999999999997</c:v>
                </c:pt>
                <c:pt idx="330">
                  <c:v>6.7579999999999956</c:v>
                </c:pt>
                <c:pt idx="331">
                  <c:v>9.0999999999993975E-2</c:v>
                </c:pt>
                <c:pt idx="332">
                  <c:v>-3.2879999999999967</c:v>
                </c:pt>
                <c:pt idx="333">
                  <c:v>0.18300000000000693</c:v>
                </c:pt>
                <c:pt idx="334">
                  <c:v>5.387999999999991</c:v>
                </c:pt>
                <c:pt idx="335">
                  <c:v>7.945999999999998</c:v>
                </c:pt>
                <c:pt idx="336">
                  <c:v>4.4749999999999943</c:v>
                </c:pt>
                <c:pt idx="337">
                  <c:v>-2.2830000000000013</c:v>
                </c:pt>
                <c:pt idx="338">
                  <c:v>0.82200000000000273</c:v>
                </c:pt>
                <c:pt idx="339">
                  <c:v>2.921999999999997</c:v>
                </c:pt>
                <c:pt idx="340">
                  <c:v>-3.6530000000000058</c:v>
                </c:pt>
                <c:pt idx="341">
                  <c:v>2.0090000000000003</c:v>
                </c:pt>
                <c:pt idx="342">
                  <c:v>-1.4620000000000033</c:v>
                </c:pt>
                <c:pt idx="343">
                  <c:v>1.2789999999999964</c:v>
                </c:pt>
                <c:pt idx="344">
                  <c:v>6.6670000000000016</c:v>
                </c:pt>
                <c:pt idx="345">
                  <c:v>3.2879999999999967</c:v>
                </c:pt>
                <c:pt idx="346">
                  <c:v>2.284000000000006</c:v>
                </c:pt>
                <c:pt idx="347">
                  <c:v>6.3919999999999959</c:v>
                </c:pt>
                <c:pt idx="348">
                  <c:v>2.2830000000000013</c:v>
                </c:pt>
                <c:pt idx="349">
                  <c:v>3.9269999999999925</c:v>
                </c:pt>
                <c:pt idx="350">
                  <c:v>9.5889999999999986</c:v>
                </c:pt>
                <c:pt idx="351">
                  <c:v>1.6439999999999912</c:v>
                </c:pt>
                <c:pt idx="352">
                  <c:v>2.7390000000000043</c:v>
                </c:pt>
                <c:pt idx="353">
                  <c:v>-1.6430000000000007</c:v>
                </c:pt>
                <c:pt idx="354">
                  <c:v>3.5619999999999976</c:v>
                </c:pt>
                <c:pt idx="355">
                  <c:v>3.01400000000001</c:v>
                </c:pt>
                <c:pt idx="356">
                  <c:v>1.5519999999999925</c:v>
                </c:pt>
                <c:pt idx="357">
                  <c:v>0.18200000000000216</c:v>
                </c:pt>
                <c:pt idx="358">
                  <c:v>-1.9180000000000064</c:v>
                </c:pt>
                <c:pt idx="359">
                  <c:v>-11.507000000000005</c:v>
                </c:pt>
                <c:pt idx="360">
                  <c:v>0.18200000000000216</c:v>
                </c:pt>
                <c:pt idx="361">
                  <c:v>-0.45699999999999363</c:v>
                </c:pt>
                <c:pt idx="362">
                  <c:v>-5.8439999999999941</c:v>
                </c:pt>
                <c:pt idx="363">
                  <c:v>-4.1089999999999947</c:v>
                </c:pt>
                <c:pt idx="364">
                  <c:v>-1.3689999999999998</c:v>
                </c:pt>
                <c:pt idx="365">
                  <c:v>0.73000000000000398</c:v>
                </c:pt>
                <c:pt idx="366">
                  <c:v>-5.2049999999999983</c:v>
                </c:pt>
                <c:pt idx="367">
                  <c:v>-1.2790000000000106</c:v>
                </c:pt>
                <c:pt idx="368">
                  <c:v>-8.6760000000000019</c:v>
                </c:pt>
                <c:pt idx="369">
                  <c:v>-0.91300000000001091</c:v>
                </c:pt>
                <c:pt idx="370">
                  <c:v>5.7530000000000001</c:v>
                </c:pt>
                <c:pt idx="371">
                  <c:v>11.416000000000011</c:v>
                </c:pt>
                <c:pt idx="372">
                  <c:v>4.840999999999994</c:v>
                </c:pt>
                <c:pt idx="373">
                  <c:v>5.1149999999999949</c:v>
                </c:pt>
                <c:pt idx="374">
                  <c:v>6.8490000000000038</c:v>
                </c:pt>
                <c:pt idx="375">
                  <c:v>10.685000000000002</c:v>
                </c:pt>
                <c:pt idx="376">
                  <c:v>8.2189999999999941</c:v>
                </c:pt>
                <c:pt idx="377">
                  <c:v>8.5849999999999937</c:v>
                </c:pt>
                <c:pt idx="378">
                  <c:v>13.150000000000006</c:v>
                </c:pt>
                <c:pt idx="379">
                  <c:v>13.699000000000012</c:v>
                </c:pt>
                <c:pt idx="380">
                  <c:v>9.1330000000000098</c:v>
                </c:pt>
                <c:pt idx="381">
                  <c:v>6.7580000000000098</c:v>
                </c:pt>
                <c:pt idx="382">
                  <c:v>11.689999999999998</c:v>
                </c:pt>
                <c:pt idx="383">
                  <c:v>0.82199999999998852</c:v>
                </c:pt>
                <c:pt idx="384">
                  <c:v>4.9309999999999974</c:v>
                </c:pt>
                <c:pt idx="385">
                  <c:v>7.3970000000000056</c:v>
                </c:pt>
                <c:pt idx="386">
                  <c:v>1.5529999999999973</c:v>
                </c:pt>
                <c:pt idx="387">
                  <c:v>2.0999999999999943</c:v>
                </c:pt>
                <c:pt idx="388">
                  <c:v>5.5710000000000122</c:v>
                </c:pt>
                <c:pt idx="389">
                  <c:v>1.3689999999999998</c:v>
                </c:pt>
                <c:pt idx="390">
                  <c:v>-1.3700000000000045</c:v>
                </c:pt>
                <c:pt idx="391">
                  <c:v>-3.7450000000000045</c:v>
                </c:pt>
                <c:pt idx="392">
                  <c:v>4.7489999999999952</c:v>
                </c:pt>
                <c:pt idx="393">
                  <c:v>2.1919999999999931</c:v>
                </c:pt>
                <c:pt idx="394">
                  <c:v>-8.0369999999999919</c:v>
                </c:pt>
                <c:pt idx="395">
                  <c:v>-1.6439999999999912</c:v>
                </c:pt>
                <c:pt idx="396">
                  <c:v>-8.1280000000000001</c:v>
                </c:pt>
                <c:pt idx="397">
                  <c:v>-4.3840000000000003</c:v>
                </c:pt>
                <c:pt idx="398">
                  <c:v>-4.2010000000000076</c:v>
                </c:pt>
                <c:pt idx="399">
                  <c:v>-3.7439999999999998</c:v>
                </c:pt>
                <c:pt idx="400">
                  <c:v>-5.2970000000000113</c:v>
                </c:pt>
                <c:pt idx="401">
                  <c:v>-3.105000000000004</c:v>
                </c:pt>
                <c:pt idx="402">
                  <c:v>-2.3739999999999952</c:v>
                </c:pt>
                <c:pt idx="403">
                  <c:v>-5.6620000000000061</c:v>
                </c:pt>
                <c:pt idx="404">
                  <c:v>1.2780000000000058</c:v>
                </c:pt>
                <c:pt idx="405">
                  <c:v>-5.480000000000004</c:v>
                </c:pt>
                <c:pt idx="406">
                  <c:v>-1.0960000000000036</c:v>
                </c:pt>
                <c:pt idx="407">
                  <c:v>1.0959999999999894</c:v>
                </c:pt>
                <c:pt idx="408">
                  <c:v>1.8269999999999982</c:v>
                </c:pt>
                <c:pt idx="409">
                  <c:v>-6.4840000000000089</c:v>
                </c:pt>
                <c:pt idx="410">
                  <c:v>-6.0279999999999916</c:v>
                </c:pt>
                <c:pt idx="411">
                  <c:v>-11.963999999999999</c:v>
                </c:pt>
                <c:pt idx="412">
                  <c:v>-10.777000000000001</c:v>
                </c:pt>
                <c:pt idx="413">
                  <c:v>-4.0180000000000007</c:v>
                </c:pt>
                <c:pt idx="414">
                  <c:v>-4.7490000000000094</c:v>
                </c:pt>
                <c:pt idx="415">
                  <c:v>0.91400000000000148</c:v>
                </c:pt>
                <c:pt idx="416">
                  <c:v>-4.6570000000000107</c:v>
                </c:pt>
                <c:pt idx="417">
                  <c:v>3.6530000000000058</c:v>
                </c:pt>
                <c:pt idx="418">
                  <c:v>-0.18200000000000216</c:v>
                </c:pt>
                <c:pt idx="419">
                  <c:v>-9.4059999999999917</c:v>
                </c:pt>
              </c:numCache>
            </c:numRef>
          </c:val>
          <c:smooth val="0"/>
          <c:extLst>
            <c:ext xmlns:c16="http://schemas.microsoft.com/office/drawing/2014/chart" uri="{C3380CC4-5D6E-409C-BE32-E72D297353CC}">
              <c16:uniqueId val="{00000000-B140-4BAB-BA1E-59682FA4361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Pacific!$F$1</c:f>
              <c:strCache>
                <c:ptCount val="1"/>
                <c:pt idx="0">
                  <c:v>SBO Pacific - 3mma</c:v>
                </c:pt>
              </c:strCache>
            </c:strRef>
          </c:tx>
          <c:spPr>
            <a:ln w="19050" cap="rnd">
              <a:solidFill>
                <a:schemeClr val="bg1"/>
              </a:solidFill>
              <a:round/>
            </a:ln>
            <a:effectLst/>
          </c:spPr>
          <c:marker>
            <c:symbol val="none"/>
          </c:marker>
          <c:cat>
            <c:numRef>
              <c:f>Pacific!$A$2:$A$2999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Pacific!$F$2:$F$2999</c:f>
              <c:numCache>
                <c:formatCode>0.000</c:formatCode>
                <c:ptCount val="2998"/>
                <c:pt idx="2">
                  <c:v>100.883</c:v>
                </c:pt>
                <c:pt idx="3">
                  <c:v>102.03966666666668</c:v>
                </c:pt>
                <c:pt idx="4">
                  <c:v>104.23133333333334</c:v>
                </c:pt>
                <c:pt idx="5">
                  <c:v>104.56599999999999</c:v>
                </c:pt>
                <c:pt idx="6">
                  <c:v>104.414</c:v>
                </c:pt>
                <c:pt idx="7">
                  <c:v>100.66966666666666</c:v>
                </c:pt>
                <c:pt idx="8">
                  <c:v>100.97433333333333</c:v>
                </c:pt>
                <c:pt idx="9">
                  <c:v>100.15233333333333</c:v>
                </c:pt>
                <c:pt idx="10">
                  <c:v>101.79633333333334</c:v>
                </c:pt>
                <c:pt idx="11">
                  <c:v>102.74000000000001</c:v>
                </c:pt>
                <c:pt idx="12">
                  <c:v>102.34433333333334</c:v>
                </c:pt>
                <c:pt idx="13">
                  <c:v>101.73533333333334</c:v>
                </c:pt>
                <c:pt idx="14">
                  <c:v>100</c:v>
                </c:pt>
                <c:pt idx="15">
                  <c:v>100.60866666666668</c:v>
                </c:pt>
                <c:pt idx="16">
                  <c:v>100.7</c:v>
                </c:pt>
                <c:pt idx="17">
                  <c:v>102.37433333333335</c:v>
                </c:pt>
                <c:pt idx="18">
                  <c:v>102.831</c:v>
                </c:pt>
                <c:pt idx="19">
                  <c:v>104.96199999999999</c:v>
                </c:pt>
                <c:pt idx="20">
                  <c:v>104.262</c:v>
                </c:pt>
                <c:pt idx="21">
                  <c:v>103.77499999999999</c:v>
                </c:pt>
                <c:pt idx="22">
                  <c:v>101.91800000000001</c:v>
                </c:pt>
                <c:pt idx="23">
                  <c:v>102.10066666666667</c:v>
                </c:pt>
                <c:pt idx="24">
                  <c:v>102.19200000000001</c:v>
                </c:pt>
                <c:pt idx="25">
                  <c:v>102.49633333333333</c:v>
                </c:pt>
                <c:pt idx="26">
                  <c:v>101.82633333333332</c:v>
                </c:pt>
                <c:pt idx="27">
                  <c:v>102.03933333333333</c:v>
                </c:pt>
                <c:pt idx="28">
                  <c:v>101.64366666666666</c:v>
                </c:pt>
                <c:pt idx="29">
                  <c:v>101.82633333333335</c:v>
                </c:pt>
                <c:pt idx="30">
                  <c:v>101.735</c:v>
                </c:pt>
                <c:pt idx="31">
                  <c:v>103.59199999999998</c:v>
                </c:pt>
                <c:pt idx="32">
                  <c:v>104.262</c:v>
                </c:pt>
                <c:pt idx="33">
                  <c:v>105.02299999999998</c:v>
                </c:pt>
                <c:pt idx="34">
                  <c:v>104.65766666666666</c:v>
                </c:pt>
                <c:pt idx="35">
                  <c:v>104.38366666666667</c:v>
                </c:pt>
                <c:pt idx="36">
                  <c:v>103.86633333333333</c:v>
                </c:pt>
                <c:pt idx="37">
                  <c:v>104.17066666666666</c:v>
                </c:pt>
                <c:pt idx="38">
                  <c:v>103.714</c:v>
                </c:pt>
                <c:pt idx="39">
                  <c:v>102.95299999999999</c:v>
                </c:pt>
                <c:pt idx="40">
                  <c:v>100.85266666666666</c:v>
                </c:pt>
                <c:pt idx="41">
                  <c:v>102.28333333333332</c:v>
                </c:pt>
                <c:pt idx="42">
                  <c:v>102.86166666666666</c:v>
                </c:pt>
                <c:pt idx="43">
                  <c:v>104.84033333333332</c:v>
                </c:pt>
                <c:pt idx="44">
                  <c:v>105.20566666666666</c:v>
                </c:pt>
                <c:pt idx="45">
                  <c:v>105.723</c:v>
                </c:pt>
                <c:pt idx="46">
                  <c:v>105.78366666666666</c:v>
                </c:pt>
                <c:pt idx="47">
                  <c:v>104.96166666666666</c:v>
                </c:pt>
                <c:pt idx="48">
                  <c:v>104.32233333333333</c:v>
                </c:pt>
                <c:pt idx="49">
                  <c:v>102.80033333333334</c:v>
                </c:pt>
                <c:pt idx="50">
                  <c:v>103.19599999999998</c:v>
                </c:pt>
                <c:pt idx="51">
                  <c:v>103.92666666666666</c:v>
                </c:pt>
                <c:pt idx="52">
                  <c:v>105.35766666666667</c:v>
                </c:pt>
                <c:pt idx="53">
                  <c:v>102.831</c:v>
                </c:pt>
                <c:pt idx="54">
                  <c:v>101.76566666666668</c:v>
                </c:pt>
                <c:pt idx="55">
                  <c:v>99.269333333333336</c:v>
                </c:pt>
                <c:pt idx="56">
                  <c:v>97.534333333333336</c:v>
                </c:pt>
                <c:pt idx="57">
                  <c:v>95.129333333333349</c:v>
                </c:pt>
                <c:pt idx="58">
                  <c:v>93.728999999999999</c:v>
                </c:pt>
                <c:pt idx="59">
                  <c:v>93.333333333333329</c:v>
                </c:pt>
                <c:pt idx="60">
                  <c:v>92.450666666666663</c:v>
                </c:pt>
                <c:pt idx="61">
                  <c:v>93.211666666666659</c:v>
                </c:pt>
                <c:pt idx="62">
                  <c:v>96.956000000000003</c:v>
                </c:pt>
                <c:pt idx="63">
                  <c:v>100.33499999999999</c:v>
                </c:pt>
                <c:pt idx="64">
                  <c:v>100.97433333333333</c:v>
                </c:pt>
                <c:pt idx="65">
                  <c:v>100.57833333333333</c:v>
                </c:pt>
                <c:pt idx="66">
                  <c:v>100.39566666666667</c:v>
                </c:pt>
                <c:pt idx="67">
                  <c:v>101.187</c:v>
                </c:pt>
                <c:pt idx="68">
                  <c:v>100.60866666666668</c:v>
                </c:pt>
                <c:pt idx="69">
                  <c:v>99.33</c:v>
                </c:pt>
                <c:pt idx="70">
                  <c:v>98.508333333333326</c:v>
                </c:pt>
                <c:pt idx="71">
                  <c:v>97.199333333333342</c:v>
                </c:pt>
                <c:pt idx="72">
                  <c:v>97.503666666666675</c:v>
                </c:pt>
                <c:pt idx="73">
                  <c:v>97.564333333333323</c:v>
                </c:pt>
                <c:pt idx="74">
                  <c:v>99.025666666666666</c:v>
                </c:pt>
                <c:pt idx="75">
                  <c:v>99.969666666666669</c:v>
                </c:pt>
                <c:pt idx="76">
                  <c:v>101.37</c:v>
                </c:pt>
                <c:pt idx="77">
                  <c:v>100.33499999999999</c:v>
                </c:pt>
                <c:pt idx="78">
                  <c:v>99.269333333333336</c:v>
                </c:pt>
                <c:pt idx="79">
                  <c:v>98.660666666666657</c:v>
                </c:pt>
                <c:pt idx="80">
                  <c:v>98.112666666666655</c:v>
                </c:pt>
                <c:pt idx="81">
                  <c:v>98.325666666666663</c:v>
                </c:pt>
                <c:pt idx="82">
                  <c:v>98.447333333333333</c:v>
                </c:pt>
                <c:pt idx="83">
                  <c:v>99.421333333333337</c:v>
                </c:pt>
                <c:pt idx="84">
                  <c:v>99.391000000000005</c:v>
                </c:pt>
                <c:pt idx="85">
                  <c:v>97.716666666666654</c:v>
                </c:pt>
                <c:pt idx="86">
                  <c:v>96.77300000000001</c:v>
                </c:pt>
                <c:pt idx="87">
                  <c:v>94.490000000000009</c:v>
                </c:pt>
                <c:pt idx="88">
                  <c:v>93.88133333333333</c:v>
                </c:pt>
                <c:pt idx="89">
                  <c:v>91.811333333333337</c:v>
                </c:pt>
                <c:pt idx="90">
                  <c:v>92.267999999999986</c:v>
                </c:pt>
                <c:pt idx="91">
                  <c:v>91.62866666666666</c:v>
                </c:pt>
                <c:pt idx="92">
                  <c:v>91.872333333333344</c:v>
                </c:pt>
                <c:pt idx="93">
                  <c:v>92.450666666666663</c:v>
                </c:pt>
                <c:pt idx="94">
                  <c:v>94.673000000000002</c:v>
                </c:pt>
                <c:pt idx="95">
                  <c:v>97.382333333333335</c:v>
                </c:pt>
                <c:pt idx="96">
                  <c:v>98.265000000000001</c:v>
                </c:pt>
                <c:pt idx="97">
                  <c:v>99.3</c:v>
                </c:pt>
                <c:pt idx="98">
                  <c:v>98.569333333333319</c:v>
                </c:pt>
                <c:pt idx="99">
                  <c:v>98.325999999999979</c:v>
                </c:pt>
                <c:pt idx="100">
                  <c:v>97.595333333333329</c:v>
                </c:pt>
                <c:pt idx="101">
                  <c:v>97.534333333333336</c:v>
                </c:pt>
                <c:pt idx="102">
                  <c:v>97.564666666666668</c:v>
                </c:pt>
                <c:pt idx="103">
                  <c:v>96.864333333333335</c:v>
                </c:pt>
                <c:pt idx="104">
                  <c:v>96.955666666666673</c:v>
                </c:pt>
                <c:pt idx="105">
                  <c:v>98.081999999999994</c:v>
                </c:pt>
                <c:pt idx="106">
                  <c:v>99.817333333333337</c:v>
                </c:pt>
                <c:pt idx="107">
                  <c:v>100.06099999999999</c:v>
                </c:pt>
                <c:pt idx="108">
                  <c:v>99.847999999999999</c:v>
                </c:pt>
                <c:pt idx="109">
                  <c:v>99.969666666666669</c:v>
                </c:pt>
                <c:pt idx="110">
                  <c:v>99.969666666666669</c:v>
                </c:pt>
                <c:pt idx="111">
                  <c:v>99.421666666666667</c:v>
                </c:pt>
                <c:pt idx="112">
                  <c:v>97.23</c:v>
                </c:pt>
                <c:pt idx="113">
                  <c:v>98.75200000000001</c:v>
                </c:pt>
                <c:pt idx="114">
                  <c:v>99.23899999999999</c:v>
                </c:pt>
                <c:pt idx="115">
                  <c:v>100.24333333333334</c:v>
                </c:pt>
                <c:pt idx="116">
                  <c:v>99.025666666666666</c:v>
                </c:pt>
                <c:pt idx="117">
                  <c:v>99.969333333333338</c:v>
                </c:pt>
                <c:pt idx="118">
                  <c:v>100.39566666666667</c:v>
                </c:pt>
                <c:pt idx="119">
                  <c:v>100.88266666666668</c:v>
                </c:pt>
                <c:pt idx="120">
                  <c:v>100.548</c:v>
                </c:pt>
                <c:pt idx="121">
                  <c:v>100.63933333333334</c:v>
                </c:pt>
                <c:pt idx="122">
                  <c:v>101.24833333333333</c:v>
                </c:pt>
                <c:pt idx="123">
                  <c:v>100.883</c:v>
                </c:pt>
                <c:pt idx="124">
                  <c:v>99.48266666666666</c:v>
                </c:pt>
                <c:pt idx="125">
                  <c:v>99.11733333333332</c:v>
                </c:pt>
                <c:pt idx="126">
                  <c:v>98.569333333333319</c:v>
                </c:pt>
                <c:pt idx="127">
                  <c:v>98.904333333333327</c:v>
                </c:pt>
                <c:pt idx="128">
                  <c:v>97.412666666666667</c:v>
                </c:pt>
                <c:pt idx="129">
                  <c:v>98.326000000000008</c:v>
                </c:pt>
                <c:pt idx="130">
                  <c:v>99.11733333333332</c:v>
                </c:pt>
                <c:pt idx="131">
                  <c:v>100.06099999999999</c:v>
                </c:pt>
                <c:pt idx="132">
                  <c:v>100.12166666666667</c:v>
                </c:pt>
                <c:pt idx="133">
                  <c:v>101.79600000000001</c:v>
                </c:pt>
                <c:pt idx="134">
                  <c:v>101.85699999999999</c:v>
                </c:pt>
                <c:pt idx="135">
                  <c:v>102.31366666666668</c:v>
                </c:pt>
                <c:pt idx="136">
                  <c:v>102.13100000000001</c:v>
                </c:pt>
                <c:pt idx="137">
                  <c:v>103.07466666666666</c:v>
                </c:pt>
                <c:pt idx="138">
                  <c:v>103.10499999999998</c:v>
                </c:pt>
                <c:pt idx="139">
                  <c:v>102.831</c:v>
                </c:pt>
                <c:pt idx="140">
                  <c:v>101.735</c:v>
                </c:pt>
                <c:pt idx="141">
                  <c:v>101.85700000000001</c:v>
                </c:pt>
                <c:pt idx="142">
                  <c:v>102.00933333333334</c:v>
                </c:pt>
                <c:pt idx="143">
                  <c:v>102.55733333333335</c:v>
                </c:pt>
                <c:pt idx="144">
                  <c:v>101.979</c:v>
                </c:pt>
                <c:pt idx="145">
                  <c:v>101.00466666666667</c:v>
                </c:pt>
                <c:pt idx="146">
                  <c:v>99.847999999999999</c:v>
                </c:pt>
                <c:pt idx="147">
                  <c:v>99.451999999999998</c:v>
                </c:pt>
                <c:pt idx="148">
                  <c:v>99.847666666666669</c:v>
                </c:pt>
                <c:pt idx="149">
                  <c:v>100.48666666666666</c:v>
                </c:pt>
                <c:pt idx="150">
                  <c:v>100.12133333333334</c:v>
                </c:pt>
                <c:pt idx="151">
                  <c:v>99.75633333333333</c:v>
                </c:pt>
                <c:pt idx="152">
                  <c:v>101.12633333333333</c:v>
                </c:pt>
                <c:pt idx="153">
                  <c:v>100.822</c:v>
                </c:pt>
                <c:pt idx="154">
                  <c:v>100.45666666666666</c:v>
                </c:pt>
                <c:pt idx="155">
                  <c:v>97.747333333333316</c:v>
                </c:pt>
                <c:pt idx="156">
                  <c:v>99.02600000000001</c:v>
                </c:pt>
                <c:pt idx="157">
                  <c:v>99.786999999999992</c:v>
                </c:pt>
                <c:pt idx="158">
                  <c:v>102.77033333333333</c:v>
                </c:pt>
                <c:pt idx="159">
                  <c:v>102.67900000000002</c:v>
                </c:pt>
                <c:pt idx="160">
                  <c:v>102.34400000000001</c:v>
                </c:pt>
                <c:pt idx="161">
                  <c:v>100.822</c:v>
                </c:pt>
                <c:pt idx="162">
                  <c:v>100.88266666666668</c:v>
                </c:pt>
                <c:pt idx="163">
                  <c:v>100.94366666666667</c:v>
                </c:pt>
                <c:pt idx="164">
                  <c:v>101.187</c:v>
                </c:pt>
                <c:pt idx="165">
                  <c:v>100.33466666666668</c:v>
                </c:pt>
                <c:pt idx="166">
                  <c:v>101.15666666666668</c:v>
                </c:pt>
                <c:pt idx="167">
                  <c:v>101.18733333333334</c:v>
                </c:pt>
                <c:pt idx="168">
                  <c:v>101.91800000000001</c:v>
                </c:pt>
                <c:pt idx="169">
                  <c:v>100.70033333333333</c:v>
                </c:pt>
                <c:pt idx="170">
                  <c:v>101.76566666666668</c:v>
                </c:pt>
                <c:pt idx="171">
                  <c:v>100.76100000000001</c:v>
                </c:pt>
                <c:pt idx="172">
                  <c:v>102.19166666666668</c:v>
                </c:pt>
                <c:pt idx="173">
                  <c:v>99.786666666666676</c:v>
                </c:pt>
                <c:pt idx="174">
                  <c:v>101.00433333333335</c:v>
                </c:pt>
                <c:pt idx="175">
                  <c:v>100.57800000000002</c:v>
                </c:pt>
                <c:pt idx="176">
                  <c:v>101.12599999999999</c:v>
                </c:pt>
                <c:pt idx="177">
                  <c:v>99.512666666666675</c:v>
                </c:pt>
                <c:pt idx="178">
                  <c:v>98.690999999999988</c:v>
                </c:pt>
                <c:pt idx="179">
                  <c:v>97.473333333333315</c:v>
                </c:pt>
                <c:pt idx="180">
                  <c:v>96.894999999999996</c:v>
                </c:pt>
                <c:pt idx="181">
                  <c:v>96.25566666666667</c:v>
                </c:pt>
                <c:pt idx="182">
                  <c:v>96.621000000000024</c:v>
                </c:pt>
                <c:pt idx="183">
                  <c:v>96.925333333333342</c:v>
                </c:pt>
                <c:pt idx="184">
                  <c:v>97.108000000000004</c:v>
                </c:pt>
                <c:pt idx="185">
                  <c:v>98.873666666666665</c:v>
                </c:pt>
                <c:pt idx="186">
                  <c:v>98.690999999999988</c:v>
                </c:pt>
                <c:pt idx="187">
                  <c:v>97.838666666666654</c:v>
                </c:pt>
                <c:pt idx="188">
                  <c:v>95.890333333333345</c:v>
                </c:pt>
                <c:pt idx="189">
                  <c:v>96.742666666666665</c:v>
                </c:pt>
                <c:pt idx="190">
                  <c:v>97.533999999999992</c:v>
                </c:pt>
                <c:pt idx="191">
                  <c:v>99.025666666666666</c:v>
                </c:pt>
                <c:pt idx="192">
                  <c:v>99.604333333333329</c:v>
                </c:pt>
                <c:pt idx="193">
                  <c:v>100.09133333333334</c:v>
                </c:pt>
                <c:pt idx="194">
                  <c:v>101.40033333333334</c:v>
                </c:pt>
                <c:pt idx="195">
                  <c:v>101.09566666666667</c:v>
                </c:pt>
                <c:pt idx="196">
                  <c:v>102.07000000000001</c:v>
                </c:pt>
                <c:pt idx="197">
                  <c:v>101.37</c:v>
                </c:pt>
                <c:pt idx="198">
                  <c:v>101.18733333333334</c:v>
                </c:pt>
                <c:pt idx="199">
                  <c:v>99.330333333333328</c:v>
                </c:pt>
                <c:pt idx="200">
                  <c:v>98.660333333333327</c:v>
                </c:pt>
                <c:pt idx="201">
                  <c:v>98.508333333333326</c:v>
                </c:pt>
                <c:pt idx="202">
                  <c:v>100.03033333333333</c:v>
                </c:pt>
                <c:pt idx="203">
                  <c:v>99.177999999999997</c:v>
                </c:pt>
                <c:pt idx="204">
                  <c:v>98.295000000000002</c:v>
                </c:pt>
                <c:pt idx="205">
                  <c:v>94.855000000000004</c:v>
                </c:pt>
                <c:pt idx="206">
                  <c:v>94.216000000000008</c:v>
                </c:pt>
                <c:pt idx="207">
                  <c:v>94.703333333333333</c:v>
                </c:pt>
                <c:pt idx="208">
                  <c:v>96.591000000000008</c:v>
                </c:pt>
                <c:pt idx="209">
                  <c:v>100.06133333333334</c:v>
                </c:pt>
                <c:pt idx="210">
                  <c:v>100.09166666666665</c:v>
                </c:pt>
                <c:pt idx="211">
                  <c:v>101.979</c:v>
                </c:pt>
                <c:pt idx="212">
                  <c:v>100.396</c:v>
                </c:pt>
                <c:pt idx="213">
                  <c:v>102.46600000000001</c:v>
                </c:pt>
                <c:pt idx="214">
                  <c:v>101.88733333333334</c:v>
                </c:pt>
                <c:pt idx="215">
                  <c:v>106.91000000000001</c:v>
                </c:pt>
                <c:pt idx="216">
                  <c:v>106.81866666666667</c:v>
                </c:pt>
                <c:pt idx="217">
                  <c:v>105.84466666666667</c:v>
                </c:pt>
                <c:pt idx="218">
                  <c:v>102.52666666666669</c:v>
                </c:pt>
                <c:pt idx="219">
                  <c:v>103.714</c:v>
                </c:pt>
                <c:pt idx="220">
                  <c:v>106.97133333333333</c:v>
                </c:pt>
                <c:pt idx="221">
                  <c:v>107.154</c:v>
                </c:pt>
                <c:pt idx="222">
                  <c:v>106.545</c:v>
                </c:pt>
                <c:pt idx="223">
                  <c:v>104.627</c:v>
                </c:pt>
                <c:pt idx="224">
                  <c:v>103.53100000000001</c:v>
                </c:pt>
                <c:pt idx="225">
                  <c:v>102.496</c:v>
                </c:pt>
                <c:pt idx="226">
                  <c:v>102.283</c:v>
                </c:pt>
                <c:pt idx="227">
                  <c:v>104.74866666666667</c:v>
                </c:pt>
                <c:pt idx="228">
                  <c:v>104.87033333333333</c:v>
                </c:pt>
                <c:pt idx="229">
                  <c:v>106.45333333333332</c:v>
                </c:pt>
                <c:pt idx="230">
                  <c:v>103.98766666666667</c:v>
                </c:pt>
                <c:pt idx="231">
                  <c:v>103.40933333333334</c:v>
                </c:pt>
                <c:pt idx="232">
                  <c:v>102.10033333333332</c:v>
                </c:pt>
                <c:pt idx="233">
                  <c:v>100.974</c:v>
                </c:pt>
                <c:pt idx="234">
                  <c:v>101.248</c:v>
                </c:pt>
                <c:pt idx="235">
                  <c:v>102.43533333333335</c:v>
                </c:pt>
                <c:pt idx="236">
                  <c:v>103.40933333333332</c:v>
                </c:pt>
                <c:pt idx="237">
                  <c:v>104.41399999999999</c:v>
                </c:pt>
                <c:pt idx="238">
                  <c:v>103.83566666666667</c:v>
                </c:pt>
                <c:pt idx="239">
                  <c:v>103.014</c:v>
                </c:pt>
                <c:pt idx="240">
                  <c:v>102.19200000000001</c:v>
                </c:pt>
                <c:pt idx="241">
                  <c:v>102.07000000000001</c:v>
                </c:pt>
                <c:pt idx="242">
                  <c:v>103.47033333333333</c:v>
                </c:pt>
                <c:pt idx="243">
                  <c:v>103.379</c:v>
                </c:pt>
                <c:pt idx="244">
                  <c:v>101.03500000000001</c:v>
                </c:pt>
                <c:pt idx="245">
                  <c:v>99.147666666666666</c:v>
                </c:pt>
                <c:pt idx="246">
                  <c:v>99.177999999999997</c:v>
                </c:pt>
                <c:pt idx="247">
                  <c:v>99.817333333333337</c:v>
                </c:pt>
                <c:pt idx="248">
                  <c:v>102.31333333333333</c:v>
                </c:pt>
                <c:pt idx="249">
                  <c:v>102.86133333333333</c:v>
                </c:pt>
                <c:pt idx="250">
                  <c:v>103.044</c:v>
                </c:pt>
                <c:pt idx="251">
                  <c:v>99.786666666666676</c:v>
                </c:pt>
                <c:pt idx="252">
                  <c:v>97.807999999999993</c:v>
                </c:pt>
                <c:pt idx="253">
                  <c:v>98.447333333333333</c:v>
                </c:pt>
                <c:pt idx="254">
                  <c:v>99.665000000000006</c:v>
                </c:pt>
                <c:pt idx="255">
                  <c:v>100.06066666666668</c:v>
                </c:pt>
                <c:pt idx="256">
                  <c:v>99.634333333333345</c:v>
                </c:pt>
                <c:pt idx="257">
                  <c:v>99.451666666666668</c:v>
                </c:pt>
                <c:pt idx="258">
                  <c:v>99.573666666666668</c:v>
                </c:pt>
                <c:pt idx="259">
                  <c:v>98.234333333333325</c:v>
                </c:pt>
                <c:pt idx="260">
                  <c:v>97.534333333333336</c:v>
                </c:pt>
                <c:pt idx="261">
                  <c:v>96.499333333333325</c:v>
                </c:pt>
                <c:pt idx="262">
                  <c:v>95.829666666666682</c:v>
                </c:pt>
                <c:pt idx="263">
                  <c:v>95.464333333333343</c:v>
                </c:pt>
                <c:pt idx="264">
                  <c:v>94.185666666666677</c:v>
                </c:pt>
                <c:pt idx="265">
                  <c:v>93.120333333333335</c:v>
                </c:pt>
                <c:pt idx="266">
                  <c:v>91.659333333333336</c:v>
                </c:pt>
                <c:pt idx="267">
                  <c:v>91.659333333333336</c:v>
                </c:pt>
                <c:pt idx="268">
                  <c:v>90.989333333333335</c:v>
                </c:pt>
                <c:pt idx="269">
                  <c:v>90.25866666666667</c:v>
                </c:pt>
                <c:pt idx="270">
                  <c:v>89.406333333333336</c:v>
                </c:pt>
                <c:pt idx="271">
                  <c:v>89.041333333333341</c:v>
                </c:pt>
                <c:pt idx="272">
                  <c:v>90.167666666666662</c:v>
                </c:pt>
                <c:pt idx="273">
                  <c:v>88.919666666666672</c:v>
                </c:pt>
                <c:pt idx="274">
                  <c:v>89.467333333333329</c:v>
                </c:pt>
                <c:pt idx="275">
                  <c:v>86.636333333333326</c:v>
                </c:pt>
                <c:pt idx="276">
                  <c:v>85.327333333333328</c:v>
                </c:pt>
                <c:pt idx="277">
                  <c:v>83.166000000000011</c:v>
                </c:pt>
                <c:pt idx="278">
                  <c:v>82.709333333333333</c:v>
                </c:pt>
                <c:pt idx="279">
                  <c:v>83.317999999999998</c:v>
                </c:pt>
                <c:pt idx="280">
                  <c:v>82.922333333333327</c:v>
                </c:pt>
                <c:pt idx="281">
                  <c:v>84.170333333333318</c:v>
                </c:pt>
                <c:pt idx="282">
                  <c:v>84.505333333333326</c:v>
                </c:pt>
                <c:pt idx="283">
                  <c:v>86.514666666666656</c:v>
                </c:pt>
                <c:pt idx="284">
                  <c:v>88.280333333333331</c:v>
                </c:pt>
                <c:pt idx="285">
                  <c:v>89.52833333333335</c:v>
                </c:pt>
                <c:pt idx="286">
                  <c:v>88.37133333333334</c:v>
                </c:pt>
                <c:pt idx="287">
                  <c:v>87.062333333333342</c:v>
                </c:pt>
                <c:pt idx="288">
                  <c:v>87.153666666666666</c:v>
                </c:pt>
                <c:pt idx="289">
                  <c:v>86.39266666666667</c:v>
                </c:pt>
                <c:pt idx="290">
                  <c:v>86.11866666666667</c:v>
                </c:pt>
                <c:pt idx="291">
                  <c:v>86.057666666666663</c:v>
                </c:pt>
                <c:pt idx="292">
                  <c:v>89.649666666666647</c:v>
                </c:pt>
                <c:pt idx="293">
                  <c:v>90.86733333333332</c:v>
                </c:pt>
                <c:pt idx="294">
                  <c:v>90.928333333333327</c:v>
                </c:pt>
                <c:pt idx="295">
                  <c:v>88.858333333333334</c:v>
                </c:pt>
                <c:pt idx="296">
                  <c:v>87.944999999999993</c:v>
                </c:pt>
                <c:pt idx="297">
                  <c:v>88.249333333333325</c:v>
                </c:pt>
                <c:pt idx="298">
                  <c:v>89.040999999999997</c:v>
                </c:pt>
                <c:pt idx="299">
                  <c:v>89.710666666666668</c:v>
                </c:pt>
                <c:pt idx="300">
                  <c:v>90.654333333333327</c:v>
                </c:pt>
                <c:pt idx="301">
                  <c:v>92.998333333333335</c:v>
                </c:pt>
                <c:pt idx="302">
                  <c:v>93.394333333333336</c:v>
                </c:pt>
                <c:pt idx="303">
                  <c:v>92.054999999999993</c:v>
                </c:pt>
                <c:pt idx="304">
                  <c:v>90.563333333333333</c:v>
                </c:pt>
                <c:pt idx="305">
                  <c:v>90.167333333333332</c:v>
                </c:pt>
                <c:pt idx="306">
                  <c:v>90.685000000000002</c:v>
                </c:pt>
                <c:pt idx="307">
                  <c:v>89.193333333333328</c:v>
                </c:pt>
                <c:pt idx="308">
                  <c:v>88.676000000000002</c:v>
                </c:pt>
                <c:pt idx="309">
                  <c:v>89.010666666666665</c:v>
                </c:pt>
                <c:pt idx="310">
                  <c:v>89.588999999999999</c:v>
                </c:pt>
                <c:pt idx="311">
                  <c:v>90.197666666666677</c:v>
                </c:pt>
                <c:pt idx="312">
                  <c:v>90.441333333333333</c:v>
                </c:pt>
                <c:pt idx="313">
                  <c:v>91.111000000000004</c:v>
                </c:pt>
                <c:pt idx="314">
                  <c:v>91.324333333333342</c:v>
                </c:pt>
                <c:pt idx="315">
                  <c:v>92.633333333333326</c:v>
                </c:pt>
                <c:pt idx="316">
                  <c:v>91.933333333333337</c:v>
                </c:pt>
                <c:pt idx="317">
                  <c:v>92.146333333333345</c:v>
                </c:pt>
                <c:pt idx="318">
                  <c:v>90.167666666666662</c:v>
                </c:pt>
                <c:pt idx="319">
                  <c:v>91.415666666666667</c:v>
                </c:pt>
                <c:pt idx="320">
                  <c:v>92.815999999999988</c:v>
                </c:pt>
                <c:pt idx="321">
                  <c:v>94.094333333333338</c:v>
                </c:pt>
                <c:pt idx="322">
                  <c:v>92.146000000000001</c:v>
                </c:pt>
                <c:pt idx="323">
                  <c:v>90.13666666666667</c:v>
                </c:pt>
                <c:pt idx="324">
                  <c:v>89.528000000000006</c:v>
                </c:pt>
                <c:pt idx="325">
                  <c:v>92.237333333333325</c:v>
                </c:pt>
                <c:pt idx="326">
                  <c:v>92.998333333333335</c:v>
                </c:pt>
                <c:pt idx="327">
                  <c:v>93.576666666666668</c:v>
                </c:pt>
                <c:pt idx="328">
                  <c:v>94.003</c:v>
                </c:pt>
                <c:pt idx="329">
                  <c:v>94.825000000000003</c:v>
                </c:pt>
                <c:pt idx="330">
                  <c:v>95.829666666666682</c:v>
                </c:pt>
                <c:pt idx="331">
                  <c:v>94.672666666666672</c:v>
                </c:pt>
                <c:pt idx="332">
                  <c:v>94.003</c:v>
                </c:pt>
                <c:pt idx="333">
                  <c:v>93.089666666666673</c:v>
                </c:pt>
                <c:pt idx="334">
                  <c:v>92.906999999999996</c:v>
                </c:pt>
                <c:pt idx="335">
                  <c:v>94.64233333333334</c:v>
                </c:pt>
                <c:pt idx="336">
                  <c:v>95.464333333333343</c:v>
                </c:pt>
                <c:pt idx="337">
                  <c:v>95.616666666666674</c:v>
                </c:pt>
                <c:pt idx="338">
                  <c:v>94.003</c:v>
                </c:pt>
                <c:pt idx="339">
                  <c:v>94.063666666666663</c:v>
                </c:pt>
                <c:pt idx="340">
                  <c:v>94.033333333333346</c:v>
                </c:pt>
                <c:pt idx="341">
                  <c:v>95.250999999999991</c:v>
                </c:pt>
                <c:pt idx="342">
                  <c:v>94.794333333333327</c:v>
                </c:pt>
                <c:pt idx="343">
                  <c:v>95.281333333333336</c:v>
                </c:pt>
                <c:pt idx="344">
                  <c:v>96.164333333333332</c:v>
                </c:pt>
                <c:pt idx="345">
                  <c:v>96.834333333333348</c:v>
                </c:pt>
                <c:pt idx="346">
                  <c:v>96.986666666666679</c:v>
                </c:pt>
                <c:pt idx="347">
                  <c:v>98.630333333333326</c:v>
                </c:pt>
                <c:pt idx="348">
                  <c:v>99.11733333333332</c:v>
                </c:pt>
                <c:pt idx="349">
                  <c:v>99.817333333333337</c:v>
                </c:pt>
                <c:pt idx="350">
                  <c:v>99.269333333333336</c:v>
                </c:pt>
                <c:pt idx="351">
                  <c:v>99.117000000000004</c:v>
                </c:pt>
                <c:pt idx="352">
                  <c:v>98.690666666666672</c:v>
                </c:pt>
                <c:pt idx="353">
                  <c:v>96.164333333333332</c:v>
                </c:pt>
                <c:pt idx="354">
                  <c:v>96.346999999999994</c:v>
                </c:pt>
                <c:pt idx="355">
                  <c:v>96.925666666666686</c:v>
                </c:pt>
                <c:pt idx="356">
                  <c:v>98.873666666666665</c:v>
                </c:pt>
                <c:pt idx="357">
                  <c:v>98.416999999999987</c:v>
                </c:pt>
                <c:pt idx="358">
                  <c:v>96.925333333333342</c:v>
                </c:pt>
                <c:pt idx="359">
                  <c:v>94.216000000000008</c:v>
                </c:pt>
                <c:pt idx="360">
                  <c:v>94.702999999999989</c:v>
                </c:pt>
                <c:pt idx="361">
                  <c:v>95.89</c:v>
                </c:pt>
                <c:pt idx="362">
                  <c:v>97.22966666666666</c:v>
                </c:pt>
                <c:pt idx="363">
                  <c:v>95.647000000000006</c:v>
                </c:pt>
                <c:pt idx="364">
                  <c:v>94.916666666666671</c:v>
                </c:pt>
                <c:pt idx="365">
                  <c:v>94.581666666666663</c:v>
                </c:pt>
                <c:pt idx="366">
                  <c:v>94.399000000000001</c:v>
                </c:pt>
                <c:pt idx="367">
                  <c:v>95.007666666666651</c:v>
                </c:pt>
                <c:pt idx="368">
                  <c:v>93.820333333333338</c:v>
                </c:pt>
                <c:pt idx="369">
                  <c:v>94.794333333333327</c:v>
                </c:pt>
                <c:pt idx="370">
                  <c:v>95.646666666666661</c:v>
                </c:pt>
                <c:pt idx="371">
                  <c:v>99.634666666666661</c:v>
                </c:pt>
                <c:pt idx="372">
                  <c:v>102.03966666666668</c:v>
                </c:pt>
                <c:pt idx="373">
                  <c:v>103.01400000000001</c:v>
                </c:pt>
                <c:pt idx="374">
                  <c:v>102.83133333333335</c:v>
                </c:pt>
                <c:pt idx="375">
                  <c:v>103.19666666666667</c:v>
                </c:pt>
                <c:pt idx="376">
                  <c:v>103.50099999999999</c:v>
                </c:pt>
                <c:pt idx="377">
                  <c:v>103.74466666666666</c:v>
                </c:pt>
                <c:pt idx="378">
                  <c:v>104.38366666666667</c:v>
                </c:pt>
                <c:pt idx="379">
                  <c:v>106.819</c:v>
                </c:pt>
                <c:pt idx="380">
                  <c:v>105.81433333333332</c:v>
                </c:pt>
                <c:pt idx="381">
                  <c:v>104.65766666666667</c:v>
                </c:pt>
                <c:pt idx="382">
                  <c:v>104.84033333333333</c:v>
                </c:pt>
                <c:pt idx="383">
                  <c:v>106.05799999999999</c:v>
                </c:pt>
                <c:pt idx="384">
                  <c:v>107.854</c:v>
                </c:pt>
                <c:pt idx="385">
                  <c:v>107.39733333333334</c:v>
                </c:pt>
                <c:pt idx="386">
                  <c:v>107.45833333333333</c:v>
                </c:pt>
                <c:pt idx="387">
                  <c:v>106.88</c:v>
                </c:pt>
                <c:pt idx="388">
                  <c:v>106.57566666666666</c:v>
                </c:pt>
                <c:pt idx="389">
                  <c:v>106.758</c:v>
                </c:pt>
                <c:pt idx="390">
                  <c:v>106.24033333333334</c:v>
                </c:pt>
                <c:pt idx="391">
                  <c:v>105.57033333333334</c:v>
                </c:pt>
                <c:pt idx="392">
                  <c:v>105.69233333333334</c:v>
                </c:pt>
                <c:pt idx="393">
                  <c:v>105.723</c:v>
                </c:pt>
                <c:pt idx="394">
                  <c:v>104.47500000000001</c:v>
                </c:pt>
                <c:pt idx="395">
                  <c:v>103.56166666666667</c:v>
                </c:pt>
                <c:pt idx="396">
                  <c:v>101.91766666666666</c:v>
                </c:pt>
                <c:pt idx="397">
                  <c:v>102.67866666666667</c:v>
                </c:pt>
                <c:pt idx="398">
                  <c:v>101.88733333333333</c:v>
                </c:pt>
                <c:pt idx="399">
                  <c:v>102.77033333333333</c:v>
                </c:pt>
                <c:pt idx="400">
                  <c:v>102.16166666666668</c:v>
                </c:pt>
                <c:pt idx="401">
                  <c:v>102.70933333333333</c:v>
                </c:pt>
                <c:pt idx="402">
                  <c:v>102.64833333333333</c:v>
                </c:pt>
                <c:pt idx="403">
                  <c:v>101.85666666666667</c:v>
                </c:pt>
                <c:pt idx="404">
                  <c:v>103.43966666666667</c:v>
                </c:pt>
                <c:pt idx="405">
                  <c:v>102.435</c:v>
                </c:pt>
                <c:pt idx="406">
                  <c:v>102.709</c:v>
                </c:pt>
                <c:pt idx="407">
                  <c:v>101.735</c:v>
                </c:pt>
                <c:pt idx="408">
                  <c:v>102.52666666666666</c:v>
                </c:pt>
                <c:pt idx="409">
                  <c:v>101.49166666666666</c:v>
                </c:pt>
                <c:pt idx="410">
                  <c:v>98.325666666666663</c:v>
                </c:pt>
                <c:pt idx="411">
                  <c:v>94.611666666666665</c:v>
                </c:pt>
                <c:pt idx="412">
                  <c:v>92.572000000000003</c:v>
                </c:pt>
                <c:pt idx="413">
                  <c:v>93.789666666666662</c:v>
                </c:pt>
                <c:pt idx="414">
                  <c:v>96.133666666666656</c:v>
                </c:pt>
                <c:pt idx="415">
                  <c:v>99.23899999999999</c:v>
                </c:pt>
                <c:pt idx="416">
                  <c:v>100.60899999999999</c:v>
                </c:pt>
                <c:pt idx="417">
                  <c:v>102.40500000000002</c:v>
                </c:pt>
                <c:pt idx="418">
                  <c:v>102.31366666666666</c:v>
                </c:pt>
                <c:pt idx="419">
                  <c:v>99.756666666666661</c:v>
                </c:pt>
              </c:numCache>
            </c:numRef>
          </c:val>
          <c:smooth val="0"/>
          <c:extLst>
            <c:ext xmlns:c16="http://schemas.microsoft.com/office/drawing/2014/chart" uri="{C3380CC4-5D6E-409C-BE32-E72D297353CC}">
              <c16:uniqueId val="{00000000-C916-41C4-B955-A9FF58C5839C}"/>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Pacific!$H$1</c:f>
              <c:strCache>
                <c:ptCount val="1"/>
                <c:pt idx="0">
                  <c:v>SBO Pacific - 3mma YoY</c:v>
                </c:pt>
              </c:strCache>
            </c:strRef>
          </c:tx>
          <c:spPr>
            <a:ln w="19050" cap="rnd">
              <a:solidFill>
                <a:schemeClr val="bg1"/>
              </a:solidFill>
              <a:round/>
            </a:ln>
            <a:effectLst/>
          </c:spPr>
          <c:marker>
            <c:symbol val="none"/>
          </c:marker>
          <c:cat>
            <c:numRef>
              <c:f>Pacific!$A$2:$A$2999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Pacific!$H$2:$H$2999</c:f>
              <c:numCache>
                <c:formatCode>0.000</c:formatCode>
                <c:ptCount val="2998"/>
                <c:pt idx="14">
                  <c:v>-0.88299999999999557</c:v>
                </c:pt>
                <c:pt idx="15">
                  <c:v>-1.4309999999999974</c:v>
                </c:pt>
                <c:pt idx="16">
                  <c:v>-3.5313333333333361</c:v>
                </c:pt>
                <c:pt idx="17">
                  <c:v>-2.1916666666666345</c:v>
                </c:pt>
                <c:pt idx="18">
                  <c:v>-1.5829999999999984</c:v>
                </c:pt>
                <c:pt idx="19">
                  <c:v>4.2923333333333318</c:v>
                </c:pt>
                <c:pt idx="20">
                  <c:v>3.2876666666666665</c:v>
                </c:pt>
                <c:pt idx="21">
                  <c:v>3.6226666666666603</c:v>
                </c:pt>
                <c:pt idx="22">
                  <c:v>0.1216666666666697</c:v>
                </c:pt>
                <c:pt idx="23">
                  <c:v>-0.63933333333334019</c:v>
                </c:pt>
                <c:pt idx="24">
                  <c:v>-0.15233333333333121</c:v>
                </c:pt>
                <c:pt idx="25">
                  <c:v>0.76099999999998147</c:v>
                </c:pt>
                <c:pt idx="26">
                  <c:v>1.8263333333333236</c:v>
                </c:pt>
                <c:pt idx="27">
                  <c:v>1.430666666666653</c:v>
                </c:pt>
                <c:pt idx="28">
                  <c:v>0.94366666666665822</c:v>
                </c:pt>
                <c:pt idx="29">
                  <c:v>-0.54800000000000182</c:v>
                </c:pt>
                <c:pt idx="30">
                  <c:v>-1.0960000000000036</c:v>
                </c:pt>
                <c:pt idx="31">
                  <c:v>-1.3700000000000045</c:v>
                </c:pt>
                <c:pt idx="32">
                  <c:v>0</c:v>
                </c:pt>
                <c:pt idx="33">
                  <c:v>1.2479999999999905</c:v>
                </c:pt>
                <c:pt idx="34">
                  <c:v>2.7396666666666505</c:v>
                </c:pt>
                <c:pt idx="35">
                  <c:v>2.2830000000000013</c:v>
                </c:pt>
                <c:pt idx="36">
                  <c:v>1.6743333333333226</c:v>
                </c:pt>
                <c:pt idx="37">
                  <c:v>1.6743333333333368</c:v>
                </c:pt>
                <c:pt idx="38">
                  <c:v>1.887666666666675</c:v>
                </c:pt>
                <c:pt idx="39">
                  <c:v>0.91366666666665708</c:v>
                </c:pt>
                <c:pt idx="40">
                  <c:v>-0.79099999999999682</c:v>
                </c:pt>
                <c:pt idx="41">
                  <c:v>0.45699999999996521</c:v>
                </c:pt>
                <c:pt idx="42">
                  <c:v>1.1266666666666652</c:v>
                </c:pt>
                <c:pt idx="43">
                  <c:v>1.2483333333333348</c:v>
                </c:pt>
                <c:pt idx="44">
                  <c:v>0.94366666666665822</c:v>
                </c:pt>
                <c:pt idx="45">
                  <c:v>0.70000000000001705</c:v>
                </c:pt>
                <c:pt idx="46">
                  <c:v>1.1260000000000048</c:v>
                </c:pt>
                <c:pt idx="47">
                  <c:v>0.57799999999998875</c:v>
                </c:pt>
                <c:pt idx="48">
                  <c:v>0.45600000000000307</c:v>
                </c:pt>
                <c:pt idx="49">
                  <c:v>-1.3703333333333205</c:v>
                </c:pt>
                <c:pt idx="50">
                  <c:v>-0.51800000000001489</c:v>
                </c:pt>
                <c:pt idx="51">
                  <c:v>0.97366666666667356</c:v>
                </c:pt>
                <c:pt idx="52">
                  <c:v>4.5050000000000097</c:v>
                </c:pt>
                <c:pt idx="53">
                  <c:v>0.54766666666668584</c:v>
                </c:pt>
                <c:pt idx="54">
                  <c:v>-1.0959999999999894</c:v>
                </c:pt>
                <c:pt idx="55">
                  <c:v>-5.5709999999999837</c:v>
                </c:pt>
                <c:pt idx="56">
                  <c:v>-7.6713333333333225</c:v>
                </c:pt>
                <c:pt idx="57">
                  <c:v>-10.59366666666665</c:v>
                </c:pt>
                <c:pt idx="58">
                  <c:v>-12.054666666666662</c:v>
                </c:pt>
                <c:pt idx="59">
                  <c:v>-11.62833333333333</c:v>
                </c:pt>
                <c:pt idx="60">
                  <c:v>-11.87166666666667</c:v>
                </c:pt>
                <c:pt idx="61">
                  <c:v>-9.5886666666666827</c:v>
                </c:pt>
                <c:pt idx="62">
                  <c:v>-6.2399999999999807</c:v>
                </c:pt>
                <c:pt idx="63">
                  <c:v>-3.5916666666666686</c:v>
                </c:pt>
                <c:pt idx="64">
                  <c:v>-4.38333333333334</c:v>
                </c:pt>
                <c:pt idx="65">
                  <c:v>-2.2526666666666699</c:v>
                </c:pt>
                <c:pt idx="66">
                  <c:v>-1.3700000000000045</c:v>
                </c:pt>
                <c:pt idx="67">
                  <c:v>1.917666666666662</c:v>
                </c:pt>
                <c:pt idx="68">
                  <c:v>3.0743333333333425</c:v>
                </c:pt>
                <c:pt idx="69">
                  <c:v>4.200666666666649</c:v>
                </c:pt>
                <c:pt idx="70">
                  <c:v>4.7793333333333266</c:v>
                </c:pt>
                <c:pt idx="71">
                  <c:v>3.8660000000000139</c:v>
                </c:pt>
                <c:pt idx="72">
                  <c:v>5.0530000000000115</c:v>
                </c:pt>
                <c:pt idx="73">
                  <c:v>4.3526666666666642</c:v>
                </c:pt>
                <c:pt idx="74">
                  <c:v>2.069666666666663</c:v>
                </c:pt>
                <c:pt idx="75">
                  <c:v>-0.36533333333332507</c:v>
                </c:pt>
                <c:pt idx="76">
                  <c:v>0.39566666666667061</c:v>
                </c:pt>
                <c:pt idx="77">
                  <c:v>-0.2433333333333394</c:v>
                </c:pt>
                <c:pt idx="78">
                  <c:v>-1.126333333333335</c:v>
                </c:pt>
                <c:pt idx="79">
                  <c:v>-2.5263333333333406</c:v>
                </c:pt>
                <c:pt idx="80">
                  <c:v>-2.4960000000000235</c:v>
                </c:pt>
                <c:pt idx="81">
                  <c:v>-1.0043333333333351</c:v>
                </c:pt>
                <c:pt idx="82">
                  <c:v>-6.0999999999992838E-2</c:v>
                </c:pt>
                <c:pt idx="83">
                  <c:v>2.2219999999999942</c:v>
                </c:pt>
                <c:pt idx="84">
                  <c:v>1.8873333333333306</c:v>
                </c:pt>
                <c:pt idx="85">
                  <c:v>0.15233333333333121</c:v>
                </c:pt>
                <c:pt idx="86">
                  <c:v>-2.2526666666666557</c:v>
                </c:pt>
                <c:pt idx="87">
                  <c:v>-5.4796666666666596</c:v>
                </c:pt>
                <c:pt idx="88">
                  <c:v>-7.4886666666666741</c:v>
                </c:pt>
                <c:pt idx="89">
                  <c:v>-8.5236666666666565</c:v>
                </c:pt>
                <c:pt idx="90">
                  <c:v>-7.0013333333333492</c:v>
                </c:pt>
                <c:pt idx="91">
                  <c:v>-7.0319999999999965</c:v>
                </c:pt>
                <c:pt idx="92">
                  <c:v>-6.2403333333333109</c:v>
                </c:pt>
                <c:pt idx="93">
                  <c:v>-5.875</c:v>
                </c:pt>
                <c:pt idx="94">
                  <c:v>-3.7743333333333311</c:v>
                </c:pt>
                <c:pt idx="95">
                  <c:v>-2.0390000000000015</c:v>
                </c:pt>
                <c:pt idx="96">
                  <c:v>-1.1260000000000048</c:v>
                </c:pt>
                <c:pt idx="97">
                  <c:v>1.5833333333333428</c:v>
                </c:pt>
                <c:pt idx="98">
                  <c:v>1.7963333333333082</c:v>
                </c:pt>
                <c:pt idx="99">
                  <c:v>3.8359999999999701</c:v>
                </c:pt>
                <c:pt idx="100">
                  <c:v>3.7139999999999986</c:v>
                </c:pt>
                <c:pt idx="101">
                  <c:v>5.722999999999999</c:v>
                </c:pt>
                <c:pt idx="102">
                  <c:v>5.2966666666666811</c:v>
                </c:pt>
                <c:pt idx="103">
                  <c:v>5.235666666666674</c:v>
                </c:pt>
                <c:pt idx="104">
                  <c:v>5.0833333333333286</c:v>
                </c:pt>
                <c:pt idx="105">
                  <c:v>5.6313333333333304</c:v>
                </c:pt>
                <c:pt idx="106">
                  <c:v>5.1443333333333356</c:v>
                </c:pt>
                <c:pt idx="107">
                  <c:v>2.6786666666666576</c:v>
                </c:pt>
                <c:pt idx="108">
                  <c:v>1.5829999999999984</c:v>
                </c:pt>
                <c:pt idx="109">
                  <c:v>0.66966666666667152</c:v>
                </c:pt>
                <c:pt idx="110">
                  <c:v>1.4003333333333501</c:v>
                </c:pt>
                <c:pt idx="111">
                  <c:v>1.0956666666666877</c:v>
                </c:pt>
                <c:pt idx="112">
                  <c:v>-0.36533333333332507</c:v>
                </c:pt>
                <c:pt idx="113">
                  <c:v>1.2176666666666733</c:v>
                </c:pt>
                <c:pt idx="114">
                  <c:v>1.6743333333333226</c:v>
                </c:pt>
                <c:pt idx="115">
                  <c:v>3.3790000000000049</c:v>
                </c:pt>
                <c:pt idx="116">
                  <c:v>2.0699999999999932</c:v>
                </c:pt>
                <c:pt idx="117">
                  <c:v>1.8873333333333449</c:v>
                </c:pt>
                <c:pt idx="118">
                  <c:v>0.57833333333333314</c:v>
                </c:pt>
                <c:pt idx="119">
                  <c:v>0.82166666666668675</c:v>
                </c:pt>
                <c:pt idx="120">
                  <c:v>0.70000000000000284</c:v>
                </c:pt>
                <c:pt idx="121">
                  <c:v>0.66966666666667152</c:v>
                </c:pt>
                <c:pt idx="122">
                  <c:v>1.2786666666666662</c:v>
                </c:pt>
                <c:pt idx="123">
                  <c:v>1.4613333333333287</c:v>
                </c:pt>
                <c:pt idx="124">
                  <c:v>2.2526666666666557</c:v>
                </c:pt>
                <c:pt idx="125">
                  <c:v>0.36533333333331086</c:v>
                </c:pt>
                <c:pt idx="126">
                  <c:v>-0.66966666666667152</c:v>
                </c:pt>
                <c:pt idx="127">
                  <c:v>-1.3390000000000128</c:v>
                </c:pt>
                <c:pt idx="128">
                  <c:v>-1.6129999999999995</c:v>
                </c:pt>
                <c:pt idx="129">
                  <c:v>-1.6433333333333309</c:v>
                </c:pt>
                <c:pt idx="130">
                  <c:v>-1.2783333333333502</c:v>
                </c:pt>
                <c:pt idx="131">
                  <c:v>-0.82166666666668675</c:v>
                </c:pt>
                <c:pt idx="132">
                  <c:v>-0.42633333333333212</c:v>
                </c:pt>
                <c:pt idx="133">
                  <c:v>1.1566666666666663</c:v>
                </c:pt>
                <c:pt idx="134">
                  <c:v>0.60866666666665026</c:v>
                </c:pt>
                <c:pt idx="135">
                  <c:v>1.4306666666666814</c:v>
                </c:pt>
                <c:pt idx="136">
                  <c:v>2.6483333333333547</c:v>
                </c:pt>
                <c:pt idx="137">
                  <c:v>3.957333333333338</c:v>
                </c:pt>
                <c:pt idx="138">
                  <c:v>4.535666666666657</c:v>
                </c:pt>
                <c:pt idx="139">
                  <c:v>3.9266666666666765</c:v>
                </c:pt>
                <c:pt idx="140">
                  <c:v>4.3223333333333329</c:v>
                </c:pt>
                <c:pt idx="141">
                  <c:v>3.5310000000000059</c:v>
                </c:pt>
                <c:pt idx="142">
                  <c:v>2.8920000000000243</c:v>
                </c:pt>
                <c:pt idx="143">
                  <c:v>2.4963333333333537</c:v>
                </c:pt>
                <c:pt idx="144">
                  <c:v>1.8573333333333295</c:v>
                </c:pt>
                <c:pt idx="145">
                  <c:v>-0.79133333333334122</c:v>
                </c:pt>
                <c:pt idx="146">
                  <c:v>-2.0089999999999861</c:v>
                </c:pt>
                <c:pt idx="147">
                  <c:v>-2.8616666666666788</c:v>
                </c:pt>
                <c:pt idx="148">
                  <c:v>-2.2833333333333456</c:v>
                </c:pt>
                <c:pt idx="149">
                  <c:v>-2.5879999999999939</c:v>
                </c:pt>
                <c:pt idx="150">
                  <c:v>-2.983666666666636</c:v>
                </c:pt>
                <c:pt idx="151">
                  <c:v>-3.0746666666666727</c:v>
                </c:pt>
                <c:pt idx="152">
                  <c:v>-0.60866666666666447</c:v>
                </c:pt>
                <c:pt idx="153">
                  <c:v>-1.0350000000000108</c:v>
                </c:pt>
                <c:pt idx="154">
                  <c:v>-1.5526666666666813</c:v>
                </c:pt>
                <c:pt idx="155">
                  <c:v>-4.8100000000000307</c:v>
                </c:pt>
                <c:pt idx="156">
                  <c:v>-2.9529999999999887</c:v>
                </c:pt>
                <c:pt idx="157">
                  <c:v>-1.2176666666666733</c:v>
                </c:pt>
                <c:pt idx="158">
                  <c:v>2.9223333333333272</c:v>
                </c:pt>
                <c:pt idx="159">
                  <c:v>3.2270000000000181</c:v>
                </c:pt>
                <c:pt idx="160">
                  <c:v>2.4963333333333395</c:v>
                </c:pt>
                <c:pt idx="161">
                  <c:v>0.33533333333333815</c:v>
                </c:pt>
                <c:pt idx="162">
                  <c:v>0.76133333333334008</c:v>
                </c:pt>
                <c:pt idx="163">
                  <c:v>1.187333333333342</c:v>
                </c:pt>
                <c:pt idx="164">
                  <c:v>6.066666666666265E-2</c:v>
                </c:pt>
                <c:pt idx="165">
                  <c:v>-0.48733333333332496</c:v>
                </c:pt>
                <c:pt idx="166">
                  <c:v>0.70000000000001705</c:v>
                </c:pt>
                <c:pt idx="167">
                  <c:v>3.4400000000000261</c:v>
                </c:pt>
                <c:pt idx="168">
                  <c:v>2.8919999999999959</c:v>
                </c:pt>
                <c:pt idx="169">
                  <c:v>0.9133333333333411</c:v>
                </c:pt>
                <c:pt idx="170">
                  <c:v>-1.0046666666666511</c:v>
                </c:pt>
                <c:pt idx="171">
                  <c:v>-1.9180000000000064</c:v>
                </c:pt>
                <c:pt idx="172">
                  <c:v>-0.15233333333333121</c:v>
                </c:pt>
                <c:pt idx="173">
                  <c:v>-1.0353333333333268</c:v>
                </c:pt>
                <c:pt idx="174">
                  <c:v>0.1216666666666697</c:v>
                </c:pt>
                <c:pt idx="175">
                  <c:v>-0.36566666666665526</c:v>
                </c:pt>
                <c:pt idx="176">
                  <c:v>-6.1000000000007049E-2</c:v>
                </c:pt>
                <c:pt idx="177">
                  <c:v>-0.82200000000000273</c:v>
                </c:pt>
                <c:pt idx="178">
                  <c:v>-2.4656666666666922</c:v>
                </c:pt>
                <c:pt idx="179">
                  <c:v>-3.7140000000000271</c:v>
                </c:pt>
                <c:pt idx="180">
                  <c:v>-5.0230000000000103</c:v>
                </c:pt>
                <c:pt idx="181">
                  <c:v>-4.444666666666663</c:v>
                </c:pt>
                <c:pt idx="182">
                  <c:v>-5.1446666666666516</c:v>
                </c:pt>
                <c:pt idx="183">
                  <c:v>-3.8356666666666683</c:v>
                </c:pt>
                <c:pt idx="184">
                  <c:v>-5.083666666666673</c:v>
                </c:pt>
                <c:pt idx="185">
                  <c:v>-0.91300000000001091</c:v>
                </c:pt>
                <c:pt idx="186">
                  <c:v>-2.313333333333361</c:v>
                </c:pt>
                <c:pt idx="187">
                  <c:v>-2.7393333333333629</c:v>
                </c:pt>
                <c:pt idx="188">
                  <c:v>-5.2356666666666456</c:v>
                </c:pt>
                <c:pt idx="189">
                  <c:v>-2.7700000000000102</c:v>
                </c:pt>
                <c:pt idx="190">
                  <c:v>-1.1569999999999965</c:v>
                </c:pt>
                <c:pt idx="191">
                  <c:v>1.5523333333333511</c:v>
                </c:pt>
                <c:pt idx="192">
                  <c:v>2.7093333333333334</c:v>
                </c:pt>
                <c:pt idx="193">
                  <c:v>3.8356666666666683</c:v>
                </c:pt>
                <c:pt idx="194">
                  <c:v>4.7793333333333123</c:v>
                </c:pt>
                <c:pt idx="195">
                  <c:v>4.1703333333333319</c:v>
                </c:pt>
                <c:pt idx="196">
                  <c:v>4.9620000000000033</c:v>
                </c:pt>
                <c:pt idx="197">
                  <c:v>2.4963333333333395</c:v>
                </c:pt>
                <c:pt idx="198">
                  <c:v>2.4963333333333537</c:v>
                </c:pt>
                <c:pt idx="199">
                  <c:v>1.4916666666666742</c:v>
                </c:pt>
                <c:pt idx="200">
                  <c:v>2.7699999999999818</c:v>
                </c:pt>
                <c:pt idx="201">
                  <c:v>1.7656666666666609</c:v>
                </c:pt>
                <c:pt idx="202">
                  <c:v>2.4963333333333395</c:v>
                </c:pt>
                <c:pt idx="203">
                  <c:v>0.15233333333333121</c:v>
                </c:pt>
                <c:pt idx="204">
                  <c:v>-1.3093333333333277</c:v>
                </c:pt>
                <c:pt idx="205">
                  <c:v>-5.2363333333333344</c:v>
                </c:pt>
                <c:pt idx="206">
                  <c:v>-7.1843333333333277</c:v>
                </c:pt>
                <c:pt idx="207">
                  <c:v>-6.3923333333333403</c:v>
                </c:pt>
                <c:pt idx="208">
                  <c:v>-5.4789999999999992</c:v>
                </c:pt>
                <c:pt idx="209">
                  <c:v>-1.3086666666666673</c:v>
                </c:pt>
                <c:pt idx="210">
                  <c:v>-1.0956666666666877</c:v>
                </c:pt>
                <c:pt idx="211">
                  <c:v>2.6486666666666707</c:v>
                </c:pt>
                <c:pt idx="212">
                  <c:v>1.735666666666674</c:v>
                </c:pt>
                <c:pt idx="213">
                  <c:v>3.9576666666666824</c:v>
                </c:pt>
                <c:pt idx="214">
                  <c:v>1.8570000000000135</c:v>
                </c:pt>
                <c:pt idx="215">
                  <c:v>7.7320000000000135</c:v>
                </c:pt>
                <c:pt idx="216">
                  <c:v>8.5236666666666707</c:v>
                </c:pt>
                <c:pt idx="217">
                  <c:v>10.989666666666665</c:v>
                </c:pt>
                <c:pt idx="218">
                  <c:v>8.3106666666666769</c:v>
                </c:pt>
                <c:pt idx="219">
                  <c:v>9.0106666666666655</c:v>
                </c:pt>
                <c:pt idx="220">
                  <c:v>10.380333333333326</c:v>
                </c:pt>
                <c:pt idx="221">
                  <c:v>7.0926666666666591</c:v>
                </c:pt>
                <c:pt idx="222">
                  <c:v>6.4533333333333474</c:v>
                </c:pt>
                <c:pt idx="223">
                  <c:v>2.6479999999999961</c:v>
                </c:pt>
                <c:pt idx="224">
                  <c:v>3.1350000000000051</c:v>
                </c:pt>
                <c:pt idx="225">
                  <c:v>2.9999999999986926E-2</c:v>
                </c:pt>
                <c:pt idx="226">
                  <c:v>0.3956666666666564</c:v>
                </c:pt>
                <c:pt idx="227">
                  <c:v>-2.1613333333333458</c:v>
                </c:pt>
                <c:pt idx="228">
                  <c:v>-1.9483333333333377</c:v>
                </c:pt>
                <c:pt idx="229">
                  <c:v>0.60866666666665026</c:v>
                </c:pt>
                <c:pt idx="230">
                  <c:v>1.4609999999999843</c:v>
                </c:pt>
                <c:pt idx="231">
                  <c:v>-0.30466666666666242</c:v>
                </c:pt>
                <c:pt idx="232">
                  <c:v>-4.8710000000000093</c:v>
                </c:pt>
                <c:pt idx="233">
                  <c:v>-6.1799999999999926</c:v>
                </c:pt>
                <c:pt idx="234">
                  <c:v>-5.296999999999997</c:v>
                </c:pt>
                <c:pt idx="235">
                  <c:v>-2.1916666666666487</c:v>
                </c:pt>
                <c:pt idx="236">
                  <c:v>-0.12166666666668391</c:v>
                </c:pt>
                <c:pt idx="237">
                  <c:v>1.9179999999999922</c:v>
                </c:pt>
                <c:pt idx="238">
                  <c:v>1.5526666666666671</c:v>
                </c:pt>
                <c:pt idx="239">
                  <c:v>-1.7346666666666692</c:v>
                </c:pt>
                <c:pt idx="240">
                  <c:v>-2.6783333333333275</c:v>
                </c:pt>
                <c:pt idx="241">
                  <c:v>-4.3833333333333115</c:v>
                </c:pt>
                <c:pt idx="242">
                  <c:v>-0.51733333333334031</c:v>
                </c:pt>
                <c:pt idx="243">
                  <c:v>-3.0333333333331325E-2</c:v>
                </c:pt>
                <c:pt idx="244">
                  <c:v>-1.0653333333333137</c:v>
                </c:pt>
                <c:pt idx="245">
                  <c:v>-1.8263333333333378</c:v>
                </c:pt>
                <c:pt idx="246">
                  <c:v>-2.0700000000000074</c:v>
                </c:pt>
                <c:pt idx="247">
                  <c:v>-2.6180000000000092</c:v>
                </c:pt>
                <c:pt idx="248">
                  <c:v>-1.0959999999999894</c:v>
                </c:pt>
                <c:pt idx="249">
                  <c:v>-1.5526666666666529</c:v>
                </c:pt>
                <c:pt idx="250">
                  <c:v>-0.7916666666666714</c:v>
                </c:pt>
                <c:pt idx="251">
                  <c:v>-3.2273333333333198</c:v>
                </c:pt>
                <c:pt idx="252">
                  <c:v>-4.3840000000000146</c:v>
                </c:pt>
                <c:pt idx="253">
                  <c:v>-3.6226666666666745</c:v>
                </c:pt>
                <c:pt idx="254">
                  <c:v>-3.8053333333333228</c:v>
                </c:pt>
                <c:pt idx="255">
                  <c:v>-3.318333333333328</c:v>
                </c:pt>
                <c:pt idx="256">
                  <c:v>-1.4006666666666661</c:v>
                </c:pt>
                <c:pt idx="257">
                  <c:v>0.30400000000000205</c:v>
                </c:pt>
                <c:pt idx="258">
                  <c:v>0.39566666666667061</c:v>
                </c:pt>
                <c:pt idx="259">
                  <c:v>-1.5830000000000126</c:v>
                </c:pt>
                <c:pt idx="260">
                  <c:v>-4.7789999999999964</c:v>
                </c:pt>
                <c:pt idx="261">
                  <c:v>-6.362000000000009</c:v>
                </c:pt>
                <c:pt idx="262">
                  <c:v>-7.2143333333333146</c:v>
                </c:pt>
                <c:pt idx="263">
                  <c:v>-4.3223333333333329</c:v>
                </c:pt>
                <c:pt idx="264">
                  <c:v>-3.6223333333333159</c:v>
                </c:pt>
                <c:pt idx="265">
                  <c:v>-5.3269999999999982</c:v>
                </c:pt>
                <c:pt idx="266">
                  <c:v>-8.00566666666667</c:v>
                </c:pt>
                <c:pt idx="267">
                  <c:v>-8.4013333333333406</c:v>
                </c:pt>
                <c:pt idx="268">
                  <c:v>-8.6450000000000102</c:v>
                </c:pt>
                <c:pt idx="269">
                  <c:v>-9.1929999999999978</c:v>
                </c:pt>
                <c:pt idx="270">
                  <c:v>-10.167333333333332</c:v>
                </c:pt>
                <c:pt idx="271">
                  <c:v>-9.1929999999999836</c:v>
                </c:pt>
                <c:pt idx="272">
                  <c:v>-7.3666666666666742</c:v>
                </c:pt>
                <c:pt idx="273">
                  <c:v>-7.5796666666666539</c:v>
                </c:pt>
                <c:pt idx="274">
                  <c:v>-6.3623333333333534</c:v>
                </c:pt>
                <c:pt idx="275">
                  <c:v>-8.8280000000000172</c:v>
                </c:pt>
                <c:pt idx="276">
                  <c:v>-8.8583333333333485</c:v>
                </c:pt>
                <c:pt idx="277">
                  <c:v>-9.9543333333333237</c:v>
                </c:pt>
                <c:pt idx="278">
                  <c:v>-8.9500000000000028</c:v>
                </c:pt>
                <c:pt idx="279">
                  <c:v>-8.3413333333333384</c:v>
                </c:pt>
                <c:pt idx="280">
                  <c:v>-8.0670000000000073</c:v>
                </c:pt>
                <c:pt idx="281">
                  <c:v>-6.0883333333333525</c:v>
                </c:pt>
                <c:pt idx="282">
                  <c:v>-4.9010000000000105</c:v>
                </c:pt>
                <c:pt idx="283">
                  <c:v>-2.526666666666685</c:v>
                </c:pt>
                <c:pt idx="284">
                  <c:v>-1.8873333333333306</c:v>
                </c:pt>
                <c:pt idx="285">
                  <c:v>0.60866666666667868</c:v>
                </c:pt>
                <c:pt idx="286">
                  <c:v>-1.0959999999999894</c:v>
                </c:pt>
                <c:pt idx="287">
                  <c:v>0.42600000000001614</c:v>
                </c:pt>
                <c:pt idx="288">
                  <c:v>1.8263333333333378</c:v>
                </c:pt>
                <c:pt idx="289">
                  <c:v>3.2266666666666595</c:v>
                </c:pt>
                <c:pt idx="290">
                  <c:v>3.4093333333333362</c:v>
                </c:pt>
                <c:pt idx="291">
                  <c:v>2.7396666666666647</c:v>
                </c:pt>
                <c:pt idx="292">
                  <c:v>6.7273333333333198</c:v>
                </c:pt>
                <c:pt idx="293">
                  <c:v>6.6970000000000027</c:v>
                </c:pt>
                <c:pt idx="294">
                  <c:v>6.4230000000000018</c:v>
                </c:pt>
                <c:pt idx="295">
                  <c:v>2.3436666666666781</c:v>
                </c:pt>
                <c:pt idx="296">
                  <c:v>-0.33533333333333815</c:v>
                </c:pt>
                <c:pt idx="297">
                  <c:v>-1.2790000000000248</c:v>
                </c:pt>
                <c:pt idx="298">
                  <c:v>0.66966666666665731</c:v>
                </c:pt>
                <c:pt idx="299">
                  <c:v>2.6483333333333263</c:v>
                </c:pt>
                <c:pt idx="300">
                  <c:v>3.5006666666666604</c:v>
                </c:pt>
                <c:pt idx="301">
                  <c:v>6.6056666666666644</c:v>
                </c:pt>
                <c:pt idx="302">
                  <c:v>7.2756666666666661</c:v>
                </c:pt>
                <c:pt idx="303">
                  <c:v>5.9973333333333301</c:v>
                </c:pt>
                <c:pt idx="304">
                  <c:v>0.9136666666666855</c:v>
                </c:pt>
                <c:pt idx="305">
                  <c:v>-0.69999999999998863</c:v>
                </c:pt>
                <c:pt idx="306">
                  <c:v>-0.24333333333332519</c:v>
                </c:pt>
                <c:pt idx="307">
                  <c:v>0.33499999999999375</c:v>
                </c:pt>
                <c:pt idx="308">
                  <c:v>0.73100000000000875</c:v>
                </c:pt>
                <c:pt idx="309">
                  <c:v>0.76133333333334008</c:v>
                </c:pt>
                <c:pt idx="310">
                  <c:v>0.54800000000000182</c:v>
                </c:pt>
                <c:pt idx="311">
                  <c:v>0.48700000000000898</c:v>
                </c:pt>
                <c:pt idx="312">
                  <c:v>-0.21299999999999386</c:v>
                </c:pt>
                <c:pt idx="313">
                  <c:v>-1.8873333333333306</c:v>
                </c:pt>
                <c:pt idx="314">
                  <c:v>-2.0699999999999932</c:v>
                </c:pt>
                <c:pt idx="315">
                  <c:v>0.57833333333333314</c:v>
                </c:pt>
                <c:pt idx="316">
                  <c:v>1.3700000000000045</c:v>
                </c:pt>
                <c:pt idx="317">
                  <c:v>1.9790000000000134</c:v>
                </c:pt>
                <c:pt idx="318">
                  <c:v>-0.51733333333334031</c:v>
                </c:pt>
                <c:pt idx="319">
                  <c:v>2.2223333333333386</c:v>
                </c:pt>
                <c:pt idx="320">
                  <c:v>4.1399999999999864</c:v>
                </c:pt>
                <c:pt idx="321">
                  <c:v>5.083666666666673</c:v>
                </c:pt>
                <c:pt idx="322">
                  <c:v>2.5570000000000022</c:v>
                </c:pt>
                <c:pt idx="323">
                  <c:v>-6.1000000000007049E-2</c:v>
                </c:pt>
                <c:pt idx="324">
                  <c:v>-0.91333333333332689</c:v>
                </c:pt>
                <c:pt idx="325">
                  <c:v>1.1263333333333208</c:v>
                </c:pt>
                <c:pt idx="326">
                  <c:v>1.6739999999999924</c:v>
                </c:pt>
                <c:pt idx="327">
                  <c:v>0.94333333333334224</c:v>
                </c:pt>
                <c:pt idx="328">
                  <c:v>2.069666666666663</c:v>
                </c:pt>
                <c:pt idx="329">
                  <c:v>2.6786666666666576</c:v>
                </c:pt>
                <c:pt idx="330">
                  <c:v>5.6620000000000203</c:v>
                </c:pt>
                <c:pt idx="331">
                  <c:v>3.257000000000005</c:v>
                </c:pt>
                <c:pt idx="332">
                  <c:v>1.1870000000000118</c:v>
                </c:pt>
                <c:pt idx="333">
                  <c:v>-1.0046666666666653</c:v>
                </c:pt>
                <c:pt idx="334">
                  <c:v>0.76099999999999568</c:v>
                </c:pt>
                <c:pt idx="335">
                  <c:v>4.50566666666667</c:v>
                </c:pt>
                <c:pt idx="336">
                  <c:v>5.9363333333333372</c:v>
                </c:pt>
                <c:pt idx="337">
                  <c:v>3.3793333333333493</c:v>
                </c:pt>
                <c:pt idx="338">
                  <c:v>1.0046666666666653</c:v>
                </c:pt>
                <c:pt idx="339">
                  <c:v>0.48699999999999477</c:v>
                </c:pt>
                <c:pt idx="340">
                  <c:v>3.0333333333345536E-2</c:v>
                </c:pt>
                <c:pt idx="341">
                  <c:v>0.42599999999998772</c:v>
                </c:pt>
                <c:pt idx="342">
                  <c:v>-1.0353333333333552</c:v>
                </c:pt>
                <c:pt idx="343">
                  <c:v>0.60866666666666447</c:v>
                </c:pt>
                <c:pt idx="344">
                  <c:v>2.1613333333333316</c:v>
                </c:pt>
                <c:pt idx="345">
                  <c:v>3.7446666666666744</c:v>
                </c:pt>
                <c:pt idx="346">
                  <c:v>4.0796666666666823</c:v>
                </c:pt>
                <c:pt idx="347">
                  <c:v>3.9879999999999853</c:v>
                </c:pt>
                <c:pt idx="348">
                  <c:v>3.6529999999999774</c:v>
                </c:pt>
                <c:pt idx="349">
                  <c:v>4.2006666666666632</c:v>
                </c:pt>
                <c:pt idx="350">
                  <c:v>5.2663333333333355</c:v>
                </c:pt>
                <c:pt idx="351">
                  <c:v>5.0533333333333417</c:v>
                </c:pt>
                <c:pt idx="352">
                  <c:v>4.6573333333333267</c:v>
                </c:pt>
                <c:pt idx="353">
                  <c:v>0.9133333333333411</c:v>
                </c:pt>
                <c:pt idx="354">
                  <c:v>1.5526666666666671</c:v>
                </c:pt>
                <c:pt idx="355">
                  <c:v>1.6443333333333499</c:v>
                </c:pt>
                <c:pt idx="356">
                  <c:v>2.7093333333333334</c:v>
                </c:pt>
                <c:pt idx="357">
                  <c:v>1.5826666666666398</c:v>
                </c:pt>
                <c:pt idx="358">
                  <c:v>-6.1333333333337237E-2</c:v>
                </c:pt>
                <c:pt idx="359">
                  <c:v>-4.4143333333333175</c:v>
                </c:pt>
                <c:pt idx="360">
                  <c:v>-4.4143333333333317</c:v>
                </c:pt>
                <c:pt idx="361">
                  <c:v>-3.9273333333333369</c:v>
                </c:pt>
                <c:pt idx="362">
                  <c:v>-2.0396666666666761</c:v>
                </c:pt>
                <c:pt idx="363">
                  <c:v>-3.4699999999999989</c:v>
                </c:pt>
                <c:pt idx="364">
                  <c:v>-3.7740000000000009</c:v>
                </c:pt>
                <c:pt idx="365">
                  <c:v>-1.5826666666666682</c:v>
                </c:pt>
                <c:pt idx="366">
                  <c:v>-1.9479999999999933</c:v>
                </c:pt>
                <c:pt idx="367">
                  <c:v>-1.9180000000000348</c:v>
                </c:pt>
                <c:pt idx="368">
                  <c:v>-5.0533333333333275</c:v>
                </c:pt>
                <c:pt idx="369">
                  <c:v>-3.6226666666666603</c:v>
                </c:pt>
                <c:pt idx="370">
                  <c:v>-1.2786666666666804</c:v>
                </c:pt>
                <c:pt idx="371">
                  <c:v>5.4186666666666525</c:v>
                </c:pt>
                <c:pt idx="372">
                  <c:v>7.3366666666666873</c:v>
                </c:pt>
                <c:pt idx="373">
                  <c:v>7.1240000000000094</c:v>
                </c:pt>
                <c:pt idx="374">
                  <c:v>5.6016666666666879</c:v>
                </c:pt>
                <c:pt idx="375">
                  <c:v>7.549666666666667</c:v>
                </c:pt>
                <c:pt idx="376">
                  <c:v>8.5843333333333192</c:v>
                </c:pt>
                <c:pt idx="377">
                  <c:v>9.1629999999999967</c:v>
                </c:pt>
                <c:pt idx="378">
                  <c:v>9.9846666666666692</c:v>
                </c:pt>
                <c:pt idx="379">
                  <c:v>11.811333333333351</c:v>
                </c:pt>
                <c:pt idx="380">
                  <c:v>11.993999999999986</c:v>
                </c:pt>
                <c:pt idx="381">
                  <c:v>9.8633333333333439</c:v>
                </c:pt>
                <c:pt idx="382">
                  <c:v>9.1936666666666724</c:v>
                </c:pt>
                <c:pt idx="383">
                  <c:v>6.423333333333332</c:v>
                </c:pt>
                <c:pt idx="384">
                  <c:v>5.8143333333333231</c:v>
                </c:pt>
                <c:pt idx="385">
                  <c:v>4.3833333333333258</c:v>
                </c:pt>
                <c:pt idx="386">
                  <c:v>4.6269999999999811</c:v>
                </c:pt>
                <c:pt idx="387">
                  <c:v>3.6833333333333229</c:v>
                </c:pt>
                <c:pt idx="388">
                  <c:v>3.0746666666666727</c:v>
                </c:pt>
                <c:pt idx="389">
                  <c:v>3.0133333333333354</c:v>
                </c:pt>
                <c:pt idx="390">
                  <c:v>1.8566666666666691</c:v>
                </c:pt>
                <c:pt idx="391">
                  <c:v>-1.248666666666665</c:v>
                </c:pt>
                <c:pt idx="392">
                  <c:v>-0.12199999999998568</c:v>
                </c:pt>
                <c:pt idx="393">
                  <c:v>1.0653333333333279</c:v>
                </c:pt>
                <c:pt idx="394">
                  <c:v>-0.36533333333332507</c:v>
                </c:pt>
                <c:pt idx="395">
                  <c:v>-2.4963333333333253</c:v>
                </c:pt>
                <c:pt idx="396">
                  <c:v>-5.9363333333333372</c:v>
                </c:pt>
                <c:pt idx="397">
                  <c:v>-4.7186666666666639</c:v>
                </c:pt>
                <c:pt idx="398">
                  <c:v>-5.570999999999998</c:v>
                </c:pt>
                <c:pt idx="399">
                  <c:v>-4.1096666666666692</c:v>
                </c:pt>
                <c:pt idx="400">
                  <c:v>-4.4139999999999873</c:v>
                </c:pt>
                <c:pt idx="401">
                  <c:v>-4.0486666666666622</c:v>
                </c:pt>
                <c:pt idx="402">
                  <c:v>-3.592000000000013</c:v>
                </c:pt>
                <c:pt idx="403">
                  <c:v>-3.7136666666666684</c:v>
                </c:pt>
                <c:pt idx="404">
                  <c:v>-2.2526666666666699</c:v>
                </c:pt>
                <c:pt idx="405">
                  <c:v>-3.2879999999999967</c:v>
                </c:pt>
                <c:pt idx="406">
                  <c:v>-1.7660000000000053</c:v>
                </c:pt>
                <c:pt idx="407">
                  <c:v>-1.826666666666668</c:v>
                </c:pt>
                <c:pt idx="408">
                  <c:v>0.60899999999999466</c:v>
                </c:pt>
                <c:pt idx="409">
                  <c:v>-1.1870000000000118</c:v>
                </c:pt>
                <c:pt idx="410">
                  <c:v>-3.5616666666666674</c:v>
                </c:pt>
                <c:pt idx="411">
                  <c:v>-8.1586666666666616</c:v>
                </c:pt>
                <c:pt idx="412">
                  <c:v>-9.5896666666666732</c:v>
                </c:pt>
                <c:pt idx="413">
                  <c:v>-8.9196666666666715</c:v>
                </c:pt>
                <c:pt idx="414">
                  <c:v>-6.5146666666666704</c:v>
                </c:pt>
                <c:pt idx="415">
                  <c:v>-2.617666666666679</c:v>
                </c:pt>
                <c:pt idx="416">
                  <c:v>-2.8306666666666729</c:v>
                </c:pt>
                <c:pt idx="417">
                  <c:v>-2.9999999999986926E-2</c:v>
                </c:pt>
                <c:pt idx="418">
                  <c:v>-0.39533333333334042</c:v>
                </c:pt>
                <c:pt idx="419">
                  <c:v>-1.9783333333333388</c:v>
                </c:pt>
              </c:numCache>
            </c:numRef>
          </c:val>
          <c:smooth val="0"/>
          <c:extLst>
            <c:ext xmlns:c16="http://schemas.microsoft.com/office/drawing/2014/chart" uri="{C3380CC4-5D6E-409C-BE32-E72D297353CC}">
              <c16:uniqueId val="{00000000-CDDB-4B1F-AB1A-3B4DC14B13D4}"/>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Pacific!$D$1</c:f>
              <c:strCache>
                <c:ptCount val="1"/>
                <c:pt idx="0">
                  <c:v>SBO National - SBO Pacific Spread</c:v>
                </c:pt>
              </c:strCache>
            </c:strRef>
          </c:tx>
          <c:spPr>
            <a:ln w="19050" cap="rnd">
              <a:solidFill>
                <a:schemeClr val="accent4">
                  <a:lumMod val="40000"/>
                  <a:lumOff val="60000"/>
                </a:schemeClr>
              </a:solidFill>
              <a:round/>
            </a:ln>
            <a:effectLst/>
          </c:spPr>
          <c:marker>
            <c:symbol val="none"/>
          </c:marker>
          <c:cat>
            <c:numRef>
              <c:f>Pacific!$A$2:$A$2999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Pacific!$D$2:$D$2999</c:f>
              <c:numCache>
                <c:formatCode>0.000</c:formatCode>
                <c:ptCount val="2998"/>
                <c:pt idx="0">
                  <c:v>-0.73100000000000875</c:v>
                </c:pt>
                <c:pt idx="1">
                  <c:v>-1.0959999999999894</c:v>
                </c:pt>
                <c:pt idx="2">
                  <c:v>0.73099999999999454</c:v>
                </c:pt>
                <c:pt idx="3">
                  <c:v>-3.105000000000004</c:v>
                </c:pt>
                <c:pt idx="4">
                  <c:v>-5.0229999999999961</c:v>
                </c:pt>
                <c:pt idx="5">
                  <c:v>-0.72999999999998977</c:v>
                </c:pt>
                <c:pt idx="6">
                  <c:v>-4.0190000000000055</c:v>
                </c:pt>
                <c:pt idx="7">
                  <c:v>1.0050000000000097</c:v>
                </c:pt>
                <c:pt idx="8">
                  <c:v>-5.296999999999997</c:v>
                </c:pt>
                <c:pt idx="9">
                  <c:v>-1.7349999999999994</c:v>
                </c:pt>
                <c:pt idx="10">
                  <c:v>-3.3789999999999907</c:v>
                </c:pt>
                <c:pt idx="11">
                  <c:v>-5.1140000000000043</c:v>
                </c:pt>
                <c:pt idx="12">
                  <c:v>-0.64000000000000057</c:v>
                </c:pt>
                <c:pt idx="13">
                  <c:v>1.0960000000000036</c:v>
                </c:pt>
                <c:pt idx="14">
                  <c:v>0.82200000000000273</c:v>
                </c:pt>
                <c:pt idx="15">
                  <c:v>-1.7349999999999994</c:v>
                </c:pt>
                <c:pt idx="16">
                  <c:v>0.45700000000000784</c:v>
                </c:pt>
                <c:pt idx="17">
                  <c:v>-3.6530000000000058</c:v>
                </c:pt>
                <c:pt idx="18">
                  <c:v>-1.5530000000000115</c:v>
                </c:pt>
                <c:pt idx="19">
                  <c:v>-2.0090000000000003</c:v>
                </c:pt>
                <c:pt idx="20">
                  <c:v>-0.91400000000000148</c:v>
                </c:pt>
                <c:pt idx="21">
                  <c:v>-0.73099999999999454</c:v>
                </c:pt>
                <c:pt idx="22">
                  <c:v>-1.5529999999999973</c:v>
                </c:pt>
                <c:pt idx="23">
                  <c:v>-4.1099999999999994</c:v>
                </c:pt>
                <c:pt idx="24">
                  <c:v>-2.0090000000000003</c:v>
                </c:pt>
                <c:pt idx="25">
                  <c:v>-2.3739999999999952</c:v>
                </c:pt>
                <c:pt idx="26">
                  <c:v>-9.0999999999993975E-2</c:v>
                </c:pt>
                <c:pt idx="27">
                  <c:v>-1.8260000000000076</c:v>
                </c:pt>
                <c:pt idx="28">
                  <c:v>0.9129999999999967</c:v>
                </c:pt>
                <c:pt idx="29">
                  <c:v>-1.0949999999999989</c:v>
                </c:pt>
                <c:pt idx="30">
                  <c:v>-2.8310000000000031</c:v>
                </c:pt>
                <c:pt idx="31">
                  <c:v>-3.8359999999999985</c:v>
                </c:pt>
                <c:pt idx="32">
                  <c:v>-3.7450000000000045</c:v>
                </c:pt>
                <c:pt idx="33">
                  <c:v>-2.9220000000000113</c:v>
                </c:pt>
                <c:pt idx="34">
                  <c:v>-2.921999999999997</c:v>
                </c:pt>
                <c:pt idx="35">
                  <c:v>-3.2879999999999967</c:v>
                </c:pt>
                <c:pt idx="36">
                  <c:v>-2.2830000000000013</c:v>
                </c:pt>
                <c:pt idx="37">
                  <c:v>-3.7439999999999998</c:v>
                </c:pt>
                <c:pt idx="38">
                  <c:v>-0.82199999999998852</c:v>
                </c:pt>
                <c:pt idx="39">
                  <c:v>-2.8319999999999936</c:v>
                </c:pt>
                <c:pt idx="40">
                  <c:v>-1.4609999999999985</c:v>
                </c:pt>
                <c:pt idx="41">
                  <c:v>-7.3969999999999914</c:v>
                </c:pt>
                <c:pt idx="42">
                  <c:v>-3.7449999999999903</c:v>
                </c:pt>
                <c:pt idx="43">
                  <c:v>-5.2060000000000031</c:v>
                </c:pt>
                <c:pt idx="44">
                  <c:v>-5.7540000000000049</c:v>
                </c:pt>
                <c:pt idx="45">
                  <c:v>-3.195999999999998</c:v>
                </c:pt>
                <c:pt idx="46">
                  <c:v>-5.4789999999999992</c:v>
                </c:pt>
                <c:pt idx="47">
                  <c:v>-5.1140000000000043</c:v>
                </c:pt>
                <c:pt idx="48">
                  <c:v>-3.3789999999999907</c:v>
                </c:pt>
                <c:pt idx="49">
                  <c:v>-1.6439999999999912</c:v>
                </c:pt>
                <c:pt idx="50">
                  <c:v>-5.8440000000000083</c:v>
                </c:pt>
                <c:pt idx="51">
                  <c:v>-5.296999999999997</c:v>
                </c:pt>
                <c:pt idx="52">
                  <c:v>-5.480000000000004</c:v>
                </c:pt>
                <c:pt idx="53">
                  <c:v>-0.27400000000000091</c:v>
                </c:pt>
                <c:pt idx="54">
                  <c:v>-3.8359999999999985</c:v>
                </c:pt>
                <c:pt idx="55">
                  <c:v>-2.2830000000000013</c:v>
                </c:pt>
                <c:pt idx="56">
                  <c:v>-0.54800000000000182</c:v>
                </c:pt>
                <c:pt idx="57">
                  <c:v>-3.105000000000004</c:v>
                </c:pt>
                <c:pt idx="58">
                  <c:v>-1.6440000000000055</c:v>
                </c:pt>
                <c:pt idx="59">
                  <c:v>-0.9129999999999967</c:v>
                </c:pt>
                <c:pt idx="60">
                  <c:v>-0.54800000000000182</c:v>
                </c:pt>
                <c:pt idx="61">
                  <c:v>-0.36500000000000909</c:v>
                </c:pt>
                <c:pt idx="62">
                  <c:v>-3.2879999999999967</c:v>
                </c:pt>
                <c:pt idx="63">
                  <c:v>-1.3700000000000045</c:v>
                </c:pt>
                <c:pt idx="64">
                  <c:v>2.1000000000000085</c:v>
                </c:pt>
                <c:pt idx="65">
                  <c:v>-2.921999999999997</c:v>
                </c:pt>
                <c:pt idx="66">
                  <c:v>-0.82200000000000273</c:v>
                </c:pt>
                <c:pt idx="67">
                  <c:v>-1.0959999999999894</c:v>
                </c:pt>
                <c:pt idx="68">
                  <c:v>-1.4609999999999985</c:v>
                </c:pt>
                <c:pt idx="69">
                  <c:v>0.18299999999999272</c:v>
                </c:pt>
                <c:pt idx="70">
                  <c:v>-2.1009999999999991</c:v>
                </c:pt>
                <c:pt idx="71">
                  <c:v>-1.0960000000000036</c:v>
                </c:pt>
                <c:pt idx="72">
                  <c:v>-1.7349999999999994</c:v>
                </c:pt>
                <c:pt idx="73">
                  <c:v>0.64000000000000057</c:v>
                </c:pt>
                <c:pt idx="74">
                  <c:v>-1.0050000000000097</c:v>
                </c:pt>
                <c:pt idx="75">
                  <c:v>-0.36599999999999966</c:v>
                </c:pt>
                <c:pt idx="76">
                  <c:v>-0.73000000000000398</c:v>
                </c:pt>
                <c:pt idx="77">
                  <c:v>3.195999999999998</c:v>
                </c:pt>
                <c:pt idx="78">
                  <c:v>1.0050000000000097</c:v>
                </c:pt>
                <c:pt idx="79">
                  <c:v>9.0999999999993975E-2</c:v>
                </c:pt>
                <c:pt idx="80">
                  <c:v>2.1920000000000073</c:v>
                </c:pt>
                <c:pt idx="81">
                  <c:v>-0.73000000000000398</c:v>
                </c:pt>
                <c:pt idx="82">
                  <c:v>0</c:v>
                </c:pt>
                <c:pt idx="83">
                  <c:v>1.0959999999999894</c:v>
                </c:pt>
                <c:pt idx="84">
                  <c:v>2.0090000000000003</c:v>
                </c:pt>
                <c:pt idx="85">
                  <c:v>2.9230000000000018</c:v>
                </c:pt>
                <c:pt idx="86">
                  <c:v>1.0960000000000036</c:v>
                </c:pt>
                <c:pt idx="87">
                  <c:v>4.1089999999999947</c:v>
                </c:pt>
                <c:pt idx="88">
                  <c:v>0.27400000000000091</c:v>
                </c:pt>
                <c:pt idx="89">
                  <c:v>2.7400000000000091</c:v>
                </c:pt>
                <c:pt idx="90">
                  <c:v>0.73000000000000398</c:v>
                </c:pt>
                <c:pt idx="91">
                  <c:v>1.0959999999999894</c:v>
                </c:pt>
                <c:pt idx="92">
                  <c:v>2.7399999999999949</c:v>
                </c:pt>
                <c:pt idx="93">
                  <c:v>-0.27400000000000091</c:v>
                </c:pt>
                <c:pt idx="94">
                  <c:v>0.36499999999999488</c:v>
                </c:pt>
                <c:pt idx="95">
                  <c:v>-1.3700000000000045</c:v>
                </c:pt>
                <c:pt idx="96">
                  <c:v>1.9179999999999922</c:v>
                </c:pt>
                <c:pt idx="97">
                  <c:v>-1.5529999999999973</c:v>
                </c:pt>
                <c:pt idx="98">
                  <c:v>3.2880000000000109</c:v>
                </c:pt>
                <c:pt idx="99">
                  <c:v>1.5519999999999925</c:v>
                </c:pt>
                <c:pt idx="100">
                  <c:v>-0.54800000000000182</c:v>
                </c:pt>
                <c:pt idx="101">
                  <c:v>1.9179999999999922</c:v>
                </c:pt>
                <c:pt idx="102">
                  <c:v>1.7349999999999994</c:v>
                </c:pt>
                <c:pt idx="103">
                  <c:v>2.1009999999999991</c:v>
                </c:pt>
                <c:pt idx="104">
                  <c:v>1.7349999999999994</c:v>
                </c:pt>
                <c:pt idx="105">
                  <c:v>-0.36499999999999488</c:v>
                </c:pt>
                <c:pt idx="106">
                  <c:v>1.2780000000000058</c:v>
                </c:pt>
                <c:pt idx="107">
                  <c:v>3.0139999999999958</c:v>
                </c:pt>
                <c:pt idx="108">
                  <c:v>2.1909999999999883</c:v>
                </c:pt>
                <c:pt idx="109">
                  <c:v>-1.2780000000000058</c:v>
                </c:pt>
                <c:pt idx="110">
                  <c:v>3.9270000000000067</c:v>
                </c:pt>
                <c:pt idx="111">
                  <c:v>2.3739999999999952</c:v>
                </c:pt>
                <c:pt idx="112">
                  <c:v>3.6530000000000058</c:v>
                </c:pt>
                <c:pt idx="113">
                  <c:v>-2.8310000000000031</c:v>
                </c:pt>
                <c:pt idx="114">
                  <c:v>0.54800000000000182</c:v>
                </c:pt>
                <c:pt idx="115">
                  <c:v>1.4619999999999891</c:v>
                </c:pt>
                <c:pt idx="116">
                  <c:v>2.9230000000000018</c:v>
                </c:pt>
                <c:pt idx="117">
                  <c:v>-1.0040000000000049</c:v>
                </c:pt>
                <c:pt idx="118">
                  <c:v>1.4609999999999985</c:v>
                </c:pt>
                <c:pt idx="119">
                  <c:v>0</c:v>
                </c:pt>
                <c:pt idx="120">
                  <c:v>-1.73599999999999</c:v>
                </c:pt>
                <c:pt idx="121">
                  <c:v>-0.54800000000000182</c:v>
                </c:pt>
                <c:pt idx="122">
                  <c:v>-1.0050000000000097</c:v>
                </c:pt>
                <c:pt idx="123">
                  <c:v>-0.18300000000000693</c:v>
                </c:pt>
                <c:pt idx="124">
                  <c:v>2.4660000000000082</c:v>
                </c:pt>
                <c:pt idx="125">
                  <c:v>0.45699999999999363</c:v>
                </c:pt>
                <c:pt idx="126">
                  <c:v>1.2779999999999916</c:v>
                </c:pt>
                <c:pt idx="127">
                  <c:v>2.921999999999997</c:v>
                </c:pt>
                <c:pt idx="128">
                  <c:v>4.1099999999999994</c:v>
                </c:pt>
                <c:pt idx="129">
                  <c:v>-9.1999999999998749E-2</c:v>
                </c:pt>
                <c:pt idx="130">
                  <c:v>-0.9129999999999967</c:v>
                </c:pt>
                <c:pt idx="131">
                  <c:v>0.36500000000000909</c:v>
                </c:pt>
                <c:pt idx="132">
                  <c:v>-0.54800000000000182</c:v>
                </c:pt>
                <c:pt idx="133">
                  <c:v>-3.0139999999999958</c:v>
                </c:pt>
                <c:pt idx="134">
                  <c:v>1.2779999999999916</c:v>
                </c:pt>
                <c:pt idx="135">
                  <c:v>-2.0090000000000003</c:v>
                </c:pt>
                <c:pt idx="136">
                  <c:v>-3.4699999999999989</c:v>
                </c:pt>
                <c:pt idx="137">
                  <c:v>0.36500000000000909</c:v>
                </c:pt>
                <c:pt idx="138">
                  <c:v>0.82200000000000273</c:v>
                </c:pt>
                <c:pt idx="139">
                  <c:v>0.63899999999999579</c:v>
                </c:pt>
                <c:pt idx="140">
                  <c:v>3.7439999999999998</c:v>
                </c:pt>
                <c:pt idx="141">
                  <c:v>0.54800000000000182</c:v>
                </c:pt>
                <c:pt idx="142">
                  <c:v>-0.64000000000000057</c:v>
                </c:pt>
                <c:pt idx="143">
                  <c:v>1.5519999999999925</c:v>
                </c:pt>
                <c:pt idx="144">
                  <c:v>0.54699999999999704</c:v>
                </c:pt>
                <c:pt idx="145">
                  <c:v>0.82200000000000273</c:v>
                </c:pt>
                <c:pt idx="146">
                  <c:v>4.7479999999999905</c:v>
                </c:pt>
                <c:pt idx="147">
                  <c:v>2.8310000000000031</c:v>
                </c:pt>
                <c:pt idx="148">
                  <c:v>-0.45599999999998886</c:v>
                </c:pt>
                <c:pt idx="149">
                  <c:v>1.6439999999999912</c:v>
                </c:pt>
                <c:pt idx="150">
                  <c:v>2.1919999999999931</c:v>
                </c:pt>
                <c:pt idx="151">
                  <c:v>1.2780000000000058</c:v>
                </c:pt>
                <c:pt idx="152">
                  <c:v>-3.6530000000000058</c:v>
                </c:pt>
                <c:pt idx="153">
                  <c:v>1.5530000000000115</c:v>
                </c:pt>
                <c:pt idx="154">
                  <c:v>0.72999999999998977</c:v>
                </c:pt>
                <c:pt idx="155">
                  <c:v>6.3019999999999925</c:v>
                </c:pt>
                <c:pt idx="156">
                  <c:v>-1.7349999999999994</c:v>
                </c:pt>
                <c:pt idx="157">
                  <c:v>-1.6439999999999912</c:v>
                </c:pt>
                <c:pt idx="158">
                  <c:v>-2.9220000000000113</c:v>
                </c:pt>
                <c:pt idx="159">
                  <c:v>-0.54800000000000182</c:v>
                </c:pt>
                <c:pt idx="160">
                  <c:v>-1.5519999999999925</c:v>
                </c:pt>
                <c:pt idx="161">
                  <c:v>1.0959999999999894</c:v>
                </c:pt>
                <c:pt idx="162">
                  <c:v>-1.1869999999999976</c:v>
                </c:pt>
                <c:pt idx="163">
                  <c:v>-0.63900000000001</c:v>
                </c:pt>
                <c:pt idx="164">
                  <c:v>2.1920000000000073</c:v>
                </c:pt>
                <c:pt idx="165">
                  <c:v>1.73599999999999</c:v>
                </c:pt>
                <c:pt idx="166">
                  <c:v>-1.0049999999999955</c:v>
                </c:pt>
                <c:pt idx="167">
                  <c:v>2.5569999999999879</c:v>
                </c:pt>
                <c:pt idx="168">
                  <c:v>1.6440000000000055</c:v>
                </c:pt>
                <c:pt idx="169">
                  <c:v>0.63899999999999579</c:v>
                </c:pt>
                <c:pt idx="170">
                  <c:v>-1.5530000000000115</c:v>
                </c:pt>
                <c:pt idx="171">
                  <c:v>1.73599999999999</c:v>
                </c:pt>
                <c:pt idx="172">
                  <c:v>-4.3840000000000003</c:v>
                </c:pt>
                <c:pt idx="173">
                  <c:v>2.1009999999999991</c:v>
                </c:pt>
                <c:pt idx="174">
                  <c:v>-1.0039999999999907</c:v>
                </c:pt>
                <c:pt idx="175">
                  <c:v>-1.2779999999999916</c:v>
                </c:pt>
                <c:pt idx="176">
                  <c:v>3.1969999999999885</c:v>
                </c:pt>
                <c:pt idx="177">
                  <c:v>1.7349999999999994</c:v>
                </c:pt>
                <c:pt idx="178">
                  <c:v>-1.5529999999999973</c:v>
                </c:pt>
                <c:pt idx="179">
                  <c:v>2.2830000000000013</c:v>
                </c:pt>
                <c:pt idx="180">
                  <c:v>0.54799999999998761</c:v>
                </c:pt>
                <c:pt idx="181">
                  <c:v>-0.45700000000000784</c:v>
                </c:pt>
                <c:pt idx="182">
                  <c:v>3.195999999999998</c:v>
                </c:pt>
                <c:pt idx="183">
                  <c:v>1.7349999999999994</c:v>
                </c:pt>
                <c:pt idx="184">
                  <c:v>-0.18300000000000693</c:v>
                </c:pt>
                <c:pt idx="185">
                  <c:v>-3.0139999999999958</c:v>
                </c:pt>
                <c:pt idx="186">
                  <c:v>2.6490000000000009</c:v>
                </c:pt>
                <c:pt idx="187">
                  <c:v>4.6569999999999965</c:v>
                </c:pt>
                <c:pt idx="188">
                  <c:v>1.4609999999999985</c:v>
                </c:pt>
                <c:pt idx="189">
                  <c:v>-2.5570000000000022</c:v>
                </c:pt>
                <c:pt idx="190">
                  <c:v>-0.18299999999999272</c:v>
                </c:pt>
                <c:pt idx="191">
                  <c:v>0.9129999999999967</c:v>
                </c:pt>
                <c:pt idx="192">
                  <c:v>0.18200000000000216</c:v>
                </c:pt>
                <c:pt idx="193">
                  <c:v>-0.36499999999999488</c:v>
                </c:pt>
                <c:pt idx="194">
                  <c:v>1.1869999999999976</c:v>
                </c:pt>
                <c:pt idx="195">
                  <c:v>2.6489999999999867</c:v>
                </c:pt>
                <c:pt idx="196">
                  <c:v>-1.6439999999999912</c:v>
                </c:pt>
                <c:pt idx="197">
                  <c:v>1.4609999999999985</c:v>
                </c:pt>
                <c:pt idx="198">
                  <c:v>0.82199999999998852</c:v>
                </c:pt>
                <c:pt idx="199">
                  <c:v>3.5619999999999976</c:v>
                </c:pt>
                <c:pt idx="200">
                  <c:v>1.9179999999999922</c:v>
                </c:pt>
                <c:pt idx="201">
                  <c:v>1.7349999999999994</c:v>
                </c:pt>
                <c:pt idx="202">
                  <c:v>-1.0040000000000049</c:v>
                </c:pt>
                <c:pt idx="203">
                  <c:v>1.8269999999999982</c:v>
                </c:pt>
                <c:pt idx="204">
                  <c:v>3.105000000000004</c:v>
                </c:pt>
                <c:pt idx="205">
                  <c:v>4.0190000000000055</c:v>
                </c:pt>
                <c:pt idx="206">
                  <c:v>0.82099999999999795</c:v>
                </c:pt>
                <c:pt idx="207">
                  <c:v>2.6479999999999961</c:v>
                </c:pt>
                <c:pt idx="208">
                  <c:v>2.0090000000000003</c:v>
                </c:pt>
                <c:pt idx="209">
                  <c:v>-3.1970000000000027</c:v>
                </c:pt>
                <c:pt idx="210">
                  <c:v>3.4699999999999989</c:v>
                </c:pt>
                <c:pt idx="211">
                  <c:v>1.0040000000000049</c:v>
                </c:pt>
                <c:pt idx="212">
                  <c:v>1.5519999999999925</c:v>
                </c:pt>
                <c:pt idx="213">
                  <c:v>0.18299999999999272</c:v>
                </c:pt>
                <c:pt idx="214">
                  <c:v>3.2880000000000109</c:v>
                </c:pt>
                <c:pt idx="215">
                  <c:v>-8.5840000000000032</c:v>
                </c:pt>
                <c:pt idx="216">
                  <c:v>2.2830000000000013</c:v>
                </c:pt>
                <c:pt idx="217">
                  <c:v>3.7439999999999998</c:v>
                </c:pt>
                <c:pt idx="218">
                  <c:v>-2.1009999999999991</c:v>
                </c:pt>
                <c:pt idx="219">
                  <c:v>-1.5529999999999973</c:v>
                </c:pt>
                <c:pt idx="220">
                  <c:v>-4.5660000000000025</c:v>
                </c:pt>
                <c:pt idx="221">
                  <c:v>-2.465999999999994</c:v>
                </c:pt>
                <c:pt idx="222">
                  <c:v>1.0959999999999894</c:v>
                </c:pt>
                <c:pt idx="223">
                  <c:v>0</c:v>
                </c:pt>
                <c:pt idx="224">
                  <c:v>1.8269999999999982</c:v>
                </c:pt>
                <c:pt idx="225">
                  <c:v>1.8269999999999982</c:v>
                </c:pt>
                <c:pt idx="226">
                  <c:v>5.0229999999999961</c:v>
                </c:pt>
                <c:pt idx="227">
                  <c:v>-4.1089999999999947</c:v>
                </c:pt>
                <c:pt idx="228">
                  <c:v>1.0960000000000036</c:v>
                </c:pt>
                <c:pt idx="229">
                  <c:v>-3.3789999999999907</c:v>
                </c:pt>
                <c:pt idx="230">
                  <c:v>0.54800000000000182</c:v>
                </c:pt>
                <c:pt idx="231">
                  <c:v>-0.82200000000000273</c:v>
                </c:pt>
                <c:pt idx="232">
                  <c:v>-2.6480000000000103</c:v>
                </c:pt>
                <c:pt idx="233">
                  <c:v>2.0090000000000003</c:v>
                </c:pt>
                <c:pt idx="234">
                  <c:v>-9.0999999999993975E-2</c:v>
                </c:pt>
                <c:pt idx="235">
                  <c:v>-5.7540000000000049</c:v>
                </c:pt>
                <c:pt idx="236">
                  <c:v>-2.1909999999999883</c:v>
                </c:pt>
                <c:pt idx="237">
                  <c:v>-0.82199999999998852</c:v>
                </c:pt>
                <c:pt idx="238">
                  <c:v>-4.1099999999999994</c:v>
                </c:pt>
                <c:pt idx="239">
                  <c:v>1.4609999999999985</c:v>
                </c:pt>
                <c:pt idx="240">
                  <c:v>-1.0960000000000036</c:v>
                </c:pt>
                <c:pt idx="241">
                  <c:v>-3.105000000000004</c:v>
                </c:pt>
                <c:pt idx="242">
                  <c:v>-5.2060000000000031</c:v>
                </c:pt>
                <c:pt idx="243">
                  <c:v>-1.6440000000000055</c:v>
                </c:pt>
                <c:pt idx="244">
                  <c:v>0.64000000000000057</c:v>
                </c:pt>
                <c:pt idx="245">
                  <c:v>-1.0960000000000036</c:v>
                </c:pt>
                <c:pt idx="246">
                  <c:v>-3.4699999999999989</c:v>
                </c:pt>
                <c:pt idx="247">
                  <c:v>-3.5619999999999976</c:v>
                </c:pt>
                <c:pt idx="248">
                  <c:v>-6.3010000000000019</c:v>
                </c:pt>
                <c:pt idx="249">
                  <c:v>-2.8310000000000031</c:v>
                </c:pt>
                <c:pt idx="250">
                  <c:v>-0.63899999999999579</c:v>
                </c:pt>
                <c:pt idx="251">
                  <c:v>0.36599999999999966</c:v>
                </c:pt>
                <c:pt idx="252">
                  <c:v>1.1869999999999976</c:v>
                </c:pt>
                <c:pt idx="253">
                  <c:v>-3.7439999999999998</c:v>
                </c:pt>
                <c:pt idx="254">
                  <c:v>-1.6430000000000007</c:v>
                </c:pt>
                <c:pt idx="255">
                  <c:v>-1.9170000000000016</c:v>
                </c:pt>
                <c:pt idx="256">
                  <c:v>-3.8349999999999937</c:v>
                </c:pt>
                <c:pt idx="257">
                  <c:v>-2.6480000000000103</c:v>
                </c:pt>
                <c:pt idx="258">
                  <c:v>-1.1869999999999976</c:v>
                </c:pt>
                <c:pt idx="259">
                  <c:v>-0.27400000000000091</c:v>
                </c:pt>
                <c:pt idx="260">
                  <c:v>0.27400000000000091</c:v>
                </c:pt>
                <c:pt idx="261">
                  <c:v>9.0999999999993975E-2</c:v>
                </c:pt>
                <c:pt idx="262">
                  <c:v>-0.63899999999999579</c:v>
                </c:pt>
                <c:pt idx="263">
                  <c:v>-1.4610000000000127</c:v>
                </c:pt>
                <c:pt idx="264">
                  <c:v>-0.54800000000000182</c:v>
                </c:pt>
                <c:pt idx="265">
                  <c:v>1.4609999999999985</c:v>
                </c:pt>
                <c:pt idx="266">
                  <c:v>-1.1880000000000024</c:v>
                </c:pt>
                <c:pt idx="267">
                  <c:v>-0.63899999999999579</c:v>
                </c:pt>
                <c:pt idx="268">
                  <c:v>-0.45600000000000307</c:v>
                </c:pt>
                <c:pt idx="269">
                  <c:v>0.36499999999999488</c:v>
                </c:pt>
                <c:pt idx="270">
                  <c:v>-1.0960000000000036</c:v>
                </c:pt>
                <c:pt idx="271">
                  <c:v>2.8309999999999889</c:v>
                </c:pt>
                <c:pt idx="272">
                  <c:v>0.18200000000000216</c:v>
                </c:pt>
                <c:pt idx="273">
                  <c:v>1.5520000000000067</c:v>
                </c:pt>
                <c:pt idx="274">
                  <c:v>-2.5569999999999879</c:v>
                </c:pt>
                <c:pt idx="275">
                  <c:v>0.82200000000000273</c:v>
                </c:pt>
                <c:pt idx="276">
                  <c:v>2.0090000000000003</c:v>
                </c:pt>
                <c:pt idx="277">
                  <c:v>-0.9129999999999967</c:v>
                </c:pt>
                <c:pt idx="278">
                  <c:v>-1.0959999999999894</c:v>
                </c:pt>
                <c:pt idx="279">
                  <c:v>3.105000000000004</c:v>
                </c:pt>
                <c:pt idx="280">
                  <c:v>6.2099999999999937</c:v>
                </c:pt>
                <c:pt idx="281">
                  <c:v>1.7349999999999994</c:v>
                </c:pt>
                <c:pt idx="282">
                  <c:v>2.0090000000000003</c:v>
                </c:pt>
                <c:pt idx="283">
                  <c:v>0.27299999999999613</c:v>
                </c:pt>
                <c:pt idx="284">
                  <c:v>-3.1970000000000027</c:v>
                </c:pt>
                <c:pt idx="285">
                  <c:v>0.54800000000000182</c:v>
                </c:pt>
                <c:pt idx="286">
                  <c:v>3.1049999999999898</c:v>
                </c:pt>
                <c:pt idx="287">
                  <c:v>-0.18299999999999272</c:v>
                </c:pt>
                <c:pt idx="288">
                  <c:v>0.36500000000000909</c:v>
                </c:pt>
                <c:pt idx="289">
                  <c:v>5.480000000000004</c:v>
                </c:pt>
                <c:pt idx="290">
                  <c:v>0.36500000000000909</c:v>
                </c:pt>
                <c:pt idx="291">
                  <c:v>2.0099999999999909</c:v>
                </c:pt>
                <c:pt idx="292">
                  <c:v>-1.4609999999999985</c:v>
                </c:pt>
                <c:pt idx="293">
                  <c:v>-1.2789999999999964</c:v>
                </c:pt>
                <c:pt idx="294">
                  <c:v>-0.36499999999999488</c:v>
                </c:pt>
                <c:pt idx="295">
                  <c:v>1.6439999999999912</c:v>
                </c:pt>
                <c:pt idx="296">
                  <c:v>1.0050000000000097</c:v>
                </c:pt>
                <c:pt idx="297">
                  <c:v>1.9179999999999922</c:v>
                </c:pt>
                <c:pt idx="298">
                  <c:v>3.3789999999999907</c:v>
                </c:pt>
                <c:pt idx="299">
                  <c:v>2.375</c:v>
                </c:pt>
                <c:pt idx="300">
                  <c:v>1.3700000000000045</c:v>
                </c:pt>
                <c:pt idx="301">
                  <c:v>-2.0090000000000003</c:v>
                </c:pt>
                <c:pt idx="302">
                  <c:v>1.3689999999999998</c:v>
                </c:pt>
                <c:pt idx="303">
                  <c:v>2.7400000000000091</c:v>
                </c:pt>
                <c:pt idx="304">
                  <c:v>-1.5530000000000115</c:v>
                </c:pt>
                <c:pt idx="305">
                  <c:v>1.1880000000000024</c:v>
                </c:pt>
                <c:pt idx="306">
                  <c:v>0.18199999999998795</c:v>
                </c:pt>
                <c:pt idx="307">
                  <c:v>0.54800000000000182</c:v>
                </c:pt>
                <c:pt idx="308">
                  <c:v>0.45600000000000307</c:v>
                </c:pt>
                <c:pt idx="309">
                  <c:v>-0.9129999999999967</c:v>
                </c:pt>
                <c:pt idx="310">
                  <c:v>2.3739999999999952</c:v>
                </c:pt>
                <c:pt idx="311">
                  <c:v>3.2880000000000109</c:v>
                </c:pt>
                <c:pt idx="312">
                  <c:v>1.9179999999999922</c:v>
                </c:pt>
                <c:pt idx="313">
                  <c:v>3.0139999999999958</c:v>
                </c:pt>
                <c:pt idx="314">
                  <c:v>2.2830000000000013</c:v>
                </c:pt>
                <c:pt idx="315">
                  <c:v>-1.1869999999999976</c:v>
                </c:pt>
                <c:pt idx="316">
                  <c:v>4.8399999999999892</c:v>
                </c:pt>
                <c:pt idx="317">
                  <c:v>0.27400000000000091</c:v>
                </c:pt>
                <c:pt idx="318">
                  <c:v>1.7349999999999994</c:v>
                </c:pt>
                <c:pt idx="319">
                  <c:v>-9.1000000000008185E-2</c:v>
                </c:pt>
                <c:pt idx="320">
                  <c:v>-3.0139999999999958</c:v>
                </c:pt>
                <c:pt idx="321">
                  <c:v>-0.63899999999999579</c:v>
                </c:pt>
                <c:pt idx="322">
                  <c:v>0</c:v>
                </c:pt>
                <c:pt idx="323">
                  <c:v>-1.9170000000000016</c:v>
                </c:pt>
                <c:pt idx="324">
                  <c:v>-3.01400000000001</c:v>
                </c:pt>
                <c:pt idx="325">
                  <c:v>-4.4750000000000085</c:v>
                </c:pt>
                <c:pt idx="326">
                  <c:v>-1.8259999999999934</c:v>
                </c:pt>
                <c:pt idx="327">
                  <c:v>-1.4609999999999985</c:v>
                </c:pt>
                <c:pt idx="328">
                  <c:v>-2.4660000000000082</c:v>
                </c:pt>
                <c:pt idx="329">
                  <c:v>-0.54800000000000182</c:v>
                </c:pt>
                <c:pt idx="330">
                  <c:v>-2.1920000000000073</c:v>
                </c:pt>
                <c:pt idx="331">
                  <c:v>1.0960000000000036</c:v>
                </c:pt>
                <c:pt idx="332">
                  <c:v>1.3700000000000045</c:v>
                </c:pt>
                <c:pt idx="333">
                  <c:v>-2.2830000000000013</c:v>
                </c:pt>
                <c:pt idx="334">
                  <c:v>-0.36499999999999488</c:v>
                </c:pt>
                <c:pt idx="335">
                  <c:v>-4.0190000000000055</c:v>
                </c:pt>
                <c:pt idx="336">
                  <c:v>-2.2830000000000013</c:v>
                </c:pt>
                <c:pt idx="337">
                  <c:v>-1.5520000000000067</c:v>
                </c:pt>
                <c:pt idx="338">
                  <c:v>1.2789999999999964</c:v>
                </c:pt>
                <c:pt idx="339">
                  <c:v>-1.3700000000000045</c:v>
                </c:pt>
                <c:pt idx="340">
                  <c:v>3.3790000000000049</c:v>
                </c:pt>
                <c:pt idx="341">
                  <c:v>-1.0960000000000036</c:v>
                </c:pt>
                <c:pt idx="342">
                  <c:v>0.91400000000000148</c:v>
                </c:pt>
                <c:pt idx="343">
                  <c:v>1.6440000000000055</c:v>
                </c:pt>
                <c:pt idx="344">
                  <c:v>-3.8359999999999985</c:v>
                </c:pt>
                <c:pt idx="345">
                  <c:v>-1.0960000000000036</c:v>
                </c:pt>
                <c:pt idx="346">
                  <c:v>2.921999999999997</c:v>
                </c:pt>
                <c:pt idx="347">
                  <c:v>-3.9270000000000067</c:v>
                </c:pt>
                <c:pt idx="348">
                  <c:v>-0.82200000000000273</c:v>
                </c:pt>
                <c:pt idx="349">
                  <c:v>1.0960000000000036</c:v>
                </c:pt>
                <c:pt idx="350">
                  <c:v>-6.5749999999999886</c:v>
                </c:pt>
                <c:pt idx="351">
                  <c:v>-1.1869999999999976</c:v>
                </c:pt>
                <c:pt idx="352">
                  <c:v>2.375</c:v>
                </c:pt>
                <c:pt idx="353">
                  <c:v>-0.27400000000000091</c:v>
                </c:pt>
                <c:pt idx="354">
                  <c:v>-2.921999999999997</c:v>
                </c:pt>
                <c:pt idx="355">
                  <c:v>-1.4620000000000033</c:v>
                </c:pt>
                <c:pt idx="356">
                  <c:v>-4.6569999999999965</c:v>
                </c:pt>
                <c:pt idx="357">
                  <c:v>-1.2780000000000058</c:v>
                </c:pt>
                <c:pt idx="358">
                  <c:v>1.5520000000000067</c:v>
                </c:pt>
                <c:pt idx="359">
                  <c:v>2.4660000000000082</c:v>
                </c:pt>
                <c:pt idx="360">
                  <c:v>-4.8400000000000034</c:v>
                </c:pt>
                <c:pt idx="361">
                  <c:v>-3.6530000000000058</c:v>
                </c:pt>
                <c:pt idx="362">
                  <c:v>-3.8359999999999985</c:v>
                </c:pt>
                <c:pt idx="363">
                  <c:v>0</c:v>
                </c:pt>
                <c:pt idx="364">
                  <c:v>-0.36599999999999966</c:v>
                </c:pt>
                <c:pt idx="365">
                  <c:v>-1.0960000000000036</c:v>
                </c:pt>
                <c:pt idx="366">
                  <c:v>1.1869999999999976</c:v>
                </c:pt>
                <c:pt idx="367">
                  <c:v>-1.4609999999999985</c:v>
                </c:pt>
                <c:pt idx="368">
                  <c:v>2.1009999999999991</c:v>
                </c:pt>
                <c:pt idx="369">
                  <c:v>-1.4609999999999985</c:v>
                </c:pt>
                <c:pt idx="370">
                  <c:v>-0.27400000000000091</c:v>
                </c:pt>
                <c:pt idx="371">
                  <c:v>1.6439999999999912</c:v>
                </c:pt>
                <c:pt idx="372">
                  <c:v>2.2830000000000013</c:v>
                </c:pt>
                <c:pt idx="373">
                  <c:v>3.561000000000007</c:v>
                </c:pt>
                <c:pt idx="374">
                  <c:v>1.3699999999999903</c:v>
                </c:pt>
                <c:pt idx="375">
                  <c:v>0.18200000000000216</c:v>
                </c:pt>
                <c:pt idx="376">
                  <c:v>2.1000000000000085</c:v>
                </c:pt>
                <c:pt idx="377">
                  <c:v>-0.64000000000000057</c:v>
                </c:pt>
                <c:pt idx="378">
                  <c:v>-1.3700000000000045</c:v>
                </c:pt>
                <c:pt idx="379">
                  <c:v>-4.2930000000000064</c:v>
                </c:pt>
                <c:pt idx="380">
                  <c:v>1.8259999999999934</c:v>
                </c:pt>
                <c:pt idx="381">
                  <c:v>0.63899999999999579</c:v>
                </c:pt>
                <c:pt idx="382">
                  <c:v>-3.0139999999999958</c:v>
                </c:pt>
                <c:pt idx="383">
                  <c:v>-9.0999999999993975E-2</c:v>
                </c:pt>
                <c:pt idx="384">
                  <c:v>-1.7349999999999994</c:v>
                </c:pt>
                <c:pt idx="385">
                  <c:v>-1.4609999999999985</c:v>
                </c:pt>
                <c:pt idx="386">
                  <c:v>-0.27400000000000091</c:v>
                </c:pt>
                <c:pt idx="387">
                  <c:v>-1.6439999999999912</c:v>
                </c:pt>
                <c:pt idx="388">
                  <c:v>-0.27400000000000091</c:v>
                </c:pt>
                <c:pt idx="389">
                  <c:v>1.6440000000000055</c:v>
                </c:pt>
                <c:pt idx="390">
                  <c:v>2.6490000000000009</c:v>
                </c:pt>
                <c:pt idx="391">
                  <c:v>2.7399999999999949</c:v>
                </c:pt>
                <c:pt idx="392">
                  <c:v>2.0090000000000003</c:v>
                </c:pt>
                <c:pt idx="393">
                  <c:v>2.1000000000000085</c:v>
                </c:pt>
                <c:pt idx="394">
                  <c:v>2.375</c:v>
                </c:pt>
                <c:pt idx="395">
                  <c:v>1.0959999999999894</c:v>
                </c:pt>
                <c:pt idx="396">
                  <c:v>0.91400000000000148</c:v>
                </c:pt>
                <c:pt idx="397">
                  <c:v>-3.0130000000000052</c:v>
                </c:pt>
                <c:pt idx="398">
                  <c:v>1.1870000000000118</c:v>
                </c:pt>
                <c:pt idx="399">
                  <c:v>0.82200000000000273</c:v>
                </c:pt>
                <c:pt idx="400">
                  <c:v>2.2830000000000013</c:v>
                </c:pt>
                <c:pt idx="401">
                  <c:v>0.82200000000000273</c:v>
                </c:pt>
                <c:pt idx="402">
                  <c:v>1.8269999999999982</c:v>
                </c:pt>
                <c:pt idx="403">
                  <c:v>2.9230000000000018</c:v>
                </c:pt>
                <c:pt idx="404">
                  <c:v>-5.3880000000000052</c:v>
                </c:pt>
                <c:pt idx="405">
                  <c:v>2.5570000000000022</c:v>
                </c:pt>
                <c:pt idx="406">
                  <c:v>3.3790000000000049</c:v>
                </c:pt>
                <c:pt idx="407">
                  <c:v>-1.7349999999999994</c:v>
                </c:pt>
                <c:pt idx="408">
                  <c:v>1.9180000000000064</c:v>
                </c:pt>
                <c:pt idx="409">
                  <c:v>6.3020000000000067</c:v>
                </c:pt>
                <c:pt idx="410">
                  <c:v>1.8269999999999982</c:v>
                </c:pt>
                <c:pt idx="411">
                  <c:v>0.18300000000000693</c:v>
                </c:pt>
                <c:pt idx="412">
                  <c:v>2.4660000000000082</c:v>
                </c:pt>
                <c:pt idx="413">
                  <c:v>2.1920000000000073</c:v>
                </c:pt>
                <c:pt idx="414">
                  <c:v>0.73100000000000875</c:v>
                </c:pt>
                <c:pt idx="415">
                  <c:v>-0.91400000000000148</c:v>
                </c:pt>
                <c:pt idx="416">
                  <c:v>1.4610000000000127</c:v>
                </c:pt>
                <c:pt idx="417">
                  <c:v>0.45700000000000784</c:v>
                </c:pt>
                <c:pt idx="418">
                  <c:v>0.27400000000000091</c:v>
                </c:pt>
                <c:pt idx="419">
                  <c:v>0.9129999999999967</c:v>
                </c:pt>
              </c:numCache>
            </c:numRef>
          </c:val>
          <c:smooth val="0"/>
          <c:extLst>
            <c:ext xmlns:c16="http://schemas.microsoft.com/office/drawing/2014/chart" uri="{C3380CC4-5D6E-409C-BE32-E72D297353CC}">
              <c16:uniqueId val="{00000000-B86E-4DE2-B295-52D02BB9E6E9}"/>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Pacific!$E$1</c:f>
              <c:strCache>
                <c:ptCount val="1"/>
                <c:pt idx="0">
                  <c:v>SBO National - SBO Pacific Spread 3mma</c:v>
                </c:pt>
              </c:strCache>
            </c:strRef>
          </c:tx>
          <c:spPr>
            <a:ln w="19050" cap="rnd">
              <a:solidFill>
                <a:schemeClr val="bg1"/>
              </a:solidFill>
              <a:round/>
            </a:ln>
            <a:effectLst/>
          </c:spPr>
          <c:marker>
            <c:symbol val="none"/>
          </c:marker>
          <c:cat>
            <c:numRef>
              <c:f>Pacific!$A$2:$A$2999</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Pacific!$E$2:$E$2999</c:f>
              <c:numCache>
                <c:formatCode>0.000</c:formatCode>
                <c:ptCount val="2998"/>
                <c:pt idx="2">
                  <c:v>-0.36533333333333456</c:v>
                </c:pt>
                <c:pt idx="3">
                  <c:v>-1.1566666666666663</c:v>
                </c:pt>
                <c:pt idx="4">
                  <c:v>-2.4656666666666687</c:v>
                </c:pt>
                <c:pt idx="5">
                  <c:v>-2.9526666666666634</c:v>
                </c:pt>
                <c:pt idx="6">
                  <c:v>-3.2573333333333303</c:v>
                </c:pt>
                <c:pt idx="7">
                  <c:v>-1.2479999999999951</c:v>
                </c:pt>
                <c:pt idx="8">
                  <c:v>-2.7703333333333311</c:v>
                </c:pt>
                <c:pt idx="9">
                  <c:v>-2.0089999999999955</c:v>
                </c:pt>
                <c:pt idx="10">
                  <c:v>-3.4703333333333291</c:v>
                </c:pt>
                <c:pt idx="11">
                  <c:v>-3.4093333333333313</c:v>
                </c:pt>
                <c:pt idx="12">
                  <c:v>-3.044333333333332</c:v>
                </c:pt>
                <c:pt idx="13">
                  <c:v>-1.5526666666666671</c:v>
                </c:pt>
                <c:pt idx="14">
                  <c:v>0.42600000000000193</c:v>
                </c:pt>
                <c:pt idx="15">
                  <c:v>6.1000000000002309E-2</c:v>
                </c:pt>
                <c:pt idx="16">
                  <c:v>-0.15199999999999628</c:v>
                </c:pt>
                <c:pt idx="17">
                  <c:v>-1.6436666666666657</c:v>
                </c:pt>
                <c:pt idx="18">
                  <c:v>-1.5830000000000031</c:v>
                </c:pt>
                <c:pt idx="19">
                  <c:v>-2.405000000000006</c:v>
                </c:pt>
                <c:pt idx="20">
                  <c:v>-1.4920000000000044</c:v>
                </c:pt>
                <c:pt idx="21">
                  <c:v>-1.2179999999999989</c:v>
                </c:pt>
                <c:pt idx="22">
                  <c:v>-1.0659999999999978</c:v>
                </c:pt>
                <c:pt idx="23">
                  <c:v>-2.1313333333333304</c:v>
                </c:pt>
                <c:pt idx="24">
                  <c:v>-2.5573333333333323</c:v>
                </c:pt>
                <c:pt idx="25">
                  <c:v>-2.8309999999999982</c:v>
                </c:pt>
                <c:pt idx="26">
                  <c:v>-1.4913333333333298</c:v>
                </c:pt>
                <c:pt idx="27">
                  <c:v>-1.4303333333333323</c:v>
                </c:pt>
                <c:pt idx="28">
                  <c:v>-0.33466666666666828</c:v>
                </c:pt>
                <c:pt idx="29">
                  <c:v>-0.66933333333333656</c:v>
                </c:pt>
                <c:pt idx="30">
                  <c:v>-1.0043333333333351</c:v>
                </c:pt>
                <c:pt idx="31">
                  <c:v>-2.5873333333333335</c:v>
                </c:pt>
                <c:pt idx="32">
                  <c:v>-3.4706666666666686</c:v>
                </c:pt>
                <c:pt idx="33">
                  <c:v>-3.5010000000000048</c:v>
                </c:pt>
                <c:pt idx="34">
                  <c:v>-3.1963333333333375</c:v>
                </c:pt>
                <c:pt idx="35">
                  <c:v>-3.0440000000000018</c:v>
                </c:pt>
                <c:pt idx="36">
                  <c:v>-2.8309999999999982</c:v>
                </c:pt>
                <c:pt idx="37">
                  <c:v>-3.1049999999999991</c:v>
                </c:pt>
                <c:pt idx="38">
                  <c:v>-2.2829999999999964</c:v>
                </c:pt>
                <c:pt idx="39">
                  <c:v>-2.465999999999994</c:v>
                </c:pt>
                <c:pt idx="40">
                  <c:v>-1.7049999999999936</c:v>
                </c:pt>
                <c:pt idx="41">
                  <c:v>-3.8966666666666612</c:v>
                </c:pt>
                <c:pt idx="42">
                  <c:v>-4.2009999999999934</c:v>
                </c:pt>
                <c:pt idx="43">
                  <c:v>-5.4493333333333283</c:v>
                </c:pt>
                <c:pt idx="44">
                  <c:v>-4.9016666666666664</c:v>
                </c:pt>
                <c:pt idx="45">
                  <c:v>-4.7186666666666683</c:v>
                </c:pt>
                <c:pt idx="46">
                  <c:v>-4.8096666666666676</c:v>
                </c:pt>
                <c:pt idx="47">
                  <c:v>-4.5963333333333338</c:v>
                </c:pt>
                <c:pt idx="48">
                  <c:v>-4.6573333333333311</c:v>
                </c:pt>
                <c:pt idx="49">
                  <c:v>-3.3789999999999956</c:v>
                </c:pt>
                <c:pt idx="50">
                  <c:v>-3.6223333333333301</c:v>
                </c:pt>
                <c:pt idx="51">
                  <c:v>-4.2616666666666658</c:v>
                </c:pt>
                <c:pt idx="52">
                  <c:v>-5.5403333333333364</c:v>
                </c:pt>
                <c:pt idx="53">
                  <c:v>-3.6836666666666673</c:v>
                </c:pt>
                <c:pt idx="54">
                  <c:v>-3.1966666666666677</c:v>
                </c:pt>
                <c:pt idx="55">
                  <c:v>-2.1310000000000002</c:v>
                </c:pt>
                <c:pt idx="56">
                  <c:v>-2.2223333333333337</c:v>
                </c:pt>
                <c:pt idx="57">
                  <c:v>-1.978666666666669</c:v>
                </c:pt>
                <c:pt idx="58">
                  <c:v>-1.7656666666666705</c:v>
                </c:pt>
                <c:pt idx="59">
                  <c:v>-1.8873333333333353</c:v>
                </c:pt>
                <c:pt idx="60">
                  <c:v>-1.0350000000000013</c:v>
                </c:pt>
                <c:pt idx="61">
                  <c:v>-0.60866666666666924</c:v>
                </c:pt>
                <c:pt idx="62">
                  <c:v>-1.4003333333333359</c:v>
                </c:pt>
                <c:pt idx="63">
                  <c:v>-1.6743333333333368</c:v>
                </c:pt>
                <c:pt idx="64">
                  <c:v>-0.85266666666666424</c:v>
                </c:pt>
                <c:pt idx="65">
                  <c:v>-0.73066666666666436</c:v>
                </c:pt>
                <c:pt idx="66">
                  <c:v>-0.54799999999999705</c:v>
                </c:pt>
                <c:pt idx="67">
                  <c:v>-1.6133333333333297</c:v>
                </c:pt>
                <c:pt idx="68">
                  <c:v>-1.1263333333333303</c:v>
                </c:pt>
                <c:pt idx="69">
                  <c:v>-0.79133333333333178</c:v>
                </c:pt>
                <c:pt idx="70">
                  <c:v>-1.126333333333335</c:v>
                </c:pt>
                <c:pt idx="71">
                  <c:v>-1.0046666666666699</c:v>
                </c:pt>
                <c:pt idx="72">
                  <c:v>-1.6440000000000008</c:v>
                </c:pt>
                <c:pt idx="73">
                  <c:v>-0.73033333333333417</c:v>
                </c:pt>
                <c:pt idx="74">
                  <c:v>-0.70000000000000284</c:v>
                </c:pt>
                <c:pt idx="75">
                  <c:v>-0.24366666666666958</c:v>
                </c:pt>
                <c:pt idx="76">
                  <c:v>-0.7003333333333378</c:v>
                </c:pt>
                <c:pt idx="77">
                  <c:v>0.69999999999999807</c:v>
                </c:pt>
                <c:pt idx="78">
                  <c:v>1.1570000000000011</c:v>
                </c:pt>
                <c:pt idx="79">
                  <c:v>1.4306666666666672</c:v>
                </c:pt>
                <c:pt idx="80">
                  <c:v>1.0960000000000036</c:v>
                </c:pt>
                <c:pt idx="81">
                  <c:v>0.51766666666666572</c:v>
                </c:pt>
                <c:pt idx="82">
                  <c:v>0.48733333333333445</c:v>
                </c:pt>
                <c:pt idx="83">
                  <c:v>0.12199999999999515</c:v>
                </c:pt>
                <c:pt idx="84">
                  <c:v>1.0349999999999966</c:v>
                </c:pt>
                <c:pt idx="85">
                  <c:v>2.0093333333333305</c:v>
                </c:pt>
                <c:pt idx="86">
                  <c:v>2.0093333333333354</c:v>
                </c:pt>
                <c:pt idx="87">
                  <c:v>2.7093333333333334</c:v>
                </c:pt>
                <c:pt idx="88">
                  <c:v>1.8263333333333331</c:v>
                </c:pt>
                <c:pt idx="89">
                  <c:v>2.3743333333333347</c:v>
                </c:pt>
                <c:pt idx="90">
                  <c:v>1.2480000000000047</c:v>
                </c:pt>
                <c:pt idx="91">
                  <c:v>1.5220000000000009</c:v>
                </c:pt>
                <c:pt idx="92">
                  <c:v>1.521999999999996</c:v>
                </c:pt>
                <c:pt idx="93">
                  <c:v>1.1873333333333278</c:v>
                </c:pt>
                <c:pt idx="94">
                  <c:v>0.94366666666666299</c:v>
                </c:pt>
                <c:pt idx="95">
                  <c:v>-0.42633333333333684</c:v>
                </c:pt>
                <c:pt idx="96">
                  <c:v>0.30433333333332752</c:v>
                </c:pt>
                <c:pt idx="97">
                  <c:v>-0.33500000000000324</c:v>
                </c:pt>
                <c:pt idx="98">
                  <c:v>1.2176666666666687</c:v>
                </c:pt>
                <c:pt idx="99">
                  <c:v>1.0956666666666688</c:v>
                </c:pt>
                <c:pt idx="100">
                  <c:v>1.4306666666666672</c:v>
                </c:pt>
                <c:pt idx="101">
                  <c:v>0.97399999999999431</c:v>
                </c:pt>
                <c:pt idx="102">
                  <c:v>1.0349999999999966</c:v>
                </c:pt>
                <c:pt idx="103">
                  <c:v>1.9179999999999968</c:v>
                </c:pt>
                <c:pt idx="104">
                  <c:v>1.8569999999999993</c:v>
                </c:pt>
                <c:pt idx="105">
                  <c:v>1.1570000000000011</c:v>
                </c:pt>
                <c:pt idx="106">
                  <c:v>0.88266666666667015</c:v>
                </c:pt>
                <c:pt idx="107">
                  <c:v>1.3090000000000022</c:v>
                </c:pt>
                <c:pt idx="108">
                  <c:v>2.1609999999999965</c:v>
                </c:pt>
                <c:pt idx="109">
                  <c:v>1.3089999999999928</c:v>
                </c:pt>
                <c:pt idx="110">
                  <c:v>1.6133333333333297</c:v>
                </c:pt>
                <c:pt idx="111">
                  <c:v>1.6743333333333321</c:v>
                </c:pt>
                <c:pt idx="112">
                  <c:v>3.3180000000000027</c:v>
                </c:pt>
                <c:pt idx="113">
                  <c:v>1.0653333333333326</c:v>
                </c:pt>
                <c:pt idx="114">
                  <c:v>0.45666666666666816</c:v>
                </c:pt>
                <c:pt idx="115">
                  <c:v>-0.27366666666667072</c:v>
                </c:pt>
                <c:pt idx="116">
                  <c:v>1.644333333333331</c:v>
                </c:pt>
                <c:pt idx="117">
                  <c:v>1.1269999999999953</c:v>
                </c:pt>
                <c:pt idx="118">
                  <c:v>1.1266666666666652</c:v>
                </c:pt>
                <c:pt idx="119">
                  <c:v>0.15233333333333121</c:v>
                </c:pt>
                <c:pt idx="120">
                  <c:v>-9.1666666666663829E-2</c:v>
                </c:pt>
                <c:pt idx="121">
                  <c:v>-0.76133333333333064</c:v>
                </c:pt>
                <c:pt idx="122">
                  <c:v>-1.0963333333333338</c:v>
                </c:pt>
                <c:pt idx="123">
                  <c:v>-0.57866666666667277</c:v>
                </c:pt>
                <c:pt idx="124">
                  <c:v>0.42599999999999721</c:v>
                </c:pt>
                <c:pt idx="125">
                  <c:v>0.91333333333333167</c:v>
                </c:pt>
                <c:pt idx="126">
                  <c:v>1.4003333333333312</c:v>
                </c:pt>
                <c:pt idx="127">
                  <c:v>1.5523333333333273</c:v>
                </c:pt>
                <c:pt idx="128">
                  <c:v>2.769999999999996</c:v>
                </c:pt>
                <c:pt idx="129">
                  <c:v>2.3133333333333326</c:v>
                </c:pt>
                <c:pt idx="130">
                  <c:v>1.0350000000000013</c:v>
                </c:pt>
                <c:pt idx="131">
                  <c:v>-0.2133333333333288</c:v>
                </c:pt>
                <c:pt idx="132">
                  <c:v>-0.36533333333332979</c:v>
                </c:pt>
                <c:pt idx="133">
                  <c:v>-1.0656666666666628</c:v>
                </c:pt>
                <c:pt idx="134">
                  <c:v>-0.7613333333333353</c:v>
                </c:pt>
                <c:pt idx="135">
                  <c:v>-1.2483333333333348</c:v>
                </c:pt>
                <c:pt idx="136">
                  <c:v>-1.4003333333333359</c:v>
                </c:pt>
                <c:pt idx="137">
                  <c:v>-1.7046666666666634</c:v>
                </c:pt>
                <c:pt idx="138">
                  <c:v>-0.76099999999999568</c:v>
                </c:pt>
                <c:pt idx="139">
                  <c:v>0.60866666666666924</c:v>
                </c:pt>
                <c:pt idx="140">
                  <c:v>1.7349999999999994</c:v>
                </c:pt>
                <c:pt idx="141">
                  <c:v>1.6436666666666657</c:v>
                </c:pt>
                <c:pt idx="142">
                  <c:v>1.2173333333333336</c:v>
                </c:pt>
                <c:pt idx="143">
                  <c:v>0.48666666666666458</c:v>
                </c:pt>
                <c:pt idx="144">
                  <c:v>0.48633333333332968</c:v>
                </c:pt>
                <c:pt idx="145">
                  <c:v>0.97366666666666413</c:v>
                </c:pt>
                <c:pt idx="146">
                  <c:v>2.0389999999999966</c:v>
                </c:pt>
                <c:pt idx="147">
                  <c:v>2.8003333333333322</c:v>
                </c:pt>
                <c:pt idx="148">
                  <c:v>2.3743333333333347</c:v>
                </c:pt>
                <c:pt idx="149">
                  <c:v>1.3396666666666686</c:v>
                </c:pt>
                <c:pt idx="150">
                  <c:v>1.1266666666666652</c:v>
                </c:pt>
                <c:pt idx="151">
                  <c:v>1.7046666666666634</c:v>
                </c:pt>
                <c:pt idx="152">
                  <c:v>-6.1000000000002309E-2</c:v>
                </c:pt>
                <c:pt idx="153">
                  <c:v>-0.27399999999999619</c:v>
                </c:pt>
                <c:pt idx="154">
                  <c:v>-0.45666666666666816</c:v>
                </c:pt>
                <c:pt idx="155">
                  <c:v>2.8616666666666646</c:v>
                </c:pt>
                <c:pt idx="156">
                  <c:v>1.7656666666666609</c:v>
                </c:pt>
                <c:pt idx="157">
                  <c:v>0.97433333333333394</c:v>
                </c:pt>
                <c:pt idx="158">
                  <c:v>-2.1003333333333338</c:v>
                </c:pt>
                <c:pt idx="159">
                  <c:v>-1.7046666666666681</c:v>
                </c:pt>
                <c:pt idx="160">
                  <c:v>-1.6740000000000019</c:v>
                </c:pt>
                <c:pt idx="161">
                  <c:v>-0.33466666666666828</c:v>
                </c:pt>
                <c:pt idx="162">
                  <c:v>-0.54766666666666686</c:v>
                </c:pt>
                <c:pt idx="163">
                  <c:v>-0.2433333333333394</c:v>
                </c:pt>
                <c:pt idx="164">
                  <c:v>0.12199999999999989</c:v>
                </c:pt>
                <c:pt idx="165">
                  <c:v>1.0963333333333292</c:v>
                </c:pt>
                <c:pt idx="166">
                  <c:v>0.97433333333333394</c:v>
                </c:pt>
                <c:pt idx="167">
                  <c:v>1.0959999999999941</c:v>
                </c:pt>
                <c:pt idx="168">
                  <c:v>1.0653333333333326</c:v>
                </c:pt>
                <c:pt idx="169">
                  <c:v>1.6133333333333297</c:v>
                </c:pt>
                <c:pt idx="170">
                  <c:v>0.24333333333332993</c:v>
                </c:pt>
                <c:pt idx="171">
                  <c:v>0.27399999999999142</c:v>
                </c:pt>
                <c:pt idx="172">
                  <c:v>-1.4003333333333405</c:v>
                </c:pt>
                <c:pt idx="173">
                  <c:v>-0.18233333333333709</c:v>
                </c:pt>
                <c:pt idx="174">
                  <c:v>-1.0956666666666639</c:v>
                </c:pt>
                <c:pt idx="175">
                  <c:v>-6.0333333333327722E-2</c:v>
                </c:pt>
                <c:pt idx="176">
                  <c:v>0.3050000000000021</c:v>
                </c:pt>
                <c:pt idx="177">
                  <c:v>1.2179999999999989</c:v>
                </c:pt>
                <c:pt idx="178">
                  <c:v>1.1263333333333303</c:v>
                </c:pt>
                <c:pt idx="179">
                  <c:v>0.82166666666666777</c:v>
                </c:pt>
                <c:pt idx="180">
                  <c:v>0.42599999999999721</c:v>
                </c:pt>
                <c:pt idx="181">
                  <c:v>0.791333333333327</c:v>
                </c:pt>
                <c:pt idx="182">
                  <c:v>1.0956666666666592</c:v>
                </c:pt>
                <c:pt idx="183">
                  <c:v>1.4913333333333298</c:v>
                </c:pt>
                <c:pt idx="184">
                  <c:v>1.5826666666666636</c:v>
                </c:pt>
                <c:pt idx="185">
                  <c:v>-0.48733333333333445</c:v>
                </c:pt>
                <c:pt idx="186">
                  <c:v>-0.18266666666666728</c:v>
                </c:pt>
                <c:pt idx="187">
                  <c:v>1.4306666666666672</c:v>
                </c:pt>
                <c:pt idx="188">
                  <c:v>2.9223333333333321</c:v>
                </c:pt>
                <c:pt idx="189">
                  <c:v>1.1869999999999976</c:v>
                </c:pt>
                <c:pt idx="190">
                  <c:v>-0.42633333333333212</c:v>
                </c:pt>
                <c:pt idx="191">
                  <c:v>-0.60899999999999943</c:v>
                </c:pt>
                <c:pt idx="192">
                  <c:v>0.30400000000000205</c:v>
                </c:pt>
                <c:pt idx="193">
                  <c:v>0.24333333333333465</c:v>
                </c:pt>
                <c:pt idx="194">
                  <c:v>0.33466666666666828</c:v>
                </c:pt>
                <c:pt idx="195">
                  <c:v>1.1569999999999965</c:v>
                </c:pt>
                <c:pt idx="196">
                  <c:v>0.73066666666666436</c:v>
                </c:pt>
                <c:pt idx="197">
                  <c:v>0.82199999999999795</c:v>
                </c:pt>
                <c:pt idx="198">
                  <c:v>0.21299999999999861</c:v>
                </c:pt>
                <c:pt idx="199">
                  <c:v>1.9483333333333281</c:v>
                </c:pt>
                <c:pt idx="200">
                  <c:v>2.1006666666666596</c:v>
                </c:pt>
                <c:pt idx="201">
                  <c:v>2.4049999999999963</c:v>
                </c:pt>
                <c:pt idx="202">
                  <c:v>0.88299999999999557</c:v>
                </c:pt>
                <c:pt idx="203">
                  <c:v>0.85266666666666424</c:v>
                </c:pt>
                <c:pt idx="204">
                  <c:v>1.3093333333333323</c:v>
                </c:pt>
                <c:pt idx="205">
                  <c:v>2.9836666666666694</c:v>
                </c:pt>
                <c:pt idx="206">
                  <c:v>2.6483333333333356</c:v>
                </c:pt>
                <c:pt idx="207">
                  <c:v>2.496</c:v>
                </c:pt>
                <c:pt idx="208">
                  <c:v>1.8259999999999981</c:v>
                </c:pt>
                <c:pt idx="209">
                  <c:v>0.48666666666666458</c:v>
                </c:pt>
                <c:pt idx="210">
                  <c:v>0.76066666666666549</c:v>
                </c:pt>
                <c:pt idx="211">
                  <c:v>0.42566666666666703</c:v>
                </c:pt>
                <c:pt idx="212">
                  <c:v>2.0086666666666653</c:v>
                </c:pt>
                <c:pt idx="213">
                  <c:v>0.9129999999999967</c:v>
                </c:pt>
                <c:pt idx="214">
                  <c:v>1.6743333333333321</c:v>
                </c:pt>
                <c:pt idx="215">
                  <c:v>-1.7043333333333333</c:v>
                </c:pt>
                <c:pt idx="216">
                  <c:v>-1.0043333333333304</c:v>
                </c:pt>
                <c:pt idx="217">
                  <c:v>-0.85233333333333405</c:v>
                </c:pt>
                <c:pt idx="218">
                  <c:v>1.3086666666666673</c:v>
                </c:pt>
                <c:pt idx="219">
                  <c:v>3.0000000000001137E-2</c:v>
                </c:pt>
                <c:pt idx="220">
                  <c:v>-2.7399999999999998</c:v>
                </c:pt>
                <c:pt idx="221">
                  <c:v>-2.8616666666666646</c:v>
                </c:pt>
                <c:pt idx="222">
                  <c:v>-1.978666666666669</c:v>
                </c:pt>
                <c:pt idx="223">
                  <c:v>-0.45666666666666816</c:v>
                </c:pt>
                <c:pt idx="224">
                  <c:v>0.97433333333332917</c:v>
                </c:pt>
                <c:pt idx="225">
                  <c:v>1.2179999999999989</c:v>
                </c:pt>
                <c:pt idx="226">
                  <c:v>2.892333333333331</c:v>
                </c:pt>
                <c:pt idx="227">
                  <c:v>0.91366666666666652</c:v>
                </c:pt>
                <c:pt idx="228">
                  <c:v>0.67000000000000171</c:v>
                </c:pt>
                <c:pt idx="229">
                  <c:v>-2.1306666666666607</c:v>
                </c:pt>
                <c:pt idx="230">
                  <c:v>-0.57833333333332837</c:v>
                </c:pt>
                <c:pt idx="231">
                  <c:v>-1.2176666666666638</c:v>
                </c:pt>
                <c:pt idx="232">
                  <c:v>-0.97400000000000375</c:v>
                </c:pt>
                <c:pt idx="233">
                  <c:v>-0.48700000000000426</c:v>
                </c:pt>
                <c:pt idx="234">
                  <c:v>-0.24333333333333465</c:v>
                </c:pt>
                <c:pt idx="235">
                  <c:v>-1.2786666666666662</c:v>
                </c:pt>
                <c:pt idx="236">
                  <c:v>-2.6786666666666625</c:v>
                </c:pt>
                <c:pt idx="237">
                  <c:v>-2.9223333333333272</c:v>
                </c:pt>
                <c:pt idx="238">
                  <c:v>-2.3743333333333254</c:v>
                </c:pt>
                <c:pt idx="239">
                  <c:v>-1.1569999999999965</c:v>
                </c:pt>
                <c:pt idx="240">
                  <c:v>-1.2483333333333348</c:v>
                </c:pt>
                <c:pt idx="241">
                  <c:v>-0.91333333333333633</c:v>
                </c:pt>
                <c:pt idx="242">
                  <c:v>-3.1356666666666704</c:v>
                </c:pt>
                <c:pt idx="243">
                  <c:v>-3.3183333333333374</c:v>
                </c:pt>
                <c:pt idx="244">
                  <c:v>-2.0700000000000025</c:v>
                </c:pt>
                <c:pt idx="245">
                  <c:v>-0.70000000000000284</c:v>
                </c:pt>
                <c:pt idx="246">
                  <c:v>-1.3086666666666673</c:v>
                </c:pt>
                <c:pt idx="247">
                  <c:v>-2.7093333333333334</c:v>
                </c:pt>
                <c:pt idx="248">
                  <c:v>-4.4443333333333328</c:v>
                </c:pt>
                <c:pt idx="249">
                  <c:v>-4.2313333333333345</c:v>
                </c:pt>
                <c:pt idx="250">
                  <c:v>-3.2570000000000001</c:v>
                </c:pt>
                <c:pt idx="251">
                  <c:v>-1.0346666666666664</c:v>
                </c:pt>
                <c:pt idx="252">
                  <c:v>0.30466666666666714</c:v>
                </c:pt>
                <c:pt idx="253">
                  <c:v>-0.73033333333333417</c:v>
                </c:pt>
                <c:pt idx="254">
                  <c:v>-1.400000000000001</c:v>
                </c:pt>
                <c:pt idx="255">
                  <c:v>-2.4346666666666672</c:v>
                </c:pt>
                <c:pt idx="256">
                  <c:v>-2.4649999999999985</c:v>
                </c:pt>
                <c:pt idx="257">
                  <c:v>-2.800000000000002</c:v>
                </c:pt>
                <c:pt idx="258">
                  <c:v>-2.5566666666666671</c:v>
                </c:pt>
                <c:pt idx="259">
                  <c:v>-1.3696666666666697</c:v>
                </c:pt>
                <c:pt idx="260">
                  <c:v>-0.39566666666666589</c:v>
                </c:pt>
                <c:pt idx="261">
                  <c:v>3.0333333333331325E-2</c:v>
                </c:pt>
                <c:pt idx="262">
                  <c:v>-9.1333333333333641E-2</c:v>
                </c:pt>
                <c:pt idx="263">
                  <c:v>-0.66966666666667152</c:v>
                </c:pt>
                <c:pt idx="264">
                  <c:v>-0.88266666666667015</c:v>
                </c:pt>
                <c:pt idx="265">
                  <c:v>-0.182666666666672</c:v>
                </c:pt>
                <c:pt idx="266">
                  <c:v>-9.1666666666668561E-2</c:v>
                </c:pt>
                <c:pt idx="267">
                  <c:v>-0.12199999999999989</c:v>
                </c:pt>
                <c:pt idx="268">
                  <c:v>-0.76100000000000045</c:v>
                </c:pt>
                <c:pt idx="269">
                  <c:v>-0.24333333333333465</c:v>
                </c:pt>
                <c:pt idx="270">
                  <c:v>-0.39566666666667061</c:v>
                </c:pt>
                <c:pt idx="271">
                  <c:v>0.69999999999999341</c:v>
                </c:pt>
                <c:pt idx="272">
                  <c:v>0.63899999999999579</c:v>
                </c:pt>
                <c:pt idx="273">
                  <c:v>1.5216666666666658</c:v>
                </c:pt>
                <c:pt idx="274">
                  <c:v>-0.27433333333332638</c:v>
                </c:pt>
                <c:pt idx="275">
                  <c:v>-6.0999999999992838E-2</c:v>
                </c:pt>
                <c:pt idx="276">
                  <c:v>9.1333333333338373E-2</c:v>
                </c:pt>
                <c:pt idx="277">
                  <c:v>0.63933333333333542</c:v>
                </c:pt>
                <c:pt idx="278">
                  <c:v>4.736951571734001E-15</c:v>
                </c:pt>
                <c:pt idx="279">
                  <c:v>0.36533333333333928</c:v>
                </c:pt>
                <c:pt idx="280">
                  <c:v>2.7396666666666696</c:v>
                </c:pt>
                <c:pt idx="281">
                  <c:v>3.6833333333333322</c:v>
                </c:pt>
                <c:pt idx="282">
                  <c:v>3.3179999999999978</c:v>
                </c:pt>
                <c:pt idx="283">
                  <c:v>1.3389999999999986</c:v>
                </c:pt>
                <c:pt idx="284">
                  <c:v>-0.3050000000000021</c:v>
                </c:pt>
                <c:pt idx="285">
                  <c:v>-0.79200000000000159</c:v>
                </c:pt>
                <c:pt idx="286">
                  <c:v>0.15199999999999628</c:v>
                </c:pt>
                <c:pt idx="287">
                  <c:v>1.1566666666666663</c:v>
                </c:pt>
                <c:pt idx="288">
                  <c:v>1.0956666666666688</c:v>
                </c:pt>
                <c:pt idx="289">
                  <c:v>1.8873333333333402</c:v>
                </c:pt>
                <c:pt idx="290">
                  <c:v>2.0700000000000074</c:v>
                </c:pt>
                <c:pt idx="291">
                  <c:v>2.6183333333333345</c:v>
                </c:pt>
                <c:pt idx="292">
                  <c:v>0.30466666666666714</c:v>
                </c:pt>
                <c:pt idx="293">
                  <c:v>-0.24333333333333465</c:v>
                </c:pt>
                <c:pt idx="294">
                  <c:v>-1.0349999999999966</c:v>
                </c:pt>
                <c:pt idx="295">
                  <c:v>0</c:v>
                </c:pt>
                <c:pt idx="296">
                  <c:v>0.7613333333333353</c:v>
                </c:pt>
                <c:pt idx="297">
                  <c:v>1.5223333333333311</c:v>
                </c:pt>
                <c:pt idx="298">
                  <c:v>2.100666666666664</c:v>
                </c:pt>
                <c:pt idx="299">
                  <c:v>2.5573333333333275</c:v>
                </c:pt>
                <c:pt idx="300">
                  <c:v>2.3746666666666649</c:v>
                </c:pt>
                <c:pt idx="301">
                  <c:v>0.57866666666666811</c:v>
                </c:pt>
                <c:pt idx="302">
                  <c:v>0.24333333333333465</c:v>
                </c:pt>
                <c:pt idx="303">
                  <c:v>0.70000000000000284</c:v>
                </c:pt>
                <c:pt idx="304">
                  <c:v>0.85199999999999909</c:v>
                </c:pt>
                <c:pt idx="305">
                  <c:v>0.79166666666666663</c:v>
                </c:pt>
                <c:pt idx="306">
                  <c:v>-6.1000000000007049E-2</c:v>
                </c:pt>
                <c:pt idx="307">
                  <c:v>0.63933333333333076</c:v>
                </c:pt>
                <c:pt idx="308">
                  <c:v>0.39533333333333093</c:v>
                </c:pt>
                <c:pt idx="309">
                  <c:v>3.0333333333336061E-2</c:v>
                </c:pt>
                <c:pt idx="310">
                  <c:v>0.63900000000000057</c:v>
                </c:pt>
                <c:pt idx="311">
                  <c:v>1.5830000000000031</c:v>
                </c:pt>
                <c:pt idx="312">
                  <c:v>2.526666666666666</c:v>
                </c:pt>
                <c:pt idx="313">
                  <c:v>2.7399999999999998</c:v>
                </c:pt>
                <c:pt idx="314">
                  <c:v>2.4049999999999963</c:v>
                </c:pt>
                <c:pt idx="315">
                  <c:v>1.3699999999999999</c:v>
                </c:pt>
                <c:pt idx="316">
                  <c:v>1.9786666666666644</c:v>
                </c:pt>
                <c:pt idx="317">
                  <c:v>1.3089999999999975</c:v>
                </c:pt>
                <c:pt idx="318">
                  <c:v>2.2829999999999964</c:v>
                </c:pt>
                <c:pt idx="319">
                  <c:v>0.63933333333333076</c:v>
                </c:pt>
                <c:pt idx="320">
                  <c:v>-0.45666666666666816</c:v>
                </c:pt>
                <c:pt idx="321">
                  <c:v>-1.248</c:v>
                </c:pt>
                <c:pt idx="322">
                  <c:v>-1.2176666666666638</c:v>
                </c:pt>
                <c:pt idx="323">
                  <c:v>-0.85199999999999909</c:v>
                </c:pt>
                <c:pt idx="324">
                  <c:v>-1.6436666666666706</c:v>
                </c:pt>
                <c:pt idx="325">
                  <c:v>-3.1353333333333402</c:v>
                </c:pt>
                <c:pt idx="326">
                  <c:v>-3.105000000000004</c:v>
                </c:pt>
                <c:pt idx="327">
                  <c:v>-2.5873333333333335</c:v>
                </c:pt>
                <c:pt idx="328">
                  <c:v>-1.9176666666666666</c:v>
                </c:pt>
                <c:pt idx="329">
                  <c:v>-1.4916666666666696</c:v>
                </c:pt>
                <c:pt idx="330">
                  <c:v>-1.7353333333333392</c:v>
                </c:pt>
                <c:pt idx="331">
                  <c:v>-0.54800000000000182</c:v>
                </c:pt>
                <c:pt idx="332">
                  <c:v>9.1333333333333641E-2</c:v>
                </c:pt>
                <c:pt idx="333">
                  <c:v>6.1000000000002309E-2</c:v>
                </c:pt>
                <c:pt idx="334">
                  <c:v>-0.42599999999999721</c:v>
                </c:pt>
                <c:pt idx="335">
                  <c:v>-2.2223333333333337</c:v>
                </c:pt>
                <c:pt idx="336">
                  <c:v>-2.2223333333333337</c:v>
                </c:pt>
                <c:pt idx="337">
                  <c:v>-2.6180000000000043</c:v>
                </c:pt>
                <c:pt idx="338">
                  <c:v>-0.85200000000000387</c:v>
                </c:pt>
                <c:pt idx="339">
                  <c:v>-0.54766666666667163</c:v>
                </c:pt>
                <c:pt idx="340">
                  <c:v>1.095999999999999</c:v>
                </c:pt>
                <c:pt idx="341">
                  <c:v>0.30433333333333223</c:v>
                </c:pt>
                <c:pt idx="342">
                  <c:v>1.0656666666666677</c:v>
                </c:pt>
                <c:pt idx="343">
                  <c:v>0.48733333333333445</c:v>
                </c:pt>
                <c:pt idx="344">
                  <c:v>-0.42599999999999721</c:v>
                </c:pt>
                <c:pt idx="345">
                  <c:v>-1.095999999999999</c:v>
                </c:pt>
                <c:pt idx="346">
                  <c:v>-0.67000000000000171</c:v>
                </c:pt>
                <c:pt idx="347">
                  <c:v>-0.7003333333333378</c:v>
                </c:pt>
                <c:pt idx="348">
                  <c:v>-0.60900000000000409</c:v>
                </c:pt>
                <c:pt idx="349">
                  <c:v>-1.2176666666666687</c:v>
                </c:pt>
                <c:pt idx="350">
                  <c:v>-2.1003333333333294</c:v>
                </c:pt>
                <c:pt idx="351">
                  <c:v>-2.2219999999999942</c:v>
                </c:pt>
                <c:pt idx="352">
                  <c:v>-1.7956666666666621</c:v>
                </c:pt>
                <c:pt idx="353">
                  <c:v>0.30466666666666714</c:v>
                </c:pt>
                <c:pt idx="354">
                  <c:v>-0.273666666666666</c:v>
                </c:pt>
                <c:pt idx="355">
                  <c:v>-1.5526666666666671</c:v>
                </c:pt>
                <c:pt idx="356">
                  <c:v>-3.0136666666666656</c:v>
                </c:pt>
                <c:pt idx="357">
                  <c:v>-2.4656666666666687</c:v>
                </c:pt>
                <c:pt idx="358">
                  <c:v>-1.4609999999999985</c:v>
                </c:pt>
                <c:pt idx="359">
                  <c:v>0.91333333333333633</c:v>
                </c:pt>
                <c:pt idx="360">
                  <c:v>-0.27399999999999619</c:v>
                </c:pt>
                <c:pt idx="361">
                  <c:v>-2.0090000000000003</c:v>
                </c:pt>
                <c:pt idx="362">
                  <c:v>-4.1096666666666692</c:v>
                </c:pt>
                <c:pt idx="363">
                  <c:v>-2.4963333333333346</c:v>
                </c:pt>
                <c:pt idx="364">
                  <c:v>-1.4006666666666661</c:v>
                </c:pt>
                <c:pt idx="365">
                  <c:v>-0.48733333333333445</c:v>
                </c:pt>
                <c:pt idx="366">
                  <c:v>-9.1666666666668561E-2</c:v>
                </c:pt>
                <c:pt idx="367">
                  <c:v>-0.45666666666666816</c:v>
                </c:pt>
                <c:pt idx="368">
                  <c:v>0.60899999999999943</c:v>
                </c:pt>
                <c:pt idx="369">
                  <c:v>-0.273666666666666</c:v>
                </c:pt>
                <c:pt idx="370">
                  <c:v>0.12199999999999989</c:v>
                </c:pt>
                <c:pt idx="371">
                  <c:v>-3.0333333333336061E-2</c:v>
                </c:pt>
                <c:pt idx="372">
                  <c:v>1.2176666666666638</c:v>
                </c:pt>
                <c:pt idx="373">
                  <c:v>2.496</c:v>
                </c:pt>
                <c:pt idx="374">
                  <c:v>2.4046666666666661</c:v>
                </c:pt>
                <c:pt idx="375">
                  <c:v>1.7043333333333333</c:v>
                </c:pt>
                <c:pt idx="376">
                  <c:v>1.2173333333333336</c:v>
                </c:pt>
                <c:pt idx="377">
                  <c:v>0.54733333333333667</c:v>
                </c:pt>
                <c:pt idx="378">
                  <c:v>3.0000000000001137E-2</c:v>
                </c:pt>
                <c:pt idx="379">
                  <c:v>-2.101000000000004</c:v>
                </c:pt>
                <c:pt idx="380">
                  <c:v>-1.2790000000000059</c:v>
                </c:pt>
                <c:pt idx="381">
                  <c:v>-0.60933333333333906</c:v>
                </c:pt>
                <c:pt idx="382">
                  <c:v>-0.18300000000000219</c:v>
                </c:pt>
                <c:pt idx="383">
                  <c:v>-0.82199999999999795</c:v>
                </c:pt>
                <c:pt idx="384">
                  <c:v>-1.6133333333333297</c:v>
                </c:pt>
                <c:pt idx="385">
                  <c:v>-1.0956666666666639</c:v>
                </c:pt>
                <c:pt idx="386">
                  <c:v>-1.1566666666666663</c:v>
                </c:pt>
                <c:pt idx="387">
                  <c:v>-1.1263333333333303</c:v>
                </c:pt>
                <c:pt idx="388">
                  <c:v>-0.73066666666666436</c:v>
                </c:pt>
                <c:pt idx="389">
                  <c:v>-9.1333333333328895E-2</c:v>
                </c:pt>
                <c:pt idx="390">
                  <c:v>1.3396666666666686</c:v>
                </c:pt>
                <c:pt idx="391">
                  <c:v>2.3443333333333336</c:v>
                </c:pt>
                <c:pt idx="392">
                  <c:v>2.4659999999999989</c:v>
                </c:pt>
                <c:pt idx="393">
                  <c:v>2.2830000000000013</c:v>
                </c:pt>
                <c:pt idx="394">
                  <c:v>2.1613333333333364</c:v>
                </c:pt>
                <c:pt idx="395">
                  <c:v>1.8569999999999993</c:v>
                </c:pt>
                <c:pt idx="396">
                  <c:v>1.4616666666666636</c:v>
                </c:pt>
                <c:pt idx="397">
                  <c:v>-0.33433333333333809</c:v>
                </c:pt>
                <c:pt idx="398">
                  <c:v>-0.30399999999999733</c:v>
                </c:pt>
                <c:pt idx="399">
                  <c:v>-0.33466666666666356</c:v>
                </c:pt>
                <c:pt idx="400">
                  <c:v>1.4306666666666719</c:v>
                </c:pt>
                <c:pt idx="401">
                  <c:v>1.3090000000000022</c:v>
                </c:pt>
                <c:pt idx="402">
                  <c:v>1.6440000000000008</c:v>
                </c:pt>
                <c:pt idx="403">
                  <c:v>1.8573333333333342</c:v>
                </c:pt>
                <c:pt idx="404">
                  <c:v>-0.21266666666666842</c:v>
                </c:pt>
                <c:pt idx="405">
                  <c:v>3.0666666666666249E-2</c:v>
                </c:pt>
                <c:pt idx="406">
                  <c:v>0.18266666666666728</c:v>
                </c:pt>
                <c:pt idx="407">
                  <c:v>1.4003333333333359</c:v>
                </c:pt>
                <c:pt idx="408">
                  <c:v>1.1873333333333373</c:v>
                </c:pt>
                <c:pt idx="409">
                  <c:v>2.1616666666666711</c:v>
                </c:pt>
                <c:pt idx="410">
                  <c:v>3.3490000000000038</c:v>
                </c:pt>
                <c:pt idx="411">
                  <c:v>2.7706666666666706</c:v>
                </c:pt>
                <c:pt idx="412">
                  <c:v>1.4920000000000044</c:v>
                </c:pt>
                <c:pt idx="413">
                  <c:v>1.6136666666666741</c:v>
                </c:pt>
                <c:pt idx="414">
                  <c:v>1.7963333333333413</c:v>
                </c:pt>
                <c:pt idx="415">
                  <c:v>0.66966666666667152</c:v>
                </c:pt>
                <c:pt idx="416">
                  <c:v>0.42600000000000665</c:v>
                </c:pt>
                <c:pt idx="417">
                  <c:v>0.33466666666667305</c:v>
                </c:pt>
                <c:pt idx="418">
                  <c:v>0.73066666666667379</c:v>
                </c:pt>
                <c:pt idx="419">
                  <c:v>0.54800000000000182</c:v>
                </c:pt>
              </c:numCache>
            </c:numRef>
          </c:val>
          <c:smooth val="0"/>
          <c:extLst>
            <c:ext xmlns:c16="http://schemas.microsoft.com/office/drawing/2014/chart" uri="{C3380CC4-5D6E-409C-BE32-E72D297353CC}">
              <c16:uniqueId val="{00000000-8397-4029-9EB1-3B6DF0ECEB7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4.xml"/><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2.xml"/><Relationship Id="rId3" Type="http://schemas.openxmlformats.org/officeDocument/2006/relationships/chart" Target="../charts/chart57.xml"/><Relationship Id="rId7" Type="http://schemas.openxmlformats.org/officeDocument/2006/relationships/chart" Target="../charts/chart61.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5" Type="http://schemas.openxmlformats.org/officeDocument/2006/relationships/chart" Target="../charts/chart59.xml"/><Relationship Id="rId4" Type="http://schemas.openxmlformats.org/officeDocument/2006/relationships/chart" Target="../charts/chart5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0.xml"/><Relationship Id="rId3" Type="http://schemas.openxmlformats.org/officeDocument/2006/relationships/chart" Target="../charts/chart65.xml"/><Relationship Id="rId7" Type="http://schemas.openxmlformats.org/officeDocument/2006/relationships/chart" Target="../charts/chart69.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drawing1.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604836</xdr:colOff>
      <xdr:row>2</xdr:row>
      <xdr:rowOff>14287</xdr:rowOff>
    </xdr:from>
    <xdr:to>
      <xdr:col>22</xdr:col>
      <xdr:colOff>0</xdr:colOff>
      <xdr:row>25</xdr:row>
      <xdr:rowOff>9525</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27</xdr:row>
      <xdr:rowOff>9525</xdr:rowOff>
    </xdr:from>
    <xdr:to>
      <xdr:col>22</xdr:col>
      <xdr:colOff>9525</xdr:colOff>
      <xdr:row>50</xdr:row>
      <xdr:rowOff>4763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36</xdr:col>
      <xdr:colOff>4764</xdr:colOff>
      <xdr:row>24</xdr:row>
      <xdr:rowOff>185738</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27</xdr:row>
      <xdr:rowOff>0</xdr:rowOff>
    </xdr:from>
    <xdr:to>
      <xdr:col>36</xdr:col>
      <xdr:colOff>4764</xdr:colOff>
      <xdr:row>49</xdr:row>
      <xdr:rowOff>185738</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52</xdr:row>
      <xdr:rowOff>0</xdr:rowOff>
    </xdr:from>
    <xdr:to>
      <xdr:col>22</xdr:col>
      <xdr:colOff>4764</xdr:colOff>
      <xdr:row>74</xdr:row>
      <xdr:rowOff>185738</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52</xdr:row>
      <xdr:rowOff>0</xdr:rowOff>
    </xdr:from>
    <xdr:to>
      <xdr:col>36</xdr:col>
      <xdr:colOff>4764</xdr:colOff>
      <xdr:row>74</xdr:row>
      <xdr:rowOff>185738</xdr:rowOff>
    </xdr:to>
    <xdr:graphicFrame macro="">
      <xdr:nvGraphicFramePr>
        <xdr:cNvPr id="7" name="Chart 6">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77</xdr:row>
      <xdr:rowOff>0</xdr:rowOff>
    </xdr:from>
    <xdr:to>
      <xdr:col>22</xdr:col>
      <xdr:colOff>4764</xdr:colOff>
      <xdr:row>99</xdr:row>
      <xdr:rowOff>185738</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77</xdr:row>
      <xdr:rowOff>0</xdr:rowOff>
    </xdr:from>
    <xdr:to>
      <xdr:col>36</xdr:col>
      <xdr:colOff>4764</xdr:colOff>
      <xdr:row>99</xdr:row>
      <xdr:rowOff>185738</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fib-sbet.org/indicators/" TargetMode="External"/><Relationship Id="rId2" Type="http://schemas.openxmlformats.org/officeDocument/2006/relationships/hyperlink" Target="https://www.investing.com/economic-calendar/nfib-small-business-optimism-537" TargetMode="External"/><Relationship Id="rId1" Type="http://schemas.openxmlformats.org/officeDocument/2006/relationships/hyperlink" Target="http://www.nfib-sbet.org/indicator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O18"/>
  <sheetViews>
    <sheetView workbookViewId="0"/>
  </sheetViews>
  <sheetFormatPr defaultRowHeight="15" x14ac:dyDescent="0.25"/>
  <cols>
    <col min="1" max="1" width="9.140625" style="8"/>
    <col min="2" max="2" width="22.28515625" style="8" customWidth="1"/>
    <col min="3" max="3" width="11.5703125" style="8" customWidth="1"/>
    <col min="4" max="5" width="9.140625" style="8"/>
    <col min="6" max="16384" width="9.140625" style="4"/>
  </cols>
  <sheetData>
    <row r="1" spans="1:15" x14ac:dyDescent="0.25">
      <c r="A1" s="7" t="s">
        <v>2</v>
      </c>
      <c r="K1" s="3"/>
      <c r="O1" s="5"/>
    </row>
    <row r="3" spans="1:15" x14ac:dyDescent="0.25">
      <c r="A3" s="7">
        <v>1</v>
      </c>
      <c r="B3" s="7" t="s">
        <v>4</v>
      </c>
      <c r="C3" s="3" t="s">
        <v>5</v>
      </c>
      <c r="K3" s="6"/>
    </row>
    <row r="4" spans="1:15" x14ac:dyDescent="0.25">
      <c r="C4" s="8" t="s">
        <v>6</v>
      </c>
    </row>
    <row r="5" spans="1:15" x14ac:dyDescent="0.25">
      <c r="A5" s="7">
        <v>2</v>
      </c>
      <c r="B5" s="7" t="s">
        <v>1</v>
      </c>
      <c r="C5" s="3" t="s">
        <v>0</v>
      </c>
      <c r="K5" s="3"/>
    </row>
    <row r="6" spans="1:15" x14ac:dyDescent="0.25">
      <c r="A6" s="7"/>
      <c r="B6" s="7"/>
      <c r="C6" s="8" t="s">
        <v>14</v>
      </c>
    </row>
    <row r="7" spans="1:15" x14ac:dyDescent="0.25">
      <c r="A7" s="7"/>
      <c r="B7" s="7"/>
      <c r="C7" s="9"/>
    </row>
    <row r="8" spans="1:15" x14ac:dyDescent="0.25">
      <c r="K8" s="3"/>
    </row>
    <row r="9" spans="1:15" x14ac:dyDescent="0.25">
      <c r="K9" s="3"/>
    </row>
    <row r="11" spans="1:15" x14ac:dyDescent="0.25">
      <c r="A11" s="7" t="s">
        <v>3</v>
      </c>
    </row>
    <row r="13" spans="1:15" x14ac:dyDescent="0.25">
      <c r="A13" s="7">
        <v>1</v>
      </c>
      <c r="B13" s="7" t="s">
        <v>11</v>
      </c>
    </row>
    <row r="14" spans="1:15" x14ac:dyDescent="0.25">
      <c r="C14" s="8" t="s">
        <v>7</v>
      </c>
      <c r="D14" s="3" t="s">
        <v>5</v>
      </c>
    </row>
    <row r="15" spans="1:15" x14ac:dyDescent="0.25">
      <c r="C15" s="8" t="s">
        <v>12</v>
      </c>
    </row>
    <row r="16" spans="1:15" x14ac:dyDescent="0.25">
      <c r="C16" s="8" t="s">
        <v>8</v>
      </c>
    </row>
    <row r="17" spans="3:4" x14ac:dyDescent="0.25">
      <c r="C17" s="8" t="s">
        <v>13</v>
      </c>
    </row>
    <row r="18" spans="3:4" x14ac:dyDescent="0.25">
      <c r="D18" s="8" t="s">
        <v>9</v>
      </c>
    </row>
  </sheetData>
  <hyperlinks>
    <hyperlink ref="C3" r:id="rId1" xr:uid="{AFBBC1FC-2E06-4C2C-9C91-C79D48123F59}"/>
    <hyperlink ref="C5" r:id="rId2" xr:uid="{9B173AC9-7F32-404F-B326-E5DF477F9E0A}"/>
    <hyperlink ref="D14" r:id="rId3" xr:uid="{BC59BCA8-49C3-4B75-8F38-C7EBA755AF7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84D2D-496F-4A6E-9D5F-87E6E5DC7345}">
  <sheetPr>
    <tabColor theme="7" tint="0.59999389629810485"/>
  </sheetPr>
  <dimension ref="A1:AG3499"/>
  <sheetViews>
    <sheetView showGridLines="0" tabSelected="1" workbookViewId="0">
      <selection activeCell="D8" sqref="D8"/>
    </sheetView>
  </sheetViews>
  <sheetFormatPr defaultRowHeight="15" x14ac:dyDescent="0.25"/>
  <cols>
    <col min="1" max="1" width="10.7109375" style="2" bestFit="1" customWidth="1"/>
    <col min="2" max="2" width="13.28515625" style="11" customWidth="1"/>
    <col min="3" max="5" width="12.85546875" style="11" customWidth="1"/>
    <col min="6" max="16384" width="9.140625" style="2"/>
  </cols>
  <sheetData>
    <row r="1" spans="1:33" ht="45.75" customHeight="1" x14ac:dyDescent="0.25">
      <c r="B1" s="12" t="s">
        <v>10</v>
      </c>
      <c r="C1" s="12" t="str">
        <f>B1&amp;" - 3mma"</f>
        <v>SBO Index - National - 3mma</v>
      </c>
      <c r="D1" s="12" t="str">
        <f>B1&amp;" YoY"</f>
        <v>SBO Index - National YoY</v>
      </c>
      <c r="E1" s="12" t="str">
        <f>C1&amp;" YoY"</f>
        <v>SBO Index - National - 3mma YoY</v>
      </c>
      <c r="F1" s="13"/>
    </row>
    <row r="2" spans="1:33" ht="15.75" x14ac:dyDescent="0.25">
      <c r="A2" s="1">
        <v>31443</v>
      </c>
      <c r="B2" s="10">
        <v>100.36499999999999</v>
      </c>
      <c r="C2" s="10"/>
      <c r="D2" s="10"/>
      <c r="E2" s="10"/>
      <c r="G2" s="16" t="str">
        <f>B1&amp;" - NFIB"</f>
        <v>SBO Index - National - NFIB</v>
      </c>
      <c r="H2" s="16"/>
      <c r="I2" s="16"/>
      <c r="J2" s="16"/>
      <c r="K2" s="16"/>
      <c r="L2" s="16"/>
      <c r="M2" s="16"/>
      <c r="N2" s="16"/>
      <c r="O2" s="16"/>
      <c r="P2" s="16"/>
      <c r="Q2" s="16"/>
      <c r="R2" s="16"/>
      <c r="S2" s="16"/>
      <c r="U2" s="16" t="str">
        <f>D1&amp;" - NFIB"</f>
        <v>SBO Index - National YoY - NFIB</v>
      </c>
      <c r="V2" s="16"/>
      <c r="W2" s="16"/>
      <c r="X2" s="16"/>
      <c r="Y2" s="16"/>
      <c r="Z2" s="16"/>
      <c r="AA2" s="16"/>
      <c r="AB2" s="16"/>
      <c r="AC2" s="16"/>
      <c r="AD2" s="16"/>
      <c r="AE2" s="16"/>
      <c r="AF2" s="16"/>
      <c r="AG2" s="16"/>
    </row>
    <row r="3" spans="1:33" x14ac:dyDescent="0.25">
      <c r="A3" s="1">
        <v>31471</v>
      </c>
      <c r="B3" s="10">
        <v>99.635000000000005</v>
      </c>
      <c r="C3" s="10"/>
      <c r="D3" s="10"/>
      <c r="E3" s="10"/>
    </row>
    <row r="4" spans="1:33" x14ac:dyDescent="0.25">
      <c r="A4" s="1">
        <v>31502</v>
      </c>
      <c r="B4" s="10">
        <v>101.553</v>
      </c>
      <c r="C4" s="10">
        <f>AVERAGE(B2:B4)</f>
        <v>100.51766666666667</v>
      </c>
      <c r="D4" s="10"/>
      <c r="E4" s="10"/>
    </row>
    <row r="5" spans="1:33" x14ac:dyDescent="0.25">
      <c r="A5" s="1">
        <v>31532</v>
      </c>
      <c r="B5" s="10">
        <v>101.461</v>
      </c>
      <c r="C5" s="10">
        <f>AVERAGE(B3:B5)</f>
        <v>100.883</v>
      </c>
      <c r="D5" s="10"/>
      <c r="E5" s="10"/>
    </row>
    <row r="6" spans="1:33" x14ac:dyDescent="0.25">
      <c r="A6" s="1">
        <v>31563</v>
      </c>
      <c r="B6" s="10">
        <v>102.283</v>
      </c>
      <c r="C6" s="10">
        <f t="shared" ref="C6:C69" si="0">AVERAGE(B4:B6)</f>
        <v>101.76566666666668</v>
      </c>
      <c r="D6" s="10"/>
      <c r="E6" s="10"/>
    </row>
    <row r="7" spans="1:33" x14ac:dyDescent="0.25">
      <c r="A7" s="1">
        <v>31593</v>
      </c>
      <c r="B7" s="10">
        <v>101.096</v>
      </c>
      <c r="C7" s="10">
        <f t="shared" si="0"/>
        <v>101.61333333333334</v>
      </c>
      <c r="D7" s="10"/>
      <c r="E7" s="10"/>
    </row>
    <row r="8" spans="1:33" x14ac:dyDescent="0.25">
      <c r="A8" s="1">
        <v>31624</v>
      </c>
      <c r="B8" s="10">
        <v>100.09099999999999</v>
      </c>
      <c r="C8" s="10">
        <f t="shared" si="0"/>
        <v>101.15666666666668</v>
      </c>
      <c r="D8" s="10"/>
      <c r="E8" s="10"/>
    </row>
    <row r="9" spans="1:33" x14ac:dyDescent="0.25">
      <c r="A9" s="1">
        <v>31655</v>
      </c>
      <c r="B9" s="10">
        <v>97.078000000000003</v>
      </c>
      <c r="C9" s="10">
        <f t="shared" si="0"/>
        <v>99.421666666666667</v>
      </c>
      <c r="D9" s="10"/>
      <c r="E9" s="10"/>
    </row>
    <row r="10" spans="1:33" x14ac:dyDescent="0.25">
      <c r="A10" s="1">
        <v>31685</v>
      </c>
      <c r="B10" s="10">
        <v>97.442999999999998</v>
      </c>
      <c r="C10" s="10">
        <f t="shared" si="0"/>
        <v>98.203999999999994</v>
      </c>
      <c r="D10" s="10"/>
      <c r="E10" s="10"/>
    </row>
    <row r="11" spans="1:33" x14ac:dyDescent="0.25">
      <c r="A11" s="1">
        <v>31716</v>
      </c>
      <c r="B11" s="10">
        <v>99.909000000000006</v>
      </c>
      <c r="C11" s="10">
        <f t="shared" si="0"/>
        <v>98.143333333333331</v>
      </c>
      <c r="D11" s="10"/>
      <c r="E11" s="10"/>
    </row>
    <row r="12" spans="1:33" x14ac:dyDescent="0.25">
      <c r="A12" s="1">
        <v>31746</v>
      </c>
      <c r="B12" s="10">
        <v>97.626000000000005</v>
      </c>
      <c r="C12" s="10">
        <f t="shared" si="0"/>
        <v>98.326000000000008</v>
      </c>
      <c r="D12" s="10"/>
      <c r="E12" s="10"/>
    </row>
    <row r="13" spans="1:33" x14ac:dyDescent="0.25">
      <c r="A13" s="1">
        <v>31777</v>
      </c>
      <c r="B13" s="10">
        <v>100.45699999999999</v>
      </c>
      <c r="C13" s="10">
        <f t="shared" si="0"/>
        <v>99.330666666666673</v>
      </c>
      <c r="D13" s="10"/>
      <c r="E13" s="10"/>
    </row>
    <row r="14" spans="1:33" x14ac:dyDescent="0.25">
      <c r="A14" s="1">
        <v>31808</v>
      </c>
      <c r="B14" s="10">
        <v>99.816999999999993</v>
      </c>
      <c r="C14" s="10">
        <f t="shared" si="0"/>
        <v>99.3</v>
      </c>
      <c r="D14" s="10">
        <f>B14-B2</f>
        <v>-0.54800000000000182</v>
      </c>
      <c r="E14" s="10"/>
    </row>
    <row r="15" spans="1:33" x14ac:dyDescent="0.25">
      <c r="A15" s="1">
        <v>31836</v>
      </c>
      <c r="B15" s="10">
        <v>100.274</v>
      </c>
      <c r="C15" s="10">
        <f t="shared" si="0"/>
        <v>100.18266666666666</v>
      </c>
      <c r="D15" s="10">
        <f t="shared" ref="D15:E78" si="1">B15-B3</f>
        <v>0.63899999999999579</v>
      </c>
      <c r="E15" s="10"/>
    </row>
    <row r="16" spans="1:33" x14ac:dyDescent="0.25">
      <c r="A16" s="1">
        <v>31867</v>
      </c>
      <c r="B16" s="10">
        <v>101.187</v>
      </c>
      <c r="C16" s="10">
        <f t="shared" si="0"/>
        <v>100.426</v>
      </c>
      <c r="D16" s="10">
        <f t="shared" si="1"/>
        <v>-0.36599999999999966</v>
      </c>
      <c r="E16" s="10">
        <f>C16-C4</f>
        <v>-9.1666666666668561E-2</v>
      </c>
    </row>
    <row r="17" spans="1:33" x14ac:dyDescent="0.25">
      <c r="A17" s="1">
        <v>31897</v>
      </c>
      <c r="B17" s="10">
        <v>100.548</v>
      </c>
      <c r="C17" s="10">
        <f t="shared" si="0"/>
        <v>100.66966666666667</v>
      </c>
      <c r="D17" s="10">
        <f t="shared" si="1"/>
        <v>-0.9129999999999967</v>
      </c>
      <c r="E17" s="10">
        <f t="shared" si="1"/>
        <v>-0.21333333333332405</v>
      </c>
    </row>
    <row r="18" spans="1:33" x14ac:dyDescent="0.25">
      <c r="A18" s="1">
        <v>31928</v>
      </c>
      <c r="B18" s="10">
        <v>99.909000000000006</v>
      </c>
      <c r="C18" s="10">
        <f t="shared" si="0"/>
        <v>100.548</v>
      </c>
      <c r="D18" s="10">
        <f t="shared" si="1"/>
        <v>-2.3739999999999952</v>
      </c>
      <c r="E18" s="10">
        <f t="shared" si="1"/>
        <v>-1.2176666666666733</v>
      </c>
    </row>
    <row r="19" spans="1:33" x14ac:dyDescent="0.25">
      <c r="A19" s="1">
        <v>31958</v>
      </c>
      <c r="B19" s="10">
        <v>101.735</v>
      </c>
      <c r="C19" s="10">
        <f t="shared" si="0"/>
        <v>100.73066666666666</v>
      </c>
      <c r="D19" s="10">
        <f t="shared" si="1"/>
        <v>0.63899999999999579</v>
      </c>
      <c r="E19" s="10">
        <f t="shared" si="1"/>
        <v>-0.88266666666667959</v>
      </c>
    </row>
    <row r="20" spans="1:33" x14ac:dyDescent="0.25">
      <c r="A20" s="1">
        <v>31989</v>
      </c>
      <c r="B20" s="10">
        <v>102.1</v>
      </c>
      <c r="C20" s="10">
        <f t="shared" si="0"/>
        <v>101.248</v>
      </c>
      <c r="D20" s="10">
        <f t="shared" si="1"/>
        <v>2.0090000000000003</v>
      </c>
      <c r="E20" s="10">
        <f t="shared" si="1"/>
        <v>9.1333333333324163E-2</v>
      </c>
    </row>
    <row r="21" spans="1:33" x14ac:dyDescent="0.25">
      <c r="A21" s="1">
        <v>32020</v>
      </c>
      <c r="B21" s="10">
        <v>103.836</v>
      </c>
      <c r="C21" s="10">
        <f t="shared" si="0"/>
        <v>102.557</v>
      </c>
      <c r="D21" s="10">
        <f t="shared" si="1"/>
        <v>6.7579999999999956</v>
      </c>
      <c r="E21" s="10">
        <f t="shared" si="1"/>
        <v>3.1353333333333353</v>
      </c>
    </row>
    <row r="22" spans="1:33" x14ac:dyDescent="0.25">
      <c r="A22" s="1">
        <v>32050</v>
      </c>
      <c r="B22" s="10">
        <v>102.374</v>
      </c>
      <c r="C22" s="10">
        <f t="shared" si="0"/>
        <v>102.76999999999998</v>
      </c>
      <c r="D22" s="10">
        <f t="shared" si="1"/>
        <v>4.9309999999999974</v>
      </c>
      <c r="E22" s="10">
        <f t="shared" si="1"/>
        <v>4.5659999999999883</v>
      </c>
    </row>
    <row r="23" spans="1:33" x14ac:dyDescent="0.25">
      <c r="A23" s="1">
        <v>32081</v>
      </c>
      <c r="B23" s="10">
        <v>101.461</v>
      </c>
      <c r="C23" s="10">
        <f t="shared" si="0"/>
        <v>102.557</v>
      </c>
      <c r="D23" s="10">
        <f t="shared" si="1"/>
        <v>1.5519999999999925</v>
      </c>
      <c r="E23" s="10">
        <f t="shared" si="1"/>
        <v>4.4136666666666713</v>
      </c>
    </row>
    <row r="24" spans="1:33" x14ac:dyDescent="0.25">
      <c r="A24" s="1">
        <v>32111</v>
      </c>
      <c r="B24" s="10">
        <v>98.721000000000004</v>
      </c>
      <c r="C24" s="10">
        <f t="shared" si="0"/>
        <v>100.85199999999999</v>
      </c>
      <c r="D24" s="10">
        <f t="shared" si="1"/>
        <v>1.0949999999999989</v>
      </c>
      <c r="E24" s="10">
        <f t="shared" si="1"/>
        <v>2.525999999999982</v>
      </c>
    </row>
    <row r="25" spans="1:33" x14ac:dyDescent="0.25">
      <c r="A25" s="1">
        <v>32142</v>
      </c>
      <c r="B25" s="10">
        <v>99.725999999999999</v>
      </c>
      <c r="C25" s="10">
        <f t="shared" si="0"/>
        <v>99.969333333333338</v>
      </c>
      <c r="D25" s="10">
        <f t="shared" si="1"/>
        <v>-0.73099999999999454</v>
      </c>
      <c r="E25" s="10">
        <f t="shared" si="1"/>
        <v>0.63866666666666561</v>
      </c>
    </row>
    <row r="26" spans="1:33" x14ac:dyDescent="0.25">
      <c r="A26" s="1">
        <v>32173</v>
      </c>
      <c r="B26" s="10">
        <v>100.45699999999999</v>
      </c>
      <c r="C26" s="10">
        <f t="shared" si="0"/>
        <v>99.634666666666661</v>
      </c>
      <c r="D26" s="10">
        <f t="shared" si="1"/>
        <v>0.64000000000000057</v>
      </c>
      <c r="E26" s="10">
        <f t="shared" si="1"/>
        <v>0.33466666666666356</v>
      </c>
    </row>
    <row r="27" spans="1:33" ht="15.75" x14ac:dyDescent="0.25">
      <c r="A27" s="1">
        <v>32202</v>
      </c>
      <c r="B27" s="10">
        <v>98.813000000000002</v>
      </c>
      <c r="C27" s="10">
        <f t="shared" si="0"/>
        <v>99.665333333333322</v>
      </c>
      <c r="D27" s="10">
        <f t="shared" si="1"/>
        <v>-1.4609999999999985</v>
      </c>
      <c r="E27" s="10">
        <f t="shared" si="1"/>
        <v>-0.51733333333334031</v>
      </c>
      <c r="G27" s="16" t="str">
        <f>B1&amp;" - NFIB - 2000-"</f>
        <v>SBO Index - National - NFIB - 2000-</v>
      </c>
      <c r="H27" s="16"/>
      <c r="I27" s="16"/>
      <c r="J27" s="16"/>
      <c r="K27" s="16"/>
      <c r="L27" s="16"/>
      <c r="M27" s="16"/>
      <c r="N27" s="16"/>
      <c r="O27" s="16"/>
      <c r="P27" s="16"/>
      <c r="Q27" s="16"/>
      <c r="R27" s="16"/>
      <c r="S27" s="16"/>
      <c r="U27" s="16" t="str">
        <f>D1&amp;" - NFIB - 2000-"</f>
        <v>SBO Index - National YoY - NFIB - 2000-</v>
      </c>
      <c r="V27" s="16"/>
      <c r="W27" s="16"/>
      <c r="X27" s="16"/>
      <c r="Y27" s="16"/>
      <c r="Z27" s="16"/>
      <c r="AA27" s="16"/>
      <c r="AB27" s="16"/>
      <c r="AC27" s="16"/>
      <c r="AD27" s="16"/>
      <c r="AE27" s="16"/>
      <c r="AF27" s="16"/>
      <c r="AG27" s="16"/>
    </row>
    <row r="28" spans="1:33" x14ac:dyDescent="0.25">
      <c r="A28" s="1">
        <v>32233</v>
      </c>
      <c r="B28" s="10">
        <v>101.735</v>
      </c>
      <c r="C28" s="10">
        <f t="shared" si="0"/>
        <v>100.33499999999999</v>
      </c>
      <c r="D28" s="10">
        <f t="shared" si="1"/>
        <v>0.54800000000000182</v>
      </c>
      <c r="E28" s="10">
        <f t="shared" si="1"/>
        <v>-9.1000000000008185E-2</v>
      </c>
    </row>
    <row r="29" spans="1:33" x14ac:dyDescent="0.25">
      <c r="A29" s="1">
        <v>32263</v>
      </c>
      <c r="B29" s="10">
        <v>101.279</v>
      </c>
      <c r="C29" s="10">
        <f t="shared" si="0"/>
        <v>100.60899999999999</v>
      </c>
      <c r="D29" s="10">
        <f t="shared" si="1"/>
        <v>0.73099999999999454</v>
      </c>
      <c r="E29" s="10">
        <f t="shared" si="1"/>
        <v>-6.0666666666676861E-2</v>
      </c>
    </row>
    <row r="30" spans="1:33" x14ac:dyDescent="0.25">
      <c r="A30" s="1">
        <v>32294</v>
      </c>
      <c r="B30" s="10">
        <v>100.913</v>
      </c>
      <c r="C30" s="10">
        <f t="shared" si="0"/>
        <v>101.30900000000001</v>
      </c>
      <c r="D30" s="10">
        <f t="shared" si="1"/>
        <v>1.0039999999999907</v>
      </c>
      <c r="E30" s="10">
        <f t="shared" si="1"/>
        <v>0.76100000000000989</v>
      </c>
    </row>
    <row r="31" spans="1:33" x14ac:dyDescent="0.25">
      <c r="A31" s="1">
        <v>32324</v>
      </c>
      <c r="B31" s="10">
        <v>101.279</v>
      </c>
      <c r="C31" s="10">
        <f t="shared" si="0"/>
        <v>101.157</v>
      </c>
      <c r="D31" s="10">
        <f t="shared" si="1"/>
        <v>-0.45600000000000307</v>
      </c>
      <c r="E31" s="10">
        <f t="shared" si="1"/>
        <v>0.42633333333333212</v>
      </c>
    </row>
    <row r="32" spans="1:33" x14ac:dyDescent="0.25">
      <c r="A32" s="1">
        <v>32355</v>
      </c>
      <c r="B32" s="10">
        <v>100</v>
      </c>
      <c r="C32" s="10">
        <f t="shared" si="0"/>
        <v>100.73066666666666</v>
      </c>
      <c r="D32" s="10">
        <f t="shared" si="1"/>
        <v>-2.0999999999999943</v>
      </c>
      <c r="E32" s="10">
        <f t="shared" si="1"/>
        <v>-0.51733333333334031</v>
      </c>
    </row>
    <row r="33" spans="1:5" x14ac:dyDescent="0.25">
      <c r="A33" s="1">
        <v>32386</v>
      </c>
      <c r="B33" s="10">
        <v>101.735</v>
      </c>
      <c r="C33" s="10">
        <f t="shared" si="0"/>
        <v>101.00466666666667</v>
      </c>
      <c r="D33" s="10">
        <f t="shared" si="1"/>
        <v>-2.1009999999999991</v>
      </c>
      <c r="E33" s="10">
        <f t="shared" si="1"/>
        <v>-1.5523333333333369</v>
      </c>
    </row>
    <row r="34" spans="1:5" x14ac:dyDescent="0.25">
      <c r="A34" s="1">
        <v>32416</v>
      </c>
      <c r="B34" s="10">
        <v>100.639</v>
      </c>
      <c r="C34" s="10">
        <f t="shared" si="0"/>
        <v>100.79133333333334</v>
      </c>
      <c r="D34" s="10">
        <f t="shared" si="1"/>
        <v>-1.7349999999999994</v>
      </c>
      <c r="E34" s="10">
        <f t="shared" si="1"/>
        <v>-1.9786666666666406</v>
      </c>
    </row>
    <row r="35" spans="1:5" x14ac:dyDescent="0.25">
      <c r="A35" s="1">
        <v>32447</v>
      </c>
      <c r="B35" s="10">
        <v>102.19199999999999</v>
      </c>
      <c r="C35" s="10">
        <f t="shared" si="0"/>
        <v>101.52199999999999</v>
      </c>
      <c r="D35" s="10">
        <f t="shared" si="1"/>
        <v>0.73099999999999454</v>
      </c>
      <c r="E35" s="10">
        <f t="shared" si="1"/>
        <v>-1.0350000000000108</v>
      </c>
    </row>
    <row r="36" spans="1:5" x14ac:dyDescent="0.25">
      <c r="A36" s="1">
        <v>32477</v>
      </c>
      <c r="B36" s="10">
        <v>101.553</v>
      </c>
      <c r="C36" s="10">
        <f t="shared" si="0"/>
        <v>101.46133333333334</v>
      </c>
      <c r="D36" s="10">
        <f t="shared" si="1"/>
        <v>2.8319999999999936</v>
      </c>
      <c r="E36" s="10">
        <f t="shared" si="1"/>
        <v>0.60933333333335327</v>
      </c>
    </row>
    <row r="37" spans="1:5" x14ac:dyDescent="0.25">
      <c r="A37" s="1">
        <v>32508</v>
      </c>
      <c r="B37" s="10">
        <v>100.274</v>
      </c>
      <c r="C37" s="10">
        <f t="shared" si="0"/>
        <v>101.33966666666667</v>
      </c>
      <c r="D37" s="10">
        <f t="shared" si="1"/>
        <v>0.54800000000000182</v>
      </c>
      <c r="E37" s="10">
        <f t="shared" si="1"/>
        <v>1.3703333333333347</v>
      </c>
    </row>
    <row r="38" spans="1:5" x14ac:dyDescent="0.25">
      <c r="A38" s="1">
        <v>32539</v>
      </c>
      <c r="B38" s="10">
        <v>101.279</v>
      </c>
      <c r="C38" s="10">
        <f t="shared" si="0"/>
        <v>101.03533333333333</v>
      </c>
      <c r="D38" s="10">
        <f t="shared" si="1"/>
        <v>0.82200000000000273</v>
      </c>
      <c r="E38" s="10">
        <f t="shared" si="1"/>
        <v>1.4006666666666661</v>
      </c>
    </row>
    <row r="39" spans="1:5" x14ac:dyDescent="0.25">
      <c r="A39" s="1">
        <v>32567</v>
      </c>
      <c r="B39" s="10">
        <v>101.64400000000001</v>
      </c>
      <c r="C39" s="10">
        <f t="shared" si="0"/>
        <v>101.06566666666667</v>
      </c>
      <c r="D39" s="10">
        <f t="shared" si="1"/>
        <v>2.8310000000000031</v>
      </c>
      <c r="E39" s="10">
        <f t="shared" si="1"/>
        <v>1.4003333333333501</v>
      </c>
    </row>
    <row r="40" spans="1:5" x14ac:dyDescent="0.25">
      <c r="A40" s="1">
        <v>32598</v>
      </c>
      <c r="B40" s="10">
        <v>101.37</v>
      </c>
      <c r="C40" s="10">
        <f t="shared" si="0"/>
        <v>101.431</v>
      </c>
      <c r="D40" s="10">
        <f t="shared" si="1"/>
        <v>-0.36499999999999488</v>
      </c>
      <c r="E40" s="10">
        <f t="shared" si="1"/>
        <v>1.0960000000000036</v>
      </c>
    </row>
    <row r="41" spans="1:5" x14ac:dyDescent="0.25">
      <c r="A41" s="1">
        <v>32628</v>
      </c>
      <c r="B41" s="10">
        <v>98.447000000000003</v>
      </c>
      <c r="C41" s="10">
        <f t="shared" si="0"/>
        <v>100.48700000000001</v>
      </c>
      <c r="D41" s="10">
        <f t="shared" si="1"/>
        <v>-2.8319999999999936</v>
      </c>
      <c r="E41" s="10">
        <f t="shared" si="1"/>
        <v>-0.12199999999998568</v>
      </c>
    </row>
    <row r="42" spans="1:5" x14ac:dyDescent="0.25">
      <c r="A42" s="1">
        <v>32659</v>
      </c>
      <c r="B42" s="10">
        <v>97.626000000000005</v>
      </c>
      <c r="C42" s="10">
        <f t="shared" si="0"/>
        <v>99.147666666666666</v>
      </c>
      <c r="D42" s="10">
        <f t="shared" si="1"/>
        <v>-3.2869999999999919</v>
      </c>
      <c r="E42" s="10">
        <f t="shared" si="1"/>
        <v>-2.1613333333333458</v>
      </c>
    </row>
    <row r="43" spans="1:5" x14ac:dyDescent="0.25">
      <c r="A43" s="1">
        <v>32689</v>
      </c>
      <c r="B43" s="10">
        <v>99.087000000000003</v>
      </c>
      <c r="C43" s="10">
        <f t="shared" si="0"/>
        <v>98.38666666666667</v>
      </c>
      <c r="D43" s="10">
        <f t="shared" si="1"/>
        <v>-2.1919999999999931</v>
      </c>
      <c r="E43" s="10">
        <f t="shared" si="1"/>
        <v>-2.7703333333333262</v>
      </c>
    </row>
    <row r="44" spans="1:5" x14ac:dyDescent="0.25">
      <c r="A44" s="1">
        <v>32720</v>
      </c>
      <c r="B44" s="10">
        <v>99.269000000000005</v>
      </c>
      <c r="C44" s="10">
        <f t="shared" si="0"/>
        <v>98.660666666666671</v>
      </c>
      <c r="D44" s="10">
        <f t="shared" si="1"/>
        <v>-0.73099999999999454</v>
      </c>
      <c r="E44" s="10">
        <f t="shared" si="1"/>
        <v>-2.0699999999999932</v>
      </c>
    </row>
    <row r="45" spans="1:5" x14ac:dyDescent="0.25">
      <c r="A45" s="1">
        <v>32751</v>
      </c>
      <c r="B45" s="10">
        <v>99.816999999999993</v>
      </c>
      <c r="C45" s="10">
        <f t="shared" si="0"/>
        <v>99.391000000000005</v>
      </c>
      <c r="D45" s="10">
        <f t="shared" si="1"/>
        <v>-1.9180000000000064</v>
      </c>
      <c r="E45" s="10">
        <f t="shared" si="1"/>
        <v>-1.6136666666666599</v>
      </c>
    </row>
    <row r="46" spans="1:5" x14ac:dyDescent="0.25">
      <c r="A46" s="1">
        <v>32781</v>
      </c>
      <c r="B46" s="10">
        <v>101.82599999999999</v>
      </c>
      <c r="C46" s="10">
        <f t="shared" si="0"/>
        <v>100.30400000000002</v>
      </c>
      <c r="D46" s="10">
        <f t="shared" si="1"/>
        <v>1.1869999999999976</v>
      </c>
      <c r="E46" s="10">
        <f t="shared" si="1"/>
        <v>-0.48733333333332496</v>
      </c>
    </row>
    <row r="47" spans="1:5" x14ac:dyDescent="0.25">
      <c r="A47" s="1">
        <v>32812</v>
      </c>
      <c r="B47" s="10">
        <v>101.37</v>
      </c>
      <c r="C47" s="10">
        <f t="shared" si="0"/>
        <v>101.00433333333332</v>
      </c>
      <c r="D47" s="10">
        <f t="shared" si="1"/>
        <v>-0.82199999999998852</v>
      </c>
      <c r="E47" s="10">
        <f t="shared" si="1"/>
        <v>-0.51766666666667049</v>
      </c>
    </row>
    <row r="48" spans="1:5" x14ac:dyDescent="0.25">
      <c r="A48" s="1">
        <v>32842</v>
      </c>
      <c r="B48" s="10">
        <v>99.725999999999999</v>
      </c>
      <c r="C48" s="10">
        <f t="shared" si="0"/>
        <v>100.974</v>
      </c>
      <c r="D48" s="10">
        <f t="shared" si="1"/>
        <v>-1.8269999999999982</v>
      </c>
      <c r="E48" s="10">
        <f t="shared" si="1"/>
        <v>-0.48733333333333917</v>
      </c>
    </row>
    <row r="49" spans="1:33" x14ac:dyDescent="0.25">
      <c r="A49" s="1">
        <v>32873</v>
      </c>
      <c r="B49" s="10">
        <v>100</v>
      </c>
      <c r="C49" s="10">
        <f t="shared" si="0"/>
        <v>100.36533333333334</v>
      </c>
      <c r="D49" s="10">
        <f t="shared" si="1"/>
        <v>-0.27400000000000091</v>
      </c>
      <c r="E49" s="10">
        <f t="shared" si="1"/>
        <v>-0.97433333333333394</v>
      </c>
    </row>
    <row r="50" spans="1:33" x14ac:dyDescent="0.25">
      <c r="A50" s="1">
        <v>32904</v>
      </c>
      <c r="B50" s="10">
        <v>99.269000000000005</v>
      </c>
      <c r="C50" s="10">
        <f t="shared" si="0"/>
        <v>99.665000000000006</v>
      </c>
      <c r="D50" s="10">
        <f t="shared" si="1"/>
        <v>-2.0099999999999909</v>
      </c>
      <c r="E50" s="10">
        <f t="shared" si="1"/>
        <v>-1.3703333333333205</v>
      </c>
    </row>
    <row r="51" spans="1:33" x14ac:dyDescent="0.25">
      <c r="A51" s="1">
        <v>32932</v>
      </c>
      <c r="B51" s="10">
        <v>98.995000000000005</v>
      </c>
      <c r="C51" s="10">
        <f t="shared" si="0"/>
        <v>99.421333333333337</v>
      </c>
      <c r="D51" s="10">
        <f t="shared" si="1"/>
        <v>-2.6490000000000009</v>
      </c>
      <c r="E51" s="10">
        <f t="shared" si="1"/>
        <v>-1.6443333333333356</v>
      </c>
    </row>
    <row r="52" spans="1:33" ht="15.75" x14ac:dyDescent="0.25">
      <c r="A52" s="1">
        <v>32963</v>
      </c>
      <c r="B52" s="10">
        <v>100.45699999999999</v>
      </c>
      <c r="C52" s="10">
        <f t="shared" si="0"/>
        <v>99.573666666666668</v>
      </c>
      <c r="D52" s="10">
        <f t="shared" si="1"/>
        <v>-0.91300000000001091</v>
      </c>
      <c r="E52" s="10">
        <f t="shared" si="1"/>
        <v>-1.8573333333333295</v>
      </c>
      <c r="G52" s="16" t="str">
        <f>C1&amp;" - NFIB"</f>
        <v>SBO Index - National - 3mma - NFIB</v>
      </c>
      <c r="H52" s="16"/>
      <c r="I52" s="16"/>
      <c r="J52" s="16"/>
      <c r="K52" s="16"/>
      <c r="L52" s="16"/>
      <c r="M52" s="16"/>
      <c r="N52" s="16"/>
      <c r="O52" s="16"/>
      <c r="P52" s="16"/>
      <c r="Q52" s="16"/>
      <c r="R52" s="16"/>
      <c r="S52" s="16"/>
      <c r="U52" s="16" t="str">
        <f>E1&amp;" - NFIB"</f>
        <v>SBO Index - National - 3mma YoY - NFIB</v>
      </c>
      <c r="V52" s="16"/>
      <c r="W52" s="16"/>
      <c r="X52" s="16"/>
      <c r="Y52" s="16"/>
      <c r="Z52" s="16"/>
      <c r="AA52" s="16"/>
      <c r="AB52" s="16"/>
      <c r="AC52" s="16"/>
      <c r="AD52" s="16"/>
      <c r="AE52" s="16"/>
      <c r="AF52" s="16"/>
      <c r="AG52" s="16"/>
    </row>
    <row r="53" spans="1:33" x14ac:dyDescent="0.25">
      <c r="A53" s="1">
        <v>32993</v>
      </c>
      <c r="B53" s="10">
        <v>99.543000000000006</v>
      </c>
      <c r="C53" s="10">
        <f t="shared" si="0"/>
        <v>99.665000000000006</v>
      </c>
      <c r="D53" s="10">
        <f t="shared" si="1"/>
        <v>1.0960000000000036</v>
      </c>
      <c r="E53" s="10">
        <f t="shared" si="1"/>
        <v>-0.82200000000000273</v>
      </c>
    </row>
    <row r="54" spans="1:33" x14ac:dyDescent="0.25">
      <c r="A54" s="1">
        <v>33024</v>
      </c>
      <c r="B54" s="10">
        <v>99.451999999999998</v>
      </c>
      <c r="C54" s="10">
        <f t="shared" si="0"/>
        <v>99.817333333333337</v>
      </c>
      <c r="D54" s="10">
        <f t="shared" si="1"/>
        <v>1.8259999999999934</v>
      </c>
      <c r="E54" s="10">
        <f t="shared" si="1"/>
        <v>0.66966666666667152</v>
      </c>
    </row>
    <row r="55" spans="1:33" x14ac:dyDescent="0.25">
      <c r="A55" s="1">
        <v>33054</v>
      </c>
      <c r="B55" s="10">
        <v>98.447000000000003</v>
      </c>
      <c r="C55" s="10">
        <f t="shared" si="0"/>
        <v>99.147333333333336</v>
      </c>
      <c r="D55" s="10">
        <f t="shared" si="1"/>
        <v>-0.64000000000000057</v>
      </c>
      <c r="E55" s="10">
        <f t="shared" si="1"/>
        <v>0.76066666666666549</v>
      </c>
    </row>
    <row r="56" spans="1:33" x14ac:dyDescent="0.25">
      <c r="A56" s="1">
        <v>33085</v>
      </c>
      <c r="B56" s="10">
        <v>97.808000000000007</v>
      </c>
      <c r="C56" s="10">
        <f t="shared" si="0"/>
        <v>98.569000000000003</v>
      </c>
      <c r="D56" s="10">
        <f t="shared" si="1"/>
        <v>-1.4609999999999985</v>
      </c>
      <c r="E56" s="10">
        <f t="shared" si="1"/>
        <v>-9.1666666666668561E-2</v>
      </c>
    </row>
    <row r="57" spans="1:33" x14ac:dyDescent="0.25">
      <c r="A57" s="1">
        <v>33116</v>
      </c>
      <c r="B57" s="10">
        <v>95.16</v>
      </c>
      <c r="C57" s="10">
        <f t="shared" si="0"/>
        <v>97.138333333333321</v>
      </c>
      <c r="D57" s="10">
        <f t="shared" si="1"/>
        <v>-4.6569999999999965</v>
      </c>
      <c r="E57" s="10">
        <f t="shared" si="1"/>
        <v>-2.2526666666666841</v>
      </c>
    </row>
    <row r="58" spans="1:33" x14ac:dyDescent="0.25">
      <c r="A58" s="1">
        <v>33146</v>
      </c>
      <c r="B58" s="10">
        <v>92.968000000000004</v>
      </c>
      <c r="C58" s="10">
        <f t="shared" si="0"/>
        <v>95.312000000000012</v>
      </c>
      <c r="D58" s="10">
        <f t="shared" si="1"/>
        <v>-8.8579999999999899</v>
      </c>
      <c r="E58" s="10">
        <f t="shared" si="1"/>
        <v>-4.9920000000000044</v>
      </c>
    </row>
    <row r="59" spans="1:33" x14ac:dyDescent="0.25">
      <c r="A59" s="1">
        <v>33177</v>
      </c>
      <c r="B59" s="10">
        <v>91.323999999999998</v>
      </c>
      <c r="C59" s="10">
        <f t="shared" si="0"/>
        <v>93.150666666666666</v>
      </c>
      <c r="D59" s="10">
        <f t="shared" si="1"/>
        <v>-10.046000000000006</v>
      </c>
      <c r="E59" s="10">
        <f t="shared" si="1"/>
        <v>-7.8536666666666548</v>
      </c>
    </row>
    <row r="60" spans="1:33" x14ac:dyDescent="0.25">
      <c r="A60" s="1">
        <v>33207</v>
      </c>
      <c r="B60" s="10">
        <v>91.597999999999999</v>
      </c>
      <c r="C60" s="10">
        <f t="shared" si="0"/>
        <v>91.963333333333324</v>
      </c>
      <c r="D60" s="10">
        <f t="shared" si="1"/>
        <v>-8.1280000000000001</v>
      </c>
      <c r="E60" s="10">
        <f t="shared" si="1"/>
        <v>-9.0106666666666797</v>
      </c>
    </row>
    <row r="61" spans="1:33" x14ac:dyDescent="0.25">
      <c r="A61" s="1">
        <v>33238</v>
      </c>
      <c r="B61" s="10">
        <v>91.415999999999997</v>
      </c>
      <c r="C61" s="10">
        <f t="shared" si="0"/>
        <v>91.445999999999984</v>
      </c>
      <c r="D61" s="10">
        <f t="shared" si="1"/>
        <v>-8.5840000000000032</v>
      </c>
      <c r="E61" s="10">
        <f t="shared" si="1"/>
        <v>-8.9193333333333555</v>
      </c>
    </row>
    <row r="62" spans="1:33" x14ac:dyDescent="0.25">
      <c r="A62" s="1">
        <v>33269</v>
      </c>
      <c r="B62" s="10">
        <v>91.233000000000004</v>
      </c>
      <c r="C62" s="10">
        <f t="shared" si="0"/>
        <v>91.415666666666667</v>
      </c>
      <c r="D62" s="10">
        <f t="shared" si="1"/>
        <v>-8.0360000000000014</v>
      </c>
      <c r="E62" s="10">
        <f t="shared" si="1"/>
        <v>-8.2493333333333396</v>
      </c>
    </row>
    <row r="63" spans="1:33" x14ac:dyDescent="0.25">
      <c r="A63" s="1">
        <v>33297</v>
      </c>
      <c r="B63" s="10">
        <v>95.16</v>
      </c>
      <c r="C63" s="10">
        <f t="shared" si="0"/>
        <v>92.602999999999994</v>
      </c>
      <c r="D63" s="10">
        <f t="shared" si="1"/>
        <v>-3.835000000000008</v>
      </c>
      <c r="E63" s="10">
        <f t="shared" si="1"/>
        <v>-6.8183333333333422</v>
      </c>
    </row>
    <row r="64" spans="1:33" x14ac:dyDescent="0.25">
      <c r="A64" s="1">
        <v>33328</v>
      </c>
      <c r="B64" s="10">
        <v>100.274</v>
      </c>
      <c r="C64" s="10">
        <f t="shared" si="0"/>
        <v>95.555666666666681</v>
      </c>
      <c r="D64" s="10">
        <f t="shared" si="1"/>
        <v>-0.18299999999999272</v>
      </c>
      <c r="E64" s="10">
        <f t="shared" si="1"/>
        <v>-4.0179999999999865</v>
      </c>
    </row>
    <row r="65" spans="1:5" x14ac:dyDescent="0.25">
      <c r="A65" s="1">
        <v>33358</v>
      </c>
      <c r="B65" s="10">
        <v>100.548</v>
      </c>
      <c r="C65" s="10">
        <f t="shared" si="0"/>
        <v>98.660666666666657</v>
      </c>
      <c r="D65" s="10">
        <f t="shared" si="1"/>
        <v>1.0049999999999955</v>
      </c>
      <c r="E65" s="10">
        <f t="shared" si="1"/>
        <v>-1.0043333333333493</v>
      </c>
    </row>
    <row r="66" spans="1:5" x14ac:dyDescent="0.25">
      <c r="A66" s="1">
        <v>33389</v>
      </c>
      <c r="B66" s="10">
        <v>99.543000000000006</v>
      </c>
      <c r="C66" s="10">
        <f t="shared" si="0"/>
        <v>100.12166666666667</v>
      </c>
      <c r="D66" s="10">
        <f t="shared" si="1"/>
        <v>9.1000000000008185E-2</v>
      </c>
      <c r="E66" s="10">
        <f t="shared" si="1"/>
        <v>0.30433333333333223</v>
      </c>
    </row>
    <row r="67" spans="1:5" x14ac:dyDescent="0.25">
      <c r="A67" s="1">
        <v>33419</v>
      </c>
      <c r="B67" s="10">
        <v>99.451999999999998</v>
      </c>
      <c r="C67" s="10">
        <f t="shared" si="0"/>
        <v>99.847666666666669</v>
      </c>
      <c r="D67" s="10">
        <f t="shared" si="1"/>
        <v>1.0049999999999955</v>
      </c>
      <c r="E67" s="10">
        <f t="shared" si="1"/>
        <v>0.70033333333333303</v>
      </c>
    </row>
    <row r="68" spans="1:5" x14ac:dyDescent="0.25">
      <c r="A68" s="1">
        <v>33450</v>
      </c>
      <c r="B68" s="10">
        <v>100.548</v>
      </c>
      <c r="C68" s="10">
        <f t="shared" si="0"/>
        <v>99.847666666666669</v>
      </c>
      <c r="D68" s="10">
        <f t="shared" si="1"/>
        <v>2.7399999999999949</v>
      </c>
      <c r="E68" s="10">
        <f t="shared" si="1"/>
        <v>1.2786666666666662</v>
      </c>
    </row>
    <row r="69" spans="1:5" x14ac:dyDescent="0.25">
      <c r="A69" s="1">
        <v>33481</v>
      </c>
      <c r="B69" s="10">
        <v>98.721000000000004</v>
      </c>
      <c r="C69" s="10">
        <f t="shared" si="0"/>
        <v>99.573666666666668</v>
      </c>
      <c r="D69" s="10">
        <f t="shared" si="1"/>
        <v>3.561000000000007</v>
      </c>
      <c r="E69" s="10">
        <f t="shared" si="1"/>
        <v>2.4353333333333467</v>
      </c>
    </row>
    <row r="70" spans="1:5" x14ac:dyDescent="0.25">
      <c r="A70" s="1">
        <v>33511</v>
      </c>
      <c r="B70" s="10">
        <v>99.177999999999997</v>
      </c>
      <c r="C70" s="10">
        <f t="shared" ref="C70:C133" si="2">AVERAGE(B68:B70)</f>
        <v>99.48233333333333</v>
      </c>
      <c r="D70" s="10">
        <f t="shared" si="1"/>
        <v>6.2099999999999937</v>
      </c>
      <c r="E70" s="10">
        <f t="shared" si="1"/>
        <v>4.1703333333333177</v>
      </c>
    </row>
    <row r="71" spans="1:5" x14ac:dyDescent="0.25">
      <c r="A71" s="1">
        <v>33542</v>
      </c>
      <c r="B71" s="10">
        <v>97.716999999999999</v>
      </c>
      <c r="C71" s="10">
        <f t="shared" si="2"/>
        <v>98.538666666666657</v>
      </c>
      <c r="D71" s="10">
        <f t="shared" si="1"/>
        <v>6.3930000000000007</v>
      </c>
      <c r="E71" s="10">
        <f t="shared" si="1"/>
        <v>5.387999999999991</v>
      </c>
    </row>
    <row r="72" spans="1:5" x14ac:dyDescent="0.25">
      <c r="A72" s="1">
        <v>33572</v>
      </c>
      <c r="B72" s="10">
        <v>95.251000000000005</v>
      </c>
      <c r="C72" s="10">
        <f t="shared" si="2"/>
        <v>97.381999999999991</v>
      </c>
      <c r="D72" s="10">
        <f t="shared" si="1"/>
        <v>3.6530000000000058</v>
      </c>
      <c r="E72" s="10">
        <f t="shared" si="1"/>
        <v>5.4186666666666667</v>
      </c>
    </row>
    <row r="73" spans="1:5" x14ac:dyDescent="0.25">
      <c r="A73" s="1">
        <v>33603</v>
      </c>
      <c r="B73" s="10">
        <v>95.616</v>
      </c>
      <c r="C73" s="10">
        <f t="shared" si="2"/>
        <v>96.194666666666663</v>
      </c>
      <c r="D73" s="10">
        <f t="shared" si="1"/>
        <v>4.2000000000000028</v>
      </c>
      <c r="E73" s="10">
        <f t="shared" si="1"/>
        <v>4.7486666666666792</v>
      </c>
    </row>
    <row r="74" spans="1:5" x14ac:dyDescent="0.25">
      <c r="A74" s="1">
        <v>33634</v>
      </c>
      <c r="B74" s="10">
        <v>96.712000000000003</v>
      </c>
      <c r="C74" s="10">
        <f t="shared" si="2"/>
        <v>95.859666666666669</v>
      </c>
      <c r="D74" s="10">
        <f t="shared" si="1"/>
        <v>5.4789999999999992</v>
      </c>
      <c r="E74" s="10">
        <f t="shared" si="1"/>
        <v>4.4440000000000026</v>
      </c>
    </row>
    <row r="75" spans="1:5" x14ac:dyDescent="0.25">
      <c r="A75" s="1">
        <v>33663</v>
      </c>
      <c r="B75" s="10">
        <v>98.174000000000007</v>
      </c>
      <c r="C75" s="10">
        <f t="shared" si="2"/>
        <v>96.834000000000003</v>
      </c>
      <c r="D75" s="10">
        <f t="shared" si="1"/>
        <v>3.01400000000001</v>
      </c>
      <c r="E75" s="10">
        <f t="shared" si="1"/>
        <v>4.2310000000000088</v>
      </c>
    </row>
    <row r="76" spans="1:5" x14ac:dyDescent="0.25">
      <c r="A76" s="1">
        <v>33694</v>
      </c>
      <c r="B76" s="10">
        <v>100.09099999999999</v>
      </c>
      <c r="C76" s="10">
        <f t="shared" si="2"/>
        <v>98.325666666666677</v>
      </c>
      <c r="D76" s="10">
        <f t="shared" si="1"/>
        <v>-0.18300000000000693</v>
      </c>
      <c r="E76" s="10">
        <f t="shared" si="1"/>
        <v>2.769999999999996</v>
      </c>
    </row>
    <row r="77" spans="1:5" x14ac:dyDescent="0.25">
      <c r="A77" s="1">
        <v>33724</v>
      </c>
      <c r="B77" s="10">
        <v>100.913</v>
      </c>
      <c r="C77" s="10">
        <f t="shared" si="2"/>
        <v>99.725999999999999</v>
      </c>
      <c r="D77" s="10">
        <f t="shared" si="1"/>
        <v>0.36499999999999488</v>
      </c>
      <c r="E77" s="10">
        <f t="shared" si="1"/>
        <v>1.0653333333333421</v>
      </c>
    </row>
    <row r="78" spans="1:5" x14ac:dyDescent="0.25">
      <c r="A78" s="1">
        <v>33755</v>
      </c>
      <c r="B78" s="10">
        <v>101.005</v>
      </c>
      <c r="C78" s="10">
        <f t="shared" si="2"/>
        <v>100.66966666666667</v>
      </c>
      <c r="D78" s="10">
        <f t="shared" si="1"/>
        <v>1.4619999999999891</v>
      </c>
      <c r="E78" s="10">
        <f t="shared" si="1"/>
        <v>0.54800000000000182</v>
      </c>
    </row>
    <row r="79" spans="1:5" x14ac:dyDescent="0.25">
      <c r="A79" s="1">
        <v>33785</v>
      </c>
      <c r="B79" s="10">
        <v>101.187</v>
      </c>
      <c r="C79" s="10">
        <f t="shared" si="2"/>
        <v>101.03500000000001</v>
      </c>
      <c r="D79" s="10">
        <f t="shared" ref="D79:E142" si="3">B79-B67</f>
        <v>1.7349999999999994</v>
      </c>
      <c r="E79" s="10">
        <f t="shared" si="3"/>
        <v>1.187333333333342</v>
      </c>
    </row>
    <row r="80" spans="1:5" x14ac:dyDescent="0.25">
      <c r="A80" s="1">
        <v>33816</v>
      </c>
      <c r="B80" s="10">
        <v>99.087000000000003</v>
      </c>
      <c r="C80" s="10">
        <f t="shared" si="2"/>
        <v>100.42633333333333</v>
      </c>
      <c r="D80" s="10">
        <f t="shared" si="3"/>
        <v>-1.4609999999999985</v>
      </c>
      <c r="E80" s="10">
        <f t="shared" si="3"/>
        <v>0.57866666666666333</v>
      </c>
    </row>
    <row r="81" spans="1:5" x14ac:dyDescent="0.25">
      <c r="A81" s="1">
        <v>33847</v>
      </c>
      <c r="B81" s="10">
        <v>100</v>
      </c>
      <c r="C81" s="10">
        <f t="shared" si="2"/>
        <v>100.09133333333334</v>
      </c>
      <c r="D81" s="10">
        <f t="shared" si="3"/>
        <v>1.2789999999999964</v>
      </c>
      <c r="E81" s="10">
        <f t="shared" si="3"/>
        <v>0.51766666666667049</v>
      </c>
    </row>
    <row r="82" spans="1:5" x14ac:dyDescent="0.25">
      <c r="A82" s="1">
        <v>33877</v>
      </c>
      <c r="B82" s="10">
        <v>98.539000000000001</v>
      </c>
      <c r="C82" s="10">
        <f t="shared" si="2"/>
        <v>99.208666666666659</v>
      </c>
      <c r="D82" s="10">
        <f t="shared" si="3"/>
        <v>-0.63899999999999579</v>
      </c>
      <c r="E82" s="10">
        <f t="shared" si="3"/>
        <v>-0.27366666666667072</v>
      </c>
    </row>
    <row r="83" spans="1:5" x14ac:dyDescent="0.25">
      <c r="A83" s="1">
        <v>33908</v>
      </c>
      <c r="B83" s="10">
        <v>97.991</v>
      </c>
      <c r="C83" s="10">
        <f t="shared" si="2"/>
        <v>98.84333333333332</v>
      </c>
      <c r="D83" s="10">
        <f t="shared" si="3"/>
        <v>0.27400000000000091</v>
      </c>
      <c r="E83" s="10">
        <f t="shared" si="3"/>
        <v>0.30466666666666242</v>
      </c>
    </row>
    <row r="84" spans="1:5" x14ac:dyDescent="0.25">
      <c r="A84" s="1">
        <v>33938</v>
      </c>
      <c r="B84" s="10">
        <v>100.274</v>
      </c>
      <c r="C84" s="10">
        <f t="shared" si="2"/>
        <v>98.934666666666658</v>
      </c>
      <c r="D84" s="10">
        <f t="shared" si="3"/>
        <v>5.0229999999999961</v>
      </c>
      <c r="E84" s="10">
        <f t="shared" si="3"/>
        <v>1.5526666666666671</v>
      </c>
    </row>
    <row r="85" spans="1:5" x14ac:dyDescent="0.25">
      <c r="A85" s="1">
        <v>33969</v>
      </c>
      <c r="B85" s="10">
        <v>100.36499999999999</v>
      </c>
      <c r="C85" s="10">
        <f t="shared" si="2"/>
        <v>99.543333333333337</v>
      </c>
      <c r="D85" s="10">
        <f t="shared" si="3"/>
        <v>4.7489999999999952</v>
      </c>
      <c r="E85" s="10">
        <f t="shared" si="3"/>
        <v>3.3486666666666736</v>
      </c>
    </row>
    <row r="86" spans="1:5" x14ac:dyDescent="0.25">
      <c r="A86" s="1">
        <v>34000</v>
      </c>
      <c r="B86" s="10">
        <v>100.639</v>
      </c>
      <c r="C86" s="10">
        <f t="shared" si="2"/>
        <v>100.426</v>
      </c>
      <c r="D86" s="10">
        <f t="shared" si="3"/>
        <v>3.9269999999999925</v>
      </c>
      <c r="E86" s="10">
        <f t="shared" si="3"/>
        <v>4.5663333333333327</v>
      </c>
    </row>
    <row r="87" spans="1:5" x14ac:dyDescent="0.25">
      <c r="A87" s="1">
        <v>34028</v>
      </c>
      <c r="B87" s="10">
        <v>98.174000000000007</v>
      </c>
      <c r="C87" s="10">
        <f t="shared" si="2"/>
        <v>99.725999999999999</v>
      </c>
      <c r="D87" s="10">
        <f t="shared" si="3"/>
        <v>0</v>
      </c>
      <c r="E87" s="10">
        <f t="shared" si="3"/>
        <v>2.8919999999999959</v>
      </c>
    </row>
    <row r="88" spans="1:5" x14ac:dyDescent="0.25">
      <c r="A88" s="1">
        <v>34059</v>
      </c>
      <c r="B88" s="10">
        <v>97.534000000000006</v>
      </c>
      <c r="C88" s="10">
        <f t="shared" si="2"/>
        <v>98.782333333333327</v>
      </c>
      <c r="D88" s="10">
        <f t="shared" si="3"/>
        <v>-2.5569999999999879</v>
      </c>
      <c r="E88" s="10">
        <f t="shared" si="3"/>
        <v>0.45666666666664923</v>
      </c>
    </row>
    <row r="89" spans="1:5" x14ac:dyDescent="0.25">
      <c r="A89" s="1">
        <v>34089</v>
      </c>
      <c r="B89" s="10">
        <v>95.89</v>
      </c>
      <c r="C89" s="10">
        <f t="shared" si="2"/>
        <v>97.199333333333342</v>
      </c>
      <c r="D89" s="10">
        <f t="shared" si="3"/>
        <v>-5.0229999999999961</v>
      </c>
      <c r="E89" s="10">
        <f t="shared" si="3"/>
        <v>-2.5266666666666566</v>
      </c>
    </row>
    <row r="90" spans="1:5" x14ac:dyDescent="0.25">
      <c r="A90" s="1">
        <v>34120</v>
      </c>
      <c r="B90" s="10">
        <v>93.698999999999998</v>
      </c>
      <c r="C90" s="10">
        <f t="shared" si="2"/>
        <v>95.707666666666668</v>
      </c>
      <c r="D90" s="10">
        <f t="shared" si="3"/>
        <v>-7.3059999999999974</v>
      </c>
      <c r="E90" s="10">
        <f t="shared" si="3"/>
        <v>-4.9620000000000033</v>
      </c>
    </row>
    <row r="91" spans="1:5" x14ac:dyDescent="0.25">
      <c r="A91" s="1">
        <v>34150</v>
      </c>
      <c r="B91" s="10">
        <v>92.968000000000004</v>
      </c>
      <c r="C91" s="10">
        <f t="shared" si="2"/>
        <v>94.185666666666677</v>
      </c>
      <c r="D91" s="10">
        <f t="shared" si="3"/>
        <v>-8.2189999999999941</v>
      </c>
      <c r="E91" s="10">
        <f t="shared" si="3"/>
        <v>-6.8493333333333339</v>
      </c>
    </row>
    <row r="92" spans="1:5" x14ac:dyDescent="0.25">
      <c r="A92" s="1">
        <v>34181</v>
      </c>
      <c r="B92" s="10">
        <v>93.881</v>
      </c>
      <c r="C92" s="10">
        <f t="shared" si="2"/>
        <v>93.516000000000005</v>
      </c>
      <c r="D92" s="10">
        <f t="shared" si="3"/>
        <v>-5.2060000000000031</v>
      </c>
      <c r="E92" s="10">
        <f t="shared" si="3"/>
        <v>-6.9103333333333268</v>
      </c>
    </row>
    <row r="93" spans="1:5" x14ac:dyDescent="0.25">
      <c r="A93" s="1">
        <v>34212</v>
      </c>
      <c r="B93" s="10">
        <v>92.602999999999994</v>
      </c>
      <c r="C93" s="10">
        <f t="shared" si="2"/>
        <v>93.150666666666666</v>
      </c>
      <c r="D93" s="10">
        <f t="shared" si="3"/>
        <v>-7.3970000000000056</v>
      </c>
      <c r="E93" s="10">
        <f t="shared" si="3"/>
        <v>-6.9406666666666723</v>
      </c>
    </row>
    <row r="94" spans="1:5" x14ac:dyDescent="0.25">
      <c r="A94" s="1">
        <v>34242</v>
      </c>
      <c r="B94" s="10">
        <v>93.698999999999998</v>
      </c>
      <c r="C94" s="10">
        <f t="shared" si="2"/>
        <v>93.394333333333336</v>
      </c>
      <c r="D94" s="10">
        <f t="shared" si="3"/>
        <v>-4.8400000000000034</v>
      </c>
      <c r="E94" s="10">
        <f t="shared" si="3"/>
        <v>-5.8143333333333231</v>
      </c>
    </row>
    <row r="95" spans="1:5" x14ac:dyDescent="0.25">
      <c r="A95" s="1">
        <v>34273</v>
      </c>
      <c r="B95" s="10">
        <v>94.611999999999995</v>
      </c>
      <c r="C95" s="10">
        <f t="shared" si="2"/>
        <v>93.637999999999991</v>
      </c>
      <c r="D95" s="10">
        <f t="shared" si="3"/>
        <v>-3.3790000000000049</v>
      </c>
      <c r="E95" s="10">
        <f t="shared" si="3"/>
        <v>-5.2053333333333285</v>
      </c>
    </row>
    <row r="96" spans="1:5" x14ac:dyDescent="0.25">
      <c r="A96" s="1">
        <v>34303</v>
      </c>
      <c r="B96" s="10">
        <v>98.539000000000001</v>
      </c>
      <c r="C96" s="10">
        <f t="shared" si="2"/>
        <v>95.61666666666666</v>
      </c>
      <c r="D96" s="10">
        <f t="shared" si="3"/>
        <v>-1.7349999999999994</v>
      </c>
      <c r="E96" s="10">
        <f t="shared" si="3"/>
        <v>-3.3179999999999978</v>
      </c>
    </row>
    <row r="97" spans="1:5" x14ac:dyDescent="0.25">
      <c r="A97" s="1">
        <v>34334</v>
      </c>
      <c r="B97" s="10">
        <v>97.716999999999999</v>
      </c>
      <c r="C97" s="10">
        <f t="shared" si="2"/>
        <v>96.956000000000003</v>
      </c>
      <c r="D97" s="10">
        <f t="shared" si="3"/>
        <v>-2.6479999999999961</v>
      </c>
      <c r="E97" s="10">
        <f t="shared" si="3"/>
        <v>-2.5873333333333335</v>
      </c>
    </row>
    <row r="98" spans="1:5" x14ac:dyDescent="0.25">
      <c r="A98" s="1">
        <v>34365</v>
      </c>
      <c r="B98" s="10">
        <v>99.451999999999998</v>
      </c>
      <c r="C98" s="10">
        <f t="shared" si="2"/>
        <v>98.569333333333319</v>
      </c>
      <c r="D98" s="10">
        <f t="shared" si="3"/>
        <v>-1.1869999999999976</v>
      </c>
      <c r="E98" s="10">
        <f t="shared" si="3"/>
        <v>-1.8566666666666833</v>
      </c>
    </row>
    <row r="99" spans="1:5" x14ac:dyDescent="0.25">
      <c r="A99" s="1">
        <v>34393</v>
      </c>
      <c r="B99" s="10">
        <v>99.725999999999999</v>
      </c>
      <c r="C99" s="10">
        <f t="shared" si="2"/>
        <v>98.964999999999989</v>
      </c>
      <c r="D99" s="10">
        <f t="shared" si="3"/>
        <v>1.5519999999999925</v>
      </c>
      <c r="E99" s="10">
        <f t="shared" si="3"/>
        <v>-0.76100000000000989</v>
      </c>
    </row>
    <row r="100" spans="1:5" x14ac:dyDescent="0.25">
      <c r="A100" s="1">
        <v>34424</v>
      </c>
      <c r="B100" s="10">
        <v>100.18300000000001</v>
      </c>
      <c r="C100" s="10">
        <f t="shared" si="2"/>
        <v>99.786999999999992</v>
      </c>
      <c r="D100" s="10">
        <f t="shared" si="3"/>
        <v>2.6490000000000009</v>
      </c>
      <c r="E100" s="10">
        <f t="shared" si="3"/>
        <v>1.0046666666666653</v>
      </c>
    </row>
    <row r="101" spans="1:5" x14ac:dyDescent="0.25">
      <c r="A101" s="1">
        <v>34454</v>
      </c>
      <c r="B101" s="10">
        <v>98.355999999999995</v>
      </c>
      <c r="C101" s="10">
        <f t="shared" si="2"/>
        <v>99.421666666666667</v>
      </c>
      <c r="D101" s="10">
        <f t="shared" si="3"/>
        <v>2.465999999999994</v>
      </c>
      <c r="E101" s="10">
        <f t="shared" si="3"/>
        <v>2.2223333333333244</v>
      </c>
    </row>
    <row r="102" spans="1:5" x14ac:dyDescent="0.25">
      <c r="A102" s="1">
        <v>34485</v>
      </c>
      <c r="B102" s="10">
        <v>98.539000000000001</v>
      </c>
      <c r="C102" s="10">
        <f t="shared" si="2"/>
        <v>99.025999999999996</v>
      </c>
      <c r="D102" s="10">
        <f t="shared" si="3"/>
        <v>4.8400000000000034</v>
      </c>
      <c r="E102" s="10">
        <f t="shared" si="3"/>
        <v>3.318333333333328</v>
      </c>
    </row>
    <row r="103" spans="1:5" x14ac:dyDescent="0.25">
      <c r="A103" s="1">
        <v>34515</v>
      </c>
      <c r="B103" s="10">
        <v>98.63</v>
      </c>
      <c r="C103" s="10">
        <f t="shared" si="2"/>
        <v>98.508333333333326</v>
      </c>
      <c r="D103" s="10">
        <f t="shared" si="3"/>
        <v>5.6619999999999919</v>
      </c>
      <c r="E103" s="10">
        <f t="shared" si="3"/>
        <v>4.3226666666666489</v>
      </c>
    </row>
    <row r="104" spans="1:5" x14ac:dyDescent="0.25">
      <c r="A104" s="1">
        <v>34546</v>
      </c>
      <c r="B104" s="10">
        <v>98.63</v>
      </c>
      <c r="C104" s="10">
        <f t="shared" si="2"/>
        <v>98.599666666666664</v>
      </c>
      <c r="D104" s="10">
        <f t="shared" si="3"/>
        <v>4.7489999999999952</v>
      </c>
      <c r="E104" s="10">
        <f t="shared" si="3"/>
        <v>5.0836666666666588</v>
      </c>
    </row>
    <row r="105" spans="1:5" x14ac:dyDescent="0.25">
      <c r="A105" s="1">
        <v>34577</v>
      </c>
      <c r="B105" s="10">
        <v>99.087000000000003</v>
      </c>
      <c r="C105" s="10">
        <f t="shared" si="2"/>
        <v>98.782333333333327</v>
      </c>
      <c r="D105" s="10">
        <f t="shared" si="3"/>
        <v>6.4840000000000089</v>
      </c>
      <c r="E105" s="10">
        <f t="shared" si="3"/>
        <v>5.6316666666666606</v>
      </c>
    </row>
    <row r="106" spans="1:5" x14ac:dyDescent="0.25">
      <c r="A106" s="1">
        <v>34607</v>
      </c>
      <c r="B106" s="10">
        <v>98.721000000000004</v>
      </c>
      <c r="C106" s="10">
        <f t="shared" si="2"/>
        <v>98.812666666666658</v>
      </c>
      <c r="D106" s="10">
        <f t="shared" si="3"/>
        <v>5.0220000000000056</v>
      </c>
      <c r="E106" s="10">
        <f t="shared" si="3"/>
        <v>5.4183333333333223</v>
      </c>
    </row>
    <row r="107" spans="1:5" x14ac:dyDescent="0.25">
      <c r="A107" s="1">
        <v>34638</v>
      </c>
      <c r="B107" s="10">
        <v>99.909000000000006</v>
      </c>
      <c r="C107" s="10">
        <f t="shared" si="2"/>
        <v>99.23899999999999</v>
      </c>
      <c r="D107" s="10">
        <f t="shared" si="3"/>
        <v>5.2970000000000113</v>
      </c>
      <c r="E107" s="10">
        <f t="shared" si="3"/>
        <v>5.6009999999999991</v>
      </c>
    </row>
    <row r="108" spans="1:5" x14ac:dyDescent="0.25">
      <c r="A108" s="1">
        <v>34668</v>
      </c>
      <c r="B108" s="10">
        <v>103.47</v>
      </c>
      <c r="C108" s="10">
        <f t="shared" si="2"/>
        <v>100.7</v>
      </c>
      <c r="D108" s="10">
        <f t="shared" si="3"/>
        <v>4.9309999999999974</v>
      </c>
      <c r="E108" s="10">
        <f t="shared" si="3"/>
        <v>5.0833333333333428</v>
      </c>
    </row>
    <row r="109" spans="1:5" x14ac:dyDescent="0.25">
      <c r="A109" s="1">
        <v>34699</v>
      </c>
      <c r="B109" s="10">
        <v>100.73099999999999</v>
      </c>
      <c r="C109" s="10">
        <f t="shared" si="2"/>
        <v>101.37</v>
      </c>
      <c r="D109" s="10">
        <f t="shared" si="3"/>
        <v>3.0139999999999958</v>
      </c>
      <c r="E109" s="10">
        <f t="shared" si="3"/>
        <v>4.4140000000000015</v>
      </c>
    </row>
    <row r="110" spans="1:5" x14ac:dyDescent="0.25">
      <c r="A110" s="1">
        <v>34730</v>
      </c>
      <c r="B110" s="10">
        <v>101.82599999999999</v>
      </c>
      <c r="C110" s="10">
        <f t="shared" si="2"/>
        <v>102.009</v>
      </c>
      <c r="D110" s="10">
        <f t="shared" si="3"/>
        <v>2.3739999999999952</v>
      </c>
      <c r="E110" s="10">
        <f t="shared" si="3"/>
        <v>3.4396666666666817</v>
      </c>
    </row>
    <row r="111" spans="1:5" x14ac:dyDescent="0.25">
      <c r="A111" s="1">
        <v>34758</v>
      </c>
      <c r="B111" s="10">
        <v>101.279</v>
      </c>
      <c r="C111" s="10">
        <f t="shared" si="2"/>
        <v>101.27866666666667</v>
      </c>
      <c r="D111" s="10">
        <f t="shared" si="3"/>
        <v>1.5529999999999973</v>
      </c>
      <c r="E111" s="10">
        <f t="shared" si="3"/>
        <v>2.313666666666677</v>
      </c>
    </row>
    <row r="112" spans="1:5" x14ac:dyDescent="0.25">
      <c r="A112" s="1">
        <v>34789</v>
      </c>
      <c r="B112" s="10">
        <v>101.64400000000001</v>
      </c>
      <c r="C112" s="10">
        <f t="shared" si="2"/>
        <v>101.58300000000001</v>
      </c>
      <c r="D112" s="10">
        <f t="shared" si="3"/>
        <v>1.4609999999999985</v>
      </c>
      <c r="E112" s="10">
        <f t="shared" si="3"/>
        <v>1.7960000000000207</v>
      </c>
    </row>
    <row r="113" spans="1:5" x14ac:dyDescent="0.25">
      <c r="A113" s="1">
        <v>34819</v>
      </c>
      <c r="B113" s="10">
        <v>100.36499999999999</v>
      </c>
      <c r="C113" s="10">
        <f t="shared" si="2"/>
        <v>101.096</v>
      </c>
      <c r="D113" s="10">
        <f t="shared" si="3"/>
        <v>2.0090000000000003</v>
      </c>
      <c r="E113" s="10">
        <f t="shared" si="3"/>
        <v>1.6743333333333368</v>
      </c>
    </row>
    <row r="114" spans="1:5" x14ac:dyDescent="0.25">
      <c r="A114" s="1">
        <v>34850</v>
      </c>
      <c r="B114" s="10">
        <v>99.635000000000005</v>
      </c>
      <c r="C114" s="10">
        <f t="shared" si="2"/>
        <v>100.548</v>
      </c>
      <c r="D114" s="10">
        <f t="shared" si="3"/>
        <v>1.0960000000000036</v>
      </c>
      <c r="E114" s="10">
        <f t="shared" si="3"/>
        <v>1.5220000000000056</v>
      </c>
    </row>
    <row r="115" spans="1:5" x14ac:dyDescent="0.25">
      <c r="A115" s="1">
        <v>34880</v>
      </c>
      <c r="B115" s="10">
        <v>99.451999999999998</v>
      </c>
      <c r="C115" s="10">
        <f t="shared" si="2"/>
        <v>99.817333333333337</v>
      </c>
      <c r="D115" s="10">
        <f t="shared" si="3"/>
        <v>0.82200000000000273</v>
      </c>
      <c r="E115" s="10">
        <f t="shared" si="3"/>
        <v>1.3090000000000117</v>
      </c>
    </row>
    <row r="116" spans="1:5" x14ac:dyDescent="0.25">
      <c r="A116" s="1">
        <v>34911</v>
      </c>
      <c r="B116" s="10">
        <v>100</v>
      </c>
      <c r="C116" s="10">
        <f t="shared" si="2"/>
        <v>99.695666666666668</v>
      </c>
      <c r="D116" s="10">
        <f t="shared" si="3"/>
        <v>1.3700000000000045</v>
      </c>
      <c r="E116" s="10">
        <f t="shared" si="3"/>
        <v>1.0960000000000036</v>
      </c>
    </row>
    <row r="117" spans="1:5" x14ac:dyDescent="0.25">
      <c r="A117" s="1">
        <v>34942</v>
      </c>
      <c r="B117" s="10">
        <v>100.45699999999999</v>
      </c>
      <c r="C117" s="10">
        <f t="shared" si="2"/>
        <v>99.969666666666669</v>
      </c>
      <c r="D117" s="10">
        <f t="shared" si="3"/>
        <v>1.3699999999999903</v>
      </c>
      <c r="E117" s="10">
        <f t="shared" si="3"/>
        <v>1.187333333333342</v>
      </c>
    </row>
    <row r="118" spans="1:5" x14ac:dyDescent="0.25">
      <c r="A118" s="1">
        <v>34972</v>
      </c>
      <c r="B118" s="10">
        <v>101.553</v>
      </c>
      <c r="C118" s="10">
        <f t="shared" si="2"/>
        <v>100.67</v>
      </c>
      <c r="D118" s="10">
        <f t="shared" si="3"/>
        <v>2.8319999999999936</v>
      </c>
      <c r="E118" s="10">
        <f t="shared" si="3"/>
        <v>1.8573333333333437</v>
      </c>
    </row>
    <row r="119" spans="1:5" x14ac:dyDescent="0.25">
      <c r="A119" s="1">
        <v>35003</v>
      </c>
      <c r="B119" s="10">
        <v>101.279</v>
      </c>
      <c r="C119" s="10">
        <f t="shared" si="2"/>
        <v>101.09633333333333</v>
      </c>
      <c r="D119" s="10">
        <f t="shared" si="3"/>
        <v>1.3699999999999903</v>
      </c>
      <c r="E119" s="10">
        <f t="shared" si="3"/>
        <v>1.8573333333333437</v>
      </c>
    </row>
    <row r="120" spans="1:5" x14ac:dyDescent="0.25">
      <c r="A120" s="1">
        <v>35033</v>
      </c>
      <c r="B120" s="10">
        <v>101.735</v>
      </c>
      <c r="C120" s="10">
        <f t="shared" si="2"/>
        <v>101.52233333333334</v>
      </c>
      <c r="D120" s="10">
        <f t="shared" si="3"/>
        <v>-1.7349999999999994</v>
      </c>
      <c r="E120" s="10">
        <f t="shared" si="3"/>
        <v>0.82233333333333292</v>
      </c>
    </row>
    <row r="121" spans="1:5" x14ac:dyDescent="0.25">
      <c r="A121" s="1">
        <v>35064</v>
      </c>
      <c r="B121" s="10">
        <v>100.09099999999999</v>
      </c>
      <c r="C121" s="10">
        <f t="shared" si="2"/>
        <v>101.03500000000001</v>
      </c>
      <c r="D121" s="10">
        <f t="shared" si="3"/>
        <v>-0.64000000000000057</v>
      </c>
      <c r="E121" s="10">
        <f t="shared" si="3"/>
        <v>-0.33499999999999375</v>
      </c>
    </row>
    <row r="122" spans="1:5" x14ac:dyDescent="0.25">
      <c r="A122" s="1">
        <v>35095</v>
      </c>
      <c r="B122" s="10">
        <v>99.543000000000006</v>
      </c>
      <c r="C122" s="10">
        <f t="shared" si="2"/>
        <v>100.45633333333335</v>
      </c>
      <c r="D122" s="10">
        <f t="shared" si="3"/>
        <v>-2.282999999999987</v>
      </c>
      <c r="E122" s="10">
        <f t="shared" si="3"/>
        <v>-1.5526666666666529</v>
      </c>
    </row>
    <row r="123" spans="1:5" x14ac:dyDescent="0.25">
      <c r="A123" s="1">
        <v>35124</v>
      </c>
      <c r="B123" s="10">
        <v>100</v>
      </c>
      <c r="C123" s="10">
        <f t="shared" si="2"/>
        <v>99.878</v>
      </c>
      <c r="D123" s="10">
        <f t="shared" si="3"/>
        <v>-1.2789999999999964</v>
      </c>
      <c r="E123" s="10">
        <f t="shared" si="3"/>
        <v>-1.4006666666666661</v>
      </c>
    </row>
    <row r="124" spans="1:5" x14ac:dyDescent="0.25">
      <c r="A124" s="1">
        <v>35155</v>
      </c>
      <c r="B124" s="10">
        <v>100.913</v>
      </c>
      <c r="C124" s="10">
        <f t="shared" si="2"/>
        <v>100.152</v>
      </c>
      <c r="D124" s="10">
        <f t="shared" si="3"/>
        <v>-0.73100000000000875</v>
      </c>
      <c r="E124" s="10">
        <f t="shared" si="3"/>
        <v>-1.4310000000000116</v>
      </c>
    </row>
    <row r="125" spans="1:5" x14ac:dyDescent="0.25">
      <c r="A125" s="1">
        <v>35185</v>
      </c>
      <c r="B125" s="10">
        <v>100</v>
      </c>
      <c r="C125" s="10">
        <f t="shared" si="2"/>
        <v>100.30433333333333</v>
      </c>
      <c r="D125" s="10">
        <f t="shared" si="3"/>
        <v>-0.36499999999999488</v>
      </c>
      <c r="E125" s="10">
        <f t="shared" si="3"/>
        <v>-0.7916666666666714</v>
      </c>
    </row>
    <row r="126" spans="1:5" x14ac:dyDescent="0.25">
      <c r="A126" s="1">
        <v>35216</v>
      </c>
      <c r="B126" s="10">
        <v>98.813000000000002</v>
      </c>
      <c r="C126" s="10">
        <f t="shared" si="2"/>
        <v>99.908666666666662</v>
      </c>
      <c r="D126" s="10">
        <f t="shared" si="3"/>
        <v>-0.82200000000000273</v>
      </c>
      <c r="E126" s="10">
        <f t="shared" si="3"/>
        <v>-0.63933333333334019</v>
      </c>
    </row>
    <row r="127" spans="1:5" x14ac:dyDescent="0.25">
      <c r="A127" s="1">
        <v>35246</v>
      </c>
      <c r="B127" s="10">
        <v>101.279</v>
      </c>
      <c r="C127" s="10">
        <f t="shared" si="2"/>
        <v>100.03066666666666</v>
      </c>
      <c r="D127" s="10">
        <f t="shared" si="3"/>
        <v>1.8269999999999982</v>
      </c>
      <c r="E127" s="10">
        <f t="shared" si="3"/>
        <v>0.21333333333332405</v>
      </c>
    </row>
    <row r="128" spans="1:5" x14ac:dyDescent="0.25">
      <c r="A128" s="1">
        <v>35277</v>
      </c>
      <c r="B128" s="10">
        <v>99.816999999999993</v>
      </c>
      <c r="C128" s="10">
        <f t="shared" si="2"/>
        <v>99.969666666666669</v>
      </c>
      <c r="D128" s="10">
        <f t="shared" si="3"/>
        <v>-0.18300000000000693</v>
      </c>
      <c r="E128" s="10">
        <f t="shared" si="3"/>
        <v>0.27400000000000091</v>
      </c>
    </row>
    <row r="129" spans="1:5" x14ac:dyDescent="0.25">
      <c r="A129" s="1">
        <v>35308</v>
      </c>
      <c r="B129" s="10">
        <v>100.274</v>
      </c>
      <c r="C129" s="10">
        <f t="shared" si="2"/>
        <v>100.45666666666666</v>
      </c>
      <c r="D129" s="10">
        <f t="shared" si="3"/>
        <v>-0.18299999999999272</v>
      </c>
      <c r="E129" s="10">
        <f t="shared" si="3"/>
        <v>0.48699999999999477</v>
      </c>
    </row>
    <row r="130" spans="1:5" x14ac:dyDescent="0.25">
      <c r="A130" s="1">
        <v>35338</v>
      </c>
      <c r="B130" s="10">
        <v>100.45699999999999</v>
      </c>
      <c r="C130" s="10">
        <f t="shared" si="2"/>
        <v>100.18266666666666</v>
      </c>
      <c r="D130" s="10">
        <f t="shared" si="3"/>
        <v>-1.0960000000000036</v>
      </c>
      <c r="E130" s="10">
        <f t="shared" si="3"/>
        <v>-0.48733333333333917</v>
      </c>
    </row>
    <row r="131" spans="1:5" x14ac:dyDescent="0.25">
      <c r="A131" s="1">
        <v>35369</v>
      </c>
      <c r="B131" s="10">
        <v>101.187</v>
      </c>
      <c r="C131" s="10">
        <f t="shared" si="2"/>
        <v>100.63933333333334</v>
      </c>
      <c r="D131" s="10">
        <f t="shared" si="3"/>
        <v>-9.1999999999998749E-2</v>
      </c>
      <c r="E131" s="10">
        <f t="shared" si="3"/>
        <v>-0.45699999999999363</v>
      </c>
    </row>
    <row r="132" spans="1:5" x14ac:dyDescent="0.25">
      <c r="A132" s="1">
        <v>35399</v>
      </c>
      <c r="B132" s="10">
        <v>98.813000000000002</v>
      </c>
      <c r="C132" s="10">
        <f t="shared" si="2"/>
        <v>100.15233333333333</v>
      </c>
      <c r="D132" s="10">
        <f t="shared" si="3"/>
        <v>-2.921999999999997</v>
      </c>
      <c r="E132" s="10">
        <f t="shared" si="3"/>
        <v>-1.3700000000000045</v>
      </c>
    </row>
    <row r="133" spans="1:5" x14ac:dyDescent="0.25">
      <c r="A133" s="1">
        <v>35430</v>
      </c>
      <c r="B133" s="10">
        <v>99.543000000000006</v>
      </c>
      <c r="C133" s="10">
        <f t="shared" si="2"/>
        <v>99.847666666666669</v>
      </c>
      <c r="D133" s="10">
        <f t="shared" si="3"/>
        <v>-0.54799999999998761</v>
      </c>
      <c r="E133" s="10">
        <f t="shared" si="3"/>
        <v>-1.187333333333342</v>
      </c>
    </row>
    <row r="134" spans="1:5" x14ac:dyDescent="0.25">
      <c r="A134" s="1">
        <v>35461</v>
      </c>
      <c r="B134" s="10">
        <v>100.913</v>
      </c>
      <c r="C134" s="10">
        <f t="shared" ref="C134:C197" si="4">AVERAGE(B132:B134)</f>
        <v>99.75633333333333</v>
      </c>
      <c r="D134" s="10">
        <f t="shared" si="3"/>
        <v>1.3699999999999903</v>
      </c>
      <c r="E134" s="10">
        <f t="shared" si="3"/>
        <v>-0.70000000000001705</v>
      </c>
    </row>
    <row r="135" spans="1:5" x14ac:dyDescent="0.25">
      <c r="A135" s="1">
        <v>35489</v>
      </c>
      <c r="B135" s="10">
        <v>101.735</v>
      </c>
      <c r="C135" s="10">
        <f t="shared" si="4"/>
        <v>100.73033333333335</v>
      </c>
      <c r="D135" s="10">
        <f t="shared" si="3"/>
        <v>1.7349999999999994</v>
      </c>
      <c r="E135" s="10">
        <f t="shared" si="3"/>
        <v>0.85233333333334826</v>
      </c>
    </row>
    <row r="136" spans="1:5" x14ac:dyDescent="0.25">
      <c r="A136" s="1">
        <v>35520</v>
      </c>
      <c r="B136" s="10">
        <v>100.639</v>
      </c>
      <c r="C136" s="10">
        <f t="shared" si="4"/>
        <v>101.09566666666666</v>
      </c>
      <c r="D136" s="10">
        <f t="shared" si="3"/>
        <v>-0.27400000000000091</v>
      </c>
      <c r="E136" s="10">
        <f t="shared" si="3"/>
        <v>0.94366666666665822</v>
      </c>
    </row>
    <row r="137" spans="1:5" x14ac:dyDescent="0.25">
      <c r="A137" s="1">
        <v>35550</v>
      </c>
      <c r="B137" s="10">
        <v>100.822</v>
      </c>
      <c r="C137" s="10">
        <f t="shared" si="4"/>
        <v>101.06533333333334</v>
      </c>
      <c r="D137" s="10">
        <f t="shared" si="3"/>
        <v>0.82200000000000273</v>
      </c>
      <c r="E137" s="10">
        <f t="shared" si="3"/>
        <v>0.76100000000000989</v>
      </c>
    </row>
    <row r="138" spans="1:5" x14ac:dyDescent="0.25">
      <c r="A138" s="1">
        <v>35581</v>
      </c>
      <c r="B138" s="10">
        <v>100.73099999999999</v>
      </c>
      <c r="C138" s="10">
        <f t="shared" si="4"/>
        <v>100.73066666666666</v>
      </c>
      <c r="D138" s="10">
        <f t="shared" si="3"/>
        <v>1.9179999999999922</v>
      </c>
      <c r="E138" s="10">
        <f t="shared" si="3"/>
        <v>0.82200000000000273</v>
      </c>
    </row>
    <row r="139" spans="1:5" x14ac:dyDescent="0.25">
      <c r="A139" s="1">
        <v>35611</v>
      </c>
      <c r="B139" s="10">
        <v>102.557</v>
      </c>
      <c r="C139" s="10">
        <f t="shared" si="4"/>
        <v>101.37</v>
      </c>
      <c r="D139" s="10">
        <f t="shared" si="3"/>
        <v>1.2780000000000058</v>
      </c>
      <c r="E139" s="10">
        <f t="shared" si="3"/>
        <v>1.339333333333343</v>
      </c>
    </row>
    <row r="140" spans="1:5" x14ac:dyDescent="0.25">
      <c r="A140" s="1">
        <v>35642</v>
      </c>
      <c r="B140" s="10">
        <v>103.744</v>
      </c>
      <c r="C140" s="10">
        <f t="shared" si="4"/>
        <v>102.34400000000001</v>
      </c>
      <c r="D140" s="10">
        <f t="shared" si="3"/>
        <v>3.9270000000000067</v>
      </c>
      <c r="E140" s="10">
        <f t="shared" si="3"/>
        <v>2.3743333333333396</v>
      </c>
    </row>
    <row r="141" spans="1:5" x14ac:dyDescent="0.25">
      <c r="A141" s="1">
        <v>35673</v>
      </c>
      <c r="B141" s="10">
        <v>104.018</v>
      </c>
      <c r="C141" s="10">
        <f t="shared" si="4"/>
        <v>103.43966666666665</v>
      </c>
      <c r="D141" s="10">
        <f t="shared" si="3"/>
        <v>3.7439999999999998</v>
      </c>
      <c r="E141" s="10">
        <f t="shared" si="3"/>
        <v>2.9829999999999899</v>
      </c>
    </row>
    <row r="142" spans="1:5" x14ac:dyDescent="0.25">
      <c r="A142" s="1">
        <v>35703</v>
      </c>
      <c r="B142" s="10">
        <v>102.648</v>
      </c>
      <c r="C142" s="10">
        <f t="shared" si="4"/>
        <v>103.46999999999998</v>
      </c>
      <c r="D142" s="10">
        <f t="shared" si="3"/>
        <v>2.1910000000000025</v>
      </c>
      <c r="E142" s="10">
        <f t="shared" si="3"/>
        <v>3.2873333333333221</v>
      </c>
    </row>
    <row r="143" spans="1:5" x14ac:dyDescent="0.25">
      <c r="A143" s="1">
        <v>35734</v>
      </c>
      <c r="B143" s="10">
        <v>103.836</v>
      </c>
      <c r="C143" s="10">
        <f t="shared" si="4"/>
        <v>103.50066666666667</v>
      </c>
      <c r="D143" s="10">
        <f t="shared" ref="D143:E206" si="5">B143-B131</f>
        <v>2.6490000000000009</v>
      </c>
      <c r="E143" s="10">
        <f t="shared" si="5"/>
        <v>2.8613333333333344</v>
      </c>
    </row>
    <row r="144" spans="1:5" x14ac:dyDescent="0.25">
      <c r="A144" s="1">
        <v>35764</v>
      </c>
      <c r="B144" s="10">
        <v>103.196</v>
      </c>
      <c r="C144" s="10">
        <f t="shared" si="4"/>
        <v>103.22666666666665</v>
      </c>
      <c r="D144" s="10">
        <f t="shared" si="5"/>
        <v>4.3829999999999956</v>
      </c>
      <c r="E144" s="10">
        <f t="shared" si="5"/>
        <v>3.074333333333314</v>
      </c>
    </row>
    <row r="145" spans="1:5" x14ac:dyDescent="0.25">
      <c r="A145" s="1">
        <v>35795</v>
      </c>
      <c r="B145" s="10">
        <v>102.1</v>
      </c>
      <c r="C145" s="10">
        <f t="shared" si="4"/>
        <v>103.04399999999998</v>
      </c>
      <c r="D145" s="10">
        <f t="shared" si="5"/>
        <v>2.5569999999999879</v>
      </c>
      <c r="E145" s="10">
        <f t="shared" si="5"/>
        <v>3.1963333333333139</v>
      </c>
    </row>
    <row r="146" spans="1:5" x14ac:dyDescent="0.25">
      <c r="A146" s="1">
        <v>35826</v>
      </c>
      <c r="B146" s="10">
        <v>102.1</v>
      </c>
      <c r="C146" s="10">
        <f t="shared" si="4"/>
        <v>102.46533333333332</v>
      </c>
      <c r="D146" s="10">
        <f t="shared" si="5"/>
        <v>1.1869999999999976</v>
      </c>
      <c r="E146" s="10">
        <f t="shared" si="5"/>
        <v>2.708999999999989</v>
      </c>
    </row>
    <row r="147" spans="1:5" x14ac:dyDescent="0.25">
      <c r="A147" s="1">
        <v>35854</v>
      </c>
      <c r="B147" s="10">
        <v>101.735</v>
      </c>
      <c r="C147" s="10">
        <f t="shared" si="4"/>
        <v>101.97833333333334</v>
      </c>
      <c r="D147" s="10">
        <f t="shared" si="5"/>
        <v>0</v>
      </c>
      <c r="E147" s="10">
        <f t="shared" si="5"/>
        <v>1.2479999999999905</v>
      </c>
    </row>
    <row r="148" spans="1:5" x14ac:dyDescent="0.25">
      <c r="A148" s="1">
        <v>35885</v>
      </c>
      <c r="B148" s="10">
        <v>101.82599999999999</v>
      </c>
      <c r="C148" s="10">
        <f t="shared" si="4"/>
        <v>101.88699999999999</v>
      </c>
      <c r="D148" s="10">
        <f t="shared" si="5"/>
        <v>1.1869999999999976</v>
      </c>
      <c r="E148" s="10">
        <f t="shared" si="5"/>
        <v>0.791333333333327</v>
      </c>
    </row>
    <row r="149" spans="1:5" x14ac:dyDescent="0.25">
      <c r="A149" s="1">
        <v>35915</v>
      </c>
      <c r="B149" s="10">
        <v>103.196</v>
      </c>
      <c r="C149" s="10">
        <f t="shared" si="4"/>
        <v>102.25233333333331</v>
      </c>
      <c r="D149" s="10">
        <f t="shared" si="5"/>
        <v>2.3739999999999952</v>
      </c>
      <c r="E149" s="10">
        <f t="shared" si="5"/>
        <v>1.1869999999999692</v>
      </c>
    </row>
    <row r="150" spans="1:5" x14ac:dyDescent="0.25">
      <c r="A150" s="1">
        <v>35946</v>
      </c>
      <c r="B150" s="10">
        <v>101.64400000000001</v>
      </c>
      <c r="C150" s="10">
        <f t="shared" si="4"/>
        <v>102.22199999999999</v>
      </c>
      <c r="D150" s="10">
        <f t="shared" si="5"/>
        <v>0.91300000000001091</v>
      </c>
      <c r="E150" s="10">
        <f t="shared" si="5"/>
        <v>1.4913333333333298</v>
      </c>
    </row>
    <row r="151" spans="1:5" x14ac:dyDescent="0.25">
      <c r="A151" s="1">
        <v>35976</v>
      </c>
      <c r="B151" s="10">
        <v>100.639</v>
      </c>
      <c r="C151" s="10">
        <f t="shared" si="4"/>
        <v>101.82633333333332</v>
      </c>
      <c r="D151" s="10">
        <f t="shared" si="5"/>
        <v>-1.9180000000000064</v>
      </c>
      <c r="E151" s="10">
        <f t="shared" si="5"/>
        <v>0.45633333333331905</v>
      </c>
    </row>
    <row r="152" spans="1:5" x14ac:dyDescent="0.25">
      <c r="A152" s="1">
        <v>36007</v>
      </c>
      <c r="B152" s="10">
        <v>101.461</v>
      </c>
      <c r="C152" s="10">
        <f t="shared" si="4"/>
        <v>101.248</v>
      </c>
      <c r="D152" s="10">
        <f t="shared" si="5"/>
        <v>-2.2830000000000013</v>
      </c>
      <c r="E152" s="10">
        <f t="shared" si="5"/>
        <v>-1.0960000000000036</v>
      </c>
    </row>
    <row r="153" spans="1:5" x14ac:dyDescent="0.25">
      <c r="A153" s="1">
        <v>36038</v>
      </c>
      <c r="B153" s="10">
        <v>102.283</v>
      </c>
      <c r="C153" s="10">
        <f t="shared" si="4"/>
        <v>101.461</v>
      </c>
      <c r="D153" s="10">
        <f t="shared" si="5"/>
        <v>-1.7349999999999994</v>
      </c>
      <c r="E153" s="10">
        <f t="shared" si="5"/>
        <v>-1.9786666666666548</v>
      </c>
    </row>
    <row r="154" spans="1:5" x14ac:dyDescent="0.25">
      <c r="A154" s="1">
        <v>36068</v>
      </c>
      <c r="B154" s="10">
        <v>99.451999999999998</v>
      </c>
      <c r="C154" s="10">
        <f t="shared" si="4"/>
        <v>101.06533333333334</v>
      </c>
      <c r="D154" s="10">
        <f t="shared" si="5"/>
        <v>-3.195999999999998</v>
      </c>
      <c r="E154" s="10">
        <f t="shared" si="5"/>
        <v>-2.4046666666666425</v>
      </c>
    </row>
    <row r="155" spans="1:5" x14ac:dyDescent="0.25">
      <c r="A155" s="1">
        <v>36099</v>
      </c>
      <c r="B155" s="10">
        <v>99.909000000000006</v>
      </c>
      <c r="C155" s="10">
        <f t="shared" si="4"/>
        <v>100.548</v>
      </c>
      <c r="D155" s="10">
        <f t="shared" si="5"/>
        <v>-3.9269999999999925</v>
      </c>
      <c r="E155" s="10">
        <f t="shared" si="5"/>
        <v>-2.9526666666666728</v>
      </c>
    </row>
    <row r="156" spans="1:5" x14ac:dyDescent="0.25">
      <c r="A156" s="1">
        <v>36129</v>
      </c>
      <c r="B156" s="10">
        <v>100.639</v>
      </c>
      <c r="C156" s="10">
        <f t="shared" si="4"/>
        <v>100</v>
      </c>
      <c r="D156" s="10">
        <f t="shared" si="5"/>
        <v>-2.5570000000000022</v>
      </c>
      <c r="E156" s="10">
        <f t="shared" si="5"/>
        <v>-3.2266666666666453</v>
      </c>
    </row>
    <row r="157" spans="1:5" x14ac:dyDescent="0.25">
      <c r="A157" s="1">
        <v>36160</v>
      </c>
      <c r="B157" s="10">
        <v>101.279</v>
      </c>
      <c r="C157" s="10">
        <f t="shared" si="4"/>
        <v>100.60899999999999</v>
      </c>
      <c r="D157" s="10">
        <f t="shared" si="5"/>
        <v>-0.82099999999999795</v>
      </c>
      <c r="E157" s="10">
        <f t="shared" si="5"/>
        <v>-2.4349999999999881</v>
      </c>
    </row>
    <row r="158" spans="1:5" x14ac:dyDescent="0.25">
      <c r="A158" s="1">
        <v>36191</v>
      </c>
      <c r="B158" s="10">
        <v>100.45699999999999</v>
      </c>
      <c r="C158" s="10">
        <f t="shared" si="4"/>
        <v>100.79166666666667</v>
      </c>
      <c r="D158" s="10">
        <f t="shared" si="5"/>
        <v>-1.6430000000000007</v>
      </c>
      <c r="E158" s="10">
        <f t="shared" si="5"/>
        <v>-1.673666666666648</v>
      </c>
    </row>
    <row r="159" spans="1:5" x14ac:dyDescent="0.25">
      <c r="A159" s="1">
        <v>36219</v>
      </c>
      <c r="B159" s="10">
        <v>100.548</v>
      </c>
      <c r="C159" s="10">
        <f t="shared" si="4"/>
        <v>100.76133333333333</v>
      </c>
      <c r="D159" s="10">
        <f t="shared" si="5"/>
        <v>-1.1869999999999976</v>
      </c>
      <c r="E159" s="10">
        <f t="shared" si="5"/>
        <v>-1.217000000000013</v>
      </c>
    </row>
    <row r="160" spans="1:5" x14ac:dyDescent="0.25">
      <c r="A160" s="1">
        <v>36250</v>
      </c>
      <c r="B160" s="10">
        <v>101.005</v>
      </c>
      <c r="C160" s="10">
        <f t="shared" si="4"/>
        <v>100.67</v>
      </c>
      <c r="D160" s="10">
        <f t="shared" si="5"/>
        <v>-0.82099999999999795</v>
      </c>
      <c r="E160" s="10">
        <f t="shared" si="5"/>
        <v>-1.2169999999999845</v>
      </c>
    </row>
    <row r="161" spans="1:5" x14ac:dyDescent="0.25">
      <c r="A161" s="1">
        <v>36280</v>
      </c>
      <c r="B161" s="10">
        <v>101.37</v>
      </c>
      <c r="C161" s="10">
        <f t="shared" si="4"/>
        <v>100.97433333333333</v>
      </c>
      <c r="D161" s="10">
        <f t="shared" si="5"/>
        <v>-1.8259999999999934</v>
      </c>
      <c r="E161" s="10">
        <f t="shared" si="5"/>
        <v>-1.2779999999999774</v>
      </c>
    </row>
    <row r="162" spans="1:5" x14ac:dyDescent="0.25">
      <c r="A162" s="1">
        <v>36311</v>
      </c>
      <c r="B162" s="10">
        <v>99.635000000000005</v>
      </c>
      <c r="C162" s="10">
        <f t="shared" si="4"/>
        <v>100.67</v>
      </c>
      <c r="D162" s="10">
        <f t="shared" si="5"/>
        <v>-2.0090000000000003</v>
      </c>
      <c r="E162" s="10">
        <f t="shared" si="5"/>
        <v>-1.5519999999999925</v>
      </c>
    </row>
    <row r="163" spans="1:5" x14ac:dyDescent="0.25">
      <c r="A163" s="1">
        <v>36341</v>
      </c>
      <c r="B163" s="10">
        <v>100.45699999999999</v>
      </c>
      <c r="C163" s="10">
        <f t="shared" si="4"/>
        <v>100.48733333333332</v>
      </c>
      <c r="D163" s="10">
        <f t="shared" si="5"/>
        <v>-0.18200000000000216</v>
      </c>
      <c r="E163" s="10">
        <f t="shared" si="5"/>
        <v>-1.3389999999999986</v>
      </c>
    </row>
    <row r="164" spans="1:5" x14ac:dyDescent="0.25">
      <c r="A164" s="1">
        <v>36372</v>
      </c>
      <c r="B164" s="10">
        <v>100.913</v>
      </c>
      <c r="C164" s="10">
        <f t="shared" si="4"/>
        <v>100.33499999999999</v>
      </c>
      <c r="D164" s="10">
        <f t="shared" si="5"/>
        <v>-0.54800000000000182</v>
      </c>
      <c r="E164" s="10">
        <f t="shared" si="5"/>
        <v>-0.91300000000001091</v>
      </c>
    </row>
    <row r="165" spans="1:5" x14ac:dyDescent="0.25">
      <c r="A165" s="1">
        <v>36403</v>
      </c>
      <c r="B165" s="10">
        <v>100.73099999999999</v>
      </c>
      <c r="C165" s="10">
        <f t="shared" si="4"/>
        <v>100.70033333333333</v>
      </c>
      <c r="D165" s="10">
        <f t="shared" si="5"/>
        <v>-1.5520000000000067</v>
      </c>
      <c r="E165" s="10">
        <f t="shared" si="5"/>
        <v>-0.76066666666666549</v>
      </c>
    </row>
    <row r="166" spans="1:5" x14ac:dyDescent="0.25">
      <c r="A166" s="1">
        <v>36433</v>
      </c>
      <c r="B166" s="10">
        <v>102.283</v>
      </c>
      <c r="C166" s="10">
        <f t="shared" si="4"/>
        <v>101.30900000000001</v>
      </c>
      <c r="D166" s="10">
        <f t="shared" si="5"/>
        <v>2.8310000000000031</v>
      </c>
      <c r="E166" s="10">
        <f t="shared" si="5"/>
        <v>0.24366666666666958</v>
      </c>
    </row>
    <row r="167" spans="1:5" x14ac:dyDescent="0.25">
      <c r="A167" s="1">
        <v>36464</v>
      </c>
      <c r="B167" s="10">
        <v>101.279</v>
      </c>
      <c r="C167" s="10">
        <f t="shared" si="4"/>
        <v>101.431</v>
      </c>
      <c r="D167" s="10">
        <f t="shared" si="5"/>
        <v>1.3699999999999903</v>
      </c>
      <c r="E167" s="10">
        <f t="shared" si="5"/>
        <v>0.88299999999999557</v>
      </c>
    </row>
    <row r="168" spans="1:5" x14ac:dyDescent="0.25">
      <c r="A168" s="1">
        <v>36494</v>
      </c>
      <c r="B168" s="10">
        <v>102.831</v>
      </c>
      <c r="C168" s="10">
        <f t="shared" si="4"/>
        <v>102.13100000000001</v>
      </c>
      <c r="D168" s="10">
        <f t="shared" si="5"/>
        <v>2.1920000000000073</v>
      </c>
      <c r="E168" s="10">
        <f t="shared" si="5"/>
        <v>2.1310000000000144</v>
      </c>
    </row>
    <row r="169" spans="1:5" x14ac:dyDescent="0.25">
      <c r="A169" s="1">
        <v>36525</v>
      </c>
      <c r="B169" s="10">
        <v>102.74</v>
      </c>
      <c r="C169" s="10">
        <f t="shared" si="4"/>
        <v>102.28333333333335</v>
      </c>
      <c r="D169" s="10">
        <f t="shared" si="5"/>
        <v>1.4609999999999985</v>
      </c>
      <c r="E169" s="10">
        <f t="shared" si="5"/>
        <v>1.674333333333351</v>
      </c>
    </row>
    <row r="170" spans="1:5" x14ac:dyDescent="0.25">
      <c r="A170" s="1">
        <v>36556</v>
      </c>
      <c r="B170" s="10">
        <v>103.379</v>
      </c>
      <c r="C170" s="10">
        <f t="shared" si="4"/>
        <v>102.98333333333333</v>
      </c>
      <c r="D170" s="10">
        <f t="shared" si="5"/>
        <v>2.9220000000000113</v>
      </c>
      <c r="E170" s="10">
        <f t="shared" si="5"/>
        <v>2.1916666666666629</v>
      </c>
    </row>
    <row r="171" spans="1:5" x14ac:dyDescent="0.25">
      <c r="A171" s="1">
        <v>36585</v>
      </c>
      <c r="B171" s="10">
        <v>100.822</v>
      </c>
      <c r="C171" s="10">
        <f t="shared" si="4"/>
        <v>102.31366666666668</v>
      </c>
      <c r="D171" s="10">
        <f t="shared" si="5"/>
        <v>0.27400000000000091</v>
      </c>
      <c r="E171" s="10">
        <f t="shared" si="5"/>
        <v>1.5523333333333511</v>
      </c>
    </row>
    <row r="172" spans="1:5" x14ac:dyDescent="0.25">
      <c r="A172" s="1">
        <v>36616</v>
      </c>
      <c r="B172" s="10">
        <v>101.82599999999999</v>
      </c>
      <c r="C172" s="10">
        <f t="shared" si="4"/>
        <v>102.00900000000001</v>
      </c>
      <c r="D172" s="10">
        <f t="shared" si="5"/>
        <v>0.82099999999999795</v>
      </c>
      <c r="E172" s="10">
        <f t="shared" si="5"/>
        <v>1.3390000000000128</v>
      </c>
    </row>
    <row r="173" spans="1:5" x14ac:dyDescent="0.25">
      <c r="A173" s="1">
        <v>36646</v>
      </c>
      <c r="B173" s="10">
        <v>100.45699999999999</v>
      </c>
      <c r="C173" s="10">
        <f t="shared" si="4"/>
        <v>101.03500000000001</v>
      </c>
      <c r="D173" s="10">
        <f t="shared" si="5"/>
        <v>-0.91300000000001091</v>
      </c>
      <c r="E173" s="10">
        <f t="shared" si="5"/>
        <v>6.0666666666676861E-2</v>
      </c>
    </row>
    <row r="174" spans="1:5" x14ac:dyDescent="0.25">
      <c r="A174" s="1">
        <v>36677</v>
      </c>
      <c r="B174" s="10">
        <v>100.09099999999999</v>
      </c>
      <c r="C174" s="10">
        <f t="shared" si="4"/>
        <v>100.79133333333333</v>
      </c>
      <c r="D174" s="10">
        <f t="shared" si="5"/>
        <v>0.45599999999998886</v>
      </c>
      <c r="E174" s="10">
        <f t="shared" si="5"/>
        <v>0.1213333333333253</v>
      </c>
    </row>
    <row r="175" spans="1:5" x14ac:dyDescent="0.25">
      <c r="A175" s="1">
        <v>36707</v>
      </c>
      <c r="B175" s="10">
        <v>98.265000000000001</v>
      </c>
      <c r="C175" s="10">
        <f t="shared" si="4"/>
        <v>99.604333333333329</v>
      </c>
      <c r="D175" s="10">
        <f t="shared" si="5"/>
        <v>-2.1919999999999931</v>
      </c>
      <c r="E175" s="10">
        <f t="shared" si="5"/>
        <v>-0.88299999999999557</v>
      </c>
    </row>
    <row r="176" spans="1:5" x14ac:dyDescent="0.25">
      <c r="A176" s="1">
        <v>36738</v>
      </c>
      <c r="B176" s="10">
        <v>101.37</v>
      </c>
      <c r="C176" s="10">
        <f t="shared" si="4"/>
        <v>99.908666666666662</v>
      </c>
      <c r="D176" s="10">
        <f t="shared" si="5"/>
        <v>0.45700000000000784</v>
      </c>
      <c r="E176" s="10">
        <f t="shared" si="5"/>
        <v>-0.42633333333333212</v>
      </c>
    </row>
    <row r="177" spans="1:5" x14ac:dyDescent="0.25">
      <c r="A177" s="1">
        <v>36769</v>
      </c>
      <c r="B177" s="10">
        <v>101.91800000000001</v>
      </c>
      <c r="C177" s="10">
        <f t="shared" si="4"/>
        <v>100.51766666666667</v>
      </c>
      <c r="D177" s="10">
        <f t="shared" si="5"/>
        <v>1.1870000000000118</v>
      </c>
      <c r="E177" s="10">
        <f t="shared" si="5"/>
        <v>-0.18266666666666254</v>
      </c>
    </row>
    <row r="178" spans="1:5" x14ac:dyDescent="0.25">
      <c r="A178" s="1">
        <v>36799</v>
      </c>
      <c r="B178" s="10">
        <v>101.005</v>
      </c>
      <c r="C178" s="10">
        <f t="shared" si="4"/>
        <v>101.431</v>
      </c>
      <c r="D178" s="10">
        <f t="shared" si="5"/>
        <v>-1.2780000000000058</v>
      </c>
      <c r="E178" s="10">
        <f t="shared" si="5"/>
        <v>0.12199999999998568</v>
      </c>
    </row>
    <row r="179" spans="1:5" x14ac:dyDescent="0.25">
      <c r="A179" s="1">
        <v>36830</v>
      </c>
      <c r="B179" s="10">
        <v>99.269000000000005</v>
      </c>
      <c r="C179" s="10">
        <f t="shared" si="4"/>
        <v>100.73066666666666</v>
      </c>
      <c r="D179" s="10">
        <f t="shared" si="5"/>
        <v>-2.0099999999999909</v>
      </c>
      <c r="E179" s="10">
        <f t="shared" si="5"/>
        <v>-0.70033333333333303</v>
      </c>
    </row>
    <row r="180" spans="1:5" x14ac:dyDescent="0.25">
      <c r="A180" s="1">
        <v>36860</v>
      </c>
      <c r="B180" s="10">
        <v>99.177999999999997</v>
      </c>
      <c r="C180" s="10">
        <f t="shared" si="4"/>
        <v>99.817333333333337</v>
      </c>
      <c r="D180" s="10">
        <f t="shared" si="5"/>
        <v>-3.6530000000000058</v>
      </c>
      <c r="E180" s="10">
        <f t="shared" si="5"/>
        <v>-2.313666666666677</v>
      </c>
    </row>
    <row r="181" spans="1:5" x14ac:dyDescent="0.25">
      <c r="A181" s="1">
        <v>36891</v>
      </c>
      <c r="B181" s="10">
        <v>96.438000000000002</v>
      </c>
      <c r="C181" s="10">
        <f t="shared" si="4"/>
        <v>98.295000000000002</v>
      </c>
      <c r="D181" s="10">
        <f t="shared" si="5"/>
        <v>-6.3019999999999925</v>
      </c>
      <c r="E181" s="10">
        <f t="shared" si="5"/>
        <v>-3.9883333333333439</v>
      </c>
    </row>
    <row r="182" spans="1:5" x14ac:dyDescent="0.25">
      <c r="A182" s="1">
        <v>36922</v>
      </c>
      <c r="B182" s="10">
        <v>96.346999999999994</v>
      </c>
      <c r="C182" s="10">
        <f t="shared" si="4"/>
        <v>97.320999999999984</v>
      </c>
      <c r="D182" s="10">
        <f t="shared" si="5"/>
        <v>-7.0320000000000107</v>
      </c>
      <c r="E182" s="10">
        <f t="shared" si="5"/>
        <v>-5.6623333333333505</v>
      </c>
    </row>
    <row r="183" spans="1:5" x14ac:dyDescent="0.25">
      <c r="A183" s="1">
        <v>36950</v>
      </c>
      <c r="B183" s="10">
        <v>98.355999999999995</v>
      </c>
      <c r="C183" s="10">
        <f t="shared" si="4"/>
        <v>97.046999999999983</v>
      </c>
      <c r="D183" s="10">
        <f t="shared" si="5"/>
        <v>-2.4660000000000082</v>
      </c>
      <c r="E183" s="10">
        <f t="shared" si="5"/>
        <v>-5.2666666666666941</v>
      </c>
    </row>
    <row r="184" spans="1:5" x14ac:dyDescent="0.25">
      <c r="A184" s="1">
        <v>36981</v>
      </c>
      <c r="B184" s="10">
        <v>98.447000000000003</v>
      </c>
      <c r="C184" s="10">
        <f t="shared" si="4"/>
        <v>97.716666666666654</v>
      </c>
      <c r="D184" s="10">
        <f t="shared" si="5"/>
        <v>-3.3789999999999907</v>
      </c>
      <c r="E184" s="10">
        <f t="shared" si="5"/>
        <v>-4.2923333333333602</v>
      </c>
    </row>
    <row r="185" spans="1:5" x14ac:dyDescent="0.25">
      <c r="A185" s="1">
        <v>37011</v>
      </c>
      <c r="B185" s="10">
        <v>98.447000000000003</v>
      </c>
      <c r="C185" s="10">
        <f t="shared" si="4"/>
        <v>98.416666666666671</v>
      </c>
      <c r="D185" s="10">
        <f t="shared" si="5"/>
        <v>-2.0099999999999909</v>
      </c>
      <c r="E185" s="10">
        <f t="shared" si="5"/>
        <v>-2.6183333333333394</v>
      </c>
    </row>
    <row r="186" spans="1:5" x14ac:dyDescent="0.25">
      <c r="A186" s="1">
        <v>37042</v>
      </c>
      <c r="B186" s="10">
        <v>99.177999999999997</v>
      </c>
      <c r="C186" s="10">
        <f t="shared" si="4"/>
        <v>98.690666666666672</v>
      </c>
      <c r="D186" s="10">
        <f t="shared" si="5"/>
        <v>-0.9129999999999967</v>
      </c>
      <c r="E186" s="10">
        <f t="shared" si="5"/>
        <v>-2.1006666666666547</v>
      </c>
    </row>
    <row r="187" spans="1:5" x14ac:dyDescent="0.25">
      <c r="A187" s="1">
        <v>37072</v>
      </c>
      <c r="B187" s="10">
        <v>97.534000000000006</v>
      </c>
      <c r="C187" s="10">
        <f t="shared" si="4"/>
        <v>98.386333333333326</v>
      </c>
      <c r="D187" s="10">
        <f t="shared" si="5"/>
        <v>-0.73099999999999454</v>
      </c>
      <c r="E187" s="10">
        <f t="shared" si="5"/>
        <v>-1.2180000000000035</v>
      </c>
    </row>
    <row r="188" spans="1:5" x14ac:dyDescent="0.25">
      <c r="A188" s="1">
        <v>37103</v>
      </c>
      <c r="B188" s="10">
        <v>98.813000000000002</v>
      </c>
      <c r="C188" s="10">
        <f t="shared" si="4"/>
        <v>98.508333333333326</v>
      </c>
      <c r="D188" s="10">
        <f t="shared" si="5"/>
        <v>-2.5570000000000022</v>
      </c>
      <c r="E188" s="10">
        <f t="shared" si="5"/>
        <v>-1.4003333333333359</v>
      </c>
    </row>
    <row r="189" spans="1:5" x14ac:dyDescent="0.25">
      <c r="A189" s="1">
        <v>37134</v>
      </c>
      <c r="B189" s="10">
        <v>101.461</v>
      </c>
      <c r="C189" s="10">
        <f t="shared" si="4"/>
        <v>99.269333333333336</v>
      </c>
      <c r="D189" s="10">
        <f t="shared" si="5"/>
        <v>-0.45700000000000784</v>
      </c>
      <c r="E189" s="10">
        <f t="shared" si="5"/>
        <v>-1.2483333333333348</v>
      </c>
    </row>
    <row r="190" spans="1:5" x14ac:dyDescent="0.25">
      <c r="A190" s="1">
        <v>37164</v>
      </c>
      <c r="B190" s="10">
        <v>96.164000000000001</v>
      </c>
      <c r="C190" s="10">
        <f t="shared" si="4"/>
        <v>98.812666666666658</v>
      </c>
      <c r="D190" s="10">
        <f t="shared" si="5"/>
        <v>-4.840999999999994</v>
      </c>
      <c r="E190" s="10">
        <f t="shared" si="5"/>
        <v>-2.6183333333333394</v>
      </c>
    </row>
    <row r="191" spans="1:5" x14ac:dyDescent="0.25">
      <c r="A191" s="1">
        <v>37195</v>
      </c>
      <c r="B191" s="10">
        <v>96.164000000000001</v>
      </c>
      <c r="C191" s="10">
        <f t="shared" si="4"/>
        <v>97.929666666666662</v>
      </c>
      <c r="D191" s="10">
        <f t="shared" si="5"/>
        <v>-3.105000000000004</v>
      </c>
      <c r="E191" s="10">
        <f t="shared" si="5"/>
        <v>-2.8010000000000019</v>
      </c>
    </row>
    <row r="192" spans="1:5" x14ac:dyDescent="0.25">
      <c r="A192" s="1">
        <v>37225</v>
      </c>
      <c r="B192" s="10">
        <v>98.995000000000005</v>
      </c>
      <c r="C192" s="10">
        <f t="shared" si="4"/>
        <v>97.10766666666666</v>
      </c>
      <c r="D192" s="10">
        <f t="shared" si="5"/>
        <v>-0.18299999999999272</v>
      </c>
      <c r="E192" s="10">
        <f t="shared" si="5"/>
        <v>-2.7096666666666778</v>
      </c>
    </row>
    <row r="193" spans="1:5" x14ac:dyDescent="0.25">
      <c r="A193" s="1">
        <v>37256</v>
      </c>
      <c r="B193" s="10">
        <v>100.09099999999999</v>
      </c>
      <c r="C193" s="10">
        <f t="shared" si="4"/>
        <v>98.416666666666671</v>
      </c>
      <c r="D193" s="10">
        <f t="shared" si="5"/>
        <v>3.6529999999999916</v>
      </c>
      <c r="E193" s="10">
        <f t="shared" si="5"/>
        <v>0.1216666666666697</v>
      </c>
    </row>
    <row r="194" spans="1:5" x14ac:dyDescent="0.25">
      <c r="A194" s="1">
        <v>37287</v>
      </c>
      <c r="B194" s="10">
        <v>100.639</v>
      </c>
      <c r="C194" s="10">
        <f t="shared" si="4"/>
        <v>99.908333333333346</v>
      </c>
      <c r="D194" s="10">
        <f t="shared" si="5"/>
        <v>4.2920000000000016</v>
      </c>
      <c r="E194" s="10">
        <f t="shared" si="5"/>
        <v>2.5873333333333619</v>
      </c>
    </row>
    <row r="195" spans="1:5" x14ac:dyDescent="0.25">
      <c r="A195" s="1">
        <v>37315</v>
      </c>
      <c r="B195" s="10">
        <v>100.274</v>
      </c>
      <c r="C195" s="10">
        <f t="shared" si="4"/>
        <v>100.33466666666668</v>
      </c>
      <c r="D195" s="10">
        <f t="shared" si="5"/>
        <v>1.9180000000000064</v>
      </c>
      <c r="E195" s="10">
        <f t="shared" si="5"/>
        <v>3.2876666666666949</v>
      </c>
    </row>
    <row r="196" spans="1:5" x14ac:dyDescent="0.25">
      <c r="A196" s="1">
        <v>37346</v>
      </c>
      <c r="B196" s="10">
        <v>104.292</v>
      </c>
      <c r="C196" s="10">
        <f t="shared" si="4"/>
        <v>101.73500000000001</v>
      </c>
      <c r="D196" s="10">
        <f t="shared" si="5"/>
        <v>5.8449999999999989</v>
      </c>
      <c r="E196" s="10">
        <f t="shared" si="5"/>
        <v>4.0183333333333593</v>
      </c>
    </row>
    <row r="197" spans="1:5" x14ac:dyDescent="0.25">
      <c r="A197" s="1">
        <v>37376</v>
      </c>
      <c r="B197" s="10">
        <v>102.19199999999999</v>
      </c>
      <c r="C197" s="10">
        <f t="shared" si="4"/>
        <v>102.25266666666666</v>
      </c>
      <c r="D197" s="10">
        <f t="shared" si="5"/>
        <v>3.7449999999999903</v>
      </c>
      <c r="E197" s="10">
        <f t="shared" si="5"/>
        <v>3.8359999999999843</v>
      </c>
    </row>
    <row r="198" spans="1:5" x14ac:dyDescent="0.25">
      <c r="A198" s="1">
        <v>37407</v>
      </c>
      <c r="B198" s="10">
        <v>101.91800000000001</v>
      </c>
      <c r="C198" s="10">
        <f t="shared" ref="C198:C261" si="6">AVERAGE(B196:B198)</f>
        <v>102.80066666666666</v>
      </c>
      <c r="D198" s="10">
        <f t="shared" si="5"/>
        <v>2.7400000000000091</v>
      </c>
      <c r="E198" s="10">
        <f t="shared" si="5"/>
        <v>4.1099999999999852</v>
      </c>
    </row>
    <row r="199" spans="1:5" x14ac:dyDescent="0.25">
      <c r="A199" s="1">
        <v>37437</v>
      </c>
      <c r="B199" s="10">
        <v>102.46599999999999</v>
      </c>
      <c r="C199" s="10">
        <f t="shared" si="6"/>
        <v>102.19200000000001</v>
      </c>
      <c r="D199" s="10">
        <f t="shared" si="5"/>
        <v>4.9319999999999879</v>
      </c>
      <c r="E199" s="10">
        <f t="shared" si="5"/>
        <v>3.8056666666666814</v>
      </c>
    </row>
    <row r="200" spans="1:5" x14ac:dyDescent="0.25">
      <c r="A200" s="1">
        <v>37468</v>
      </c>
      <c r="B200" s="10">
        <v>99.816999999999993</v>
      </c>
      <c r="C200" s="10">
        <f t="shared" si="6"/>
        <v>101.40033333333334</v>
      </c>
      <c r="D200" s="10">
        <f t="shared" si="5"/>
        <v>1.0039999999999907</v>
      </c>
      <c r="E200" s="10">
        <f t="shared" si="5"/>
        <v>2.8920000000000101</v>
      </c>
    </row>
    <row r="201" spans="1:5" x14ac:dyDescent="0.25">
      <c r="A201" s="1">
        <v>37499</v>
      </c>
      <c r="B201" s="10">
        <v>101.553</v>
      </c>
      <c r="C201" s="10">
        <f t="shared" si="6"/>
        <v>101.27866666666667</v>
      </c>
      <c r="D201" s="10">
        <f t="shared" si="5"/>
        <v>9.1999999999998749E-2</v>
      </c>
      <c r="E201" s="10">
        <f t="shared" si="5"/>
        <v>2.0093333333333305</v>
      </c>
    </row>
    <row r="202" spans="1:5" x14ac:dyDescent="0.25">
      <c r="A202" s="1">
        <v>37529</v>
      </c>
      <c r="B202" s="10">
        <v>100.913</v>
      </c>
      <c r="C202" s="10">
        <f t="shared" si="6"/>
        <v>100.76100000000001</v>
      </c>
      <c r="D202" s="10">
        <f t="shared" si="5"/>
        <v>4.7489999999999952</v>
      </c>
      <c r="E202" s="10">
        <f t="shared" si="5"/>
        <v>1.9483333333333519</v>
      </c>
    </row>
    <row r="203" spans="1:5" x14ac:dyDescent="0.25">
      <c r="A203" s="1">
        <v>37560</v>
      </c>
      <c r="B203" s="10">
        <v>100.274</v>
      </c>
      <c r="C203" s="10">
        <f t="shared" si="6"/>
        <v>100.91333333333334</v>
      </c>
      <c r="D203" s="10">
        <f t="shared" si="5"/>
        <v>4.1099999999999994</v>
      </c>
      <c r="E203" s="10">
        <f t="shared" si="5"/>
        <v>2.9836666666666787</v>
      </c>
    </row>
    <row r="204" spans="1:5" x14ac:dyDescent="0.25">
      <c r="A204" s="1">
        <v>37590</v>
      </c>
      <c r="B204" s="10">
        <v>101.553</v>
      </c>
      <c r="C204" s="10">
        <f t="shared" si="6"/>
        <v>100.91333333333334</v>
      </c>
      <c r="D204" s="10">
        <f t="shared" si="5"/>
        <v>2.5579999999999927</v>
      </c>
      <c r="E204" s="10">
        <f t="shared" si="5"/>
        <v>3.8056666666666814</v>
      </c>
    </row>
    <row r="205" spans="1:5" x14ac:dyDescent="0.25">
      <c r="A205" s="1">
        <v>37621</v>
      </c>
      <c r="B205" s="10">
        <v>98.265000000000001</v>
      </c>
      <c r="C205" s="10">
        <f t="shared" si="6"/>
        <v>100.03066666666666</v>
      </c>
      <c r="D205" s="10">
        <f t="shared" si="5"/>
        <v>-1.8259999999999934</v>
      </c>
      <c r="E205" s="10">
        <f t="shared" si="5"/>
        <v>1.6139999999999901</v>
      </c>
    </row>
    <row r="206" spans="1:5" x14ac:dyDescent="0.25">
      <c r="A206" s="1">
        <v>37652</v>
      </c>
      <c r="B206" s="10">
        <v>98.995000000000005</v>
      </c>
      <c r="C206" s="10">
        <f t="shared" si="6"/>
        <v>99.604333333333329</v>
      </c>
      <c r="D206" s="10">
        <f t="shared" si="5"/>
        <v>-1.6439999999999912</v>
      </c>
      <c r="E206" s="10">
        <f t="shared" si="5"/>
        <v>-0.30400000000001626</v>
      </c>
    </row>
    <row r="207" spans="1:5" x14ac:dyDescent="0.25">
      <c r="A207" s="1">
        <v>37680</v>
      </c>
      <c r="B207" s="10">
        <v>96.256</v>
      </c>
      <c r="C207" s="10">
        <f t="shared" si="6"/>
        <v>97.838666666666654</v>
      </c>
      <c r="D207" s="10">
        <f t="shared" ref="D207:E270" si="7">B207-B195</f>
        <v>-4.0180000000000007</v>
      </c>
      <c r="E207" s="10">
        <f t="shared" si="7"/>
        <v>-2.4960000000000235</v>
      </c>
    </row>
    <row r="208" spans="1:5" x14ac:dyDescent="0.25">
      <c r="A208" s="1">
        <v>37711</v>
      </c>
      <c r="B208" s="10">
        <v>95.341999999999999</v>
      </c>
      <c r="C208" s="10">
        <f t="shared" si="6"/>
        <v>96.864333333333335</v>
      </c>
      <c r="D208" s="10">
        <f t="shared" si="7"/>
        <v>-8.9500000000000028</v>
      </c>
      <c r="E208" s="10">
        <f t="shared" si="7"/>
        <v>-4.8706666666666791</v>
      </c>
    </row>
    <row r="209" spans="1:5" x14ac:dyDescent="0.25">
      <c r="A209" s="1">
        <v>37741</v>
      </c>
      <c r="B209" s="10">
        <v>100</v>
      </c>
      <c r="C209" s="10">
        <f t="shared" si="6"/>
        <v>97.199333333333342</v>
      </c>
      <c r="D209" s="10">
        <f t="shared" si="7"/>
        <v>-2.1919999999999931</v>
      </c>
      <c r="E209" s="10">
        <f t="shared" si="7"/>
        <v>-5.0533333333333132</v>
      </c>
    </row>
    <row r="210" spans="1:5" x14ac:dyDescent="0.25">
      <c r="A210" s="1">
        <v>37772</v>
      </c>
      <c r="B210" s="10">
        <v>99.909000000000006</v>
      </c>
      <c r="C210" s="10">
        <f t="shared" si="6"/>
        <v>98.416999999999987</v>
      </c>
      <c r="D210" s="10">
        <f t="shared" si="7"/>
        <v>-2.0090000000000003</v>
      </c>
      <c r="E210" s="10">
        <f t="shared" si="7"/>
        <v>-4.3836666666666702</v>
      </c>
    </row>
    <row r="211" spans="1:5" x14ac:dyDescent="0.25">
      <c r="A211" s="1">
        <v>37802</v>
      </c>
      <c r="B211" s="10">
        <v>101.735</v>
      </c>
      <c r="C211" s="10">
        <f t="shared" si="6"/>
        <v>100.548</v>
      </c>
      <c r="D211" s="10">
        <f t="shared" si="7"/>
        <v>-0.73099999999999454</v>
      </c>
      <c r="E211" s="10">
        <f t="shared" si="7"/>
        <v>-1.6440000000000055</v>
      </c>
    </row>
    <row r="212" spans="1:5" x14ac:dyDescent="0.25">
      <c r="A212" s="1">
        <v>37833</v>
      </c>
      <c r="B212" s="10">
        <v>100.913</v>
      </c>
      <c r="C212" s="10">
        <f t="shared" si="6"/>
        <v>100.85233333333333</v>
      </c>
      <c r="D212" s="10">
        <f t="shared" si="7"/>
        <v>1.0960000000000036</v>
      </c>
      <c r="E212" s="10">
        <f t="shared" si="7"/>
        <v>-0.54800000000000182</v>
      </c>
    </row>
    <row r="213" spans="1:5" x14ac:dyDescent="0.25">
      <c r="A213" s="1">
        <v>37864</v>
      </c>
      <c r="B213" s="10">
        <v>104.566</v>
      </c>
      <c r="C213" s="10">
        <f t="shared" si="6"/>
        <v>102.40466666666667</v>
      </c>
      <c r="D213" s="10">
        <f t="shared" si="7"/>
        <v>3.0130000000000052</v>
      </c>
      <c r="E213" s="10">
        <f t="shared" si="7"/>
        <v>1.1260000000000048</v>
      </c>
    </row>
    <row r="214" spans="1:5" x14ac:dyDescent="0.25">
      <c r="A214" s="1">
        <v>37894</v>
      </c>
      <c r="B214" s="10">
        <v>101.735</v>
      </c>
      <c r="C214" s="10">
        <f t="shared" si="6"/>
        <v>102.40466666666667</v>
      </c>
      <c r="D214" s="10">
        <f t="shared" si="7"/>
        <v>0.82200000000000273</v>
      </c>
      <c r="E214" s="10">
        <f t="shared" si="7"/>
        <v>1.6436666666666611</v>
      </c>
    </row>
    <row r="215" spans="1:5" x14ac:dyDescent="0.25">
      <c r="A215" s="1">
        <v>37925</v>
      </c>
      <c r="B215" s="10">
        <v>103.836</v>
      </c>
      <c r="C215" s="10">
        <f t="shared" si="6"/>
        <v>103.379</v>
      </c>
      <c r="D215" s="10">
        <f t="shared" si="7"/>
        <v>3.5619999999999976</v>
      </c>
      <c r="E215" s="10">
        <f t="shared" si="7"/>
        <v>2.4656666666666638</v>
      </c>
    </row>
    <row r="216" spans="1:5" x14ac:dyDescent="0.25">
      <c r="A216" s="1">
        <v>37955</v>
      </c>
      <c r="B216" s="10">
        <v>105.114</v>
      </c>
      <c r="C216" s="10">
        <f t="shared" si="6"/>
        <v>103.56166666666667</v>
      </c>
      <c r="D216" s="10">
        <f t="shared" si="7"/>
        <v>3.561000000000007</v>
      </c>
      <c r="E216" s="10">
        <f t="shared" si="7"/>
        <v>2.6483333333333263</v>
      </c>
    </row>
    <row r="217" spans="1:5" x14ac:dyDescent="0.25">
      <c r="A217" s="1">
        <v>37986</v>
      </c>
      <c r="B217" s="10">
        <v>106.667</v>
      </c>
      <c r="C217" s="10">
        <f t="shared" si="6"/>
        <v>105.20566666666666</v>
      </c>
      <c r="D217" s="10">
        <f t="shared" si="7"/>
        <v>8.402000000000001</v>
      </c>
      <c r="E217" s="10">
        <f t="shared" si="7"/>
        <v>5.1749999999999972</v>
      </c>
    </row>
    <row r="218" spans="1:5" x14ac:dyDescent="0.25">
      <c r="A218" s="1">
        <v>38017</v>
      </c>
      <c r="B218" s="10">
        <v>105.66200000000001</v>
      </c>
      <c r="C218" s="10">
        <f t="shared" si="6"/>
        <v>105.81433333333332</v>
      </c>
      <c r="D218" s="10">
        <f t="shared" si="7"/>
        <v>6.6670000000000016</v>
      </c>
      <c r="E218" s="10">
        <f t="shared" si="7"/>
        <v>6.2099999999999937</v>
      </c>
    </row>
    <row r="219" spans="1:5" x14ac:dyDescent="0.25">
      <c r="A219" s="1">
        <v>38046</v>
      </c>
      <c r="B219" s="10">
        <v>102.648</v>
      </c>
      <c r="C219" s="10">
        <f t="shared" si="6"/>
        <v>104.99233333333332</v>
      </c>
      <c r="D219" s="10">
        <f t="shared" si="7"/>
        <v>6.3919999999999959</v>
      </c>
      <c r="E219" s="10">
        <f t="shared" si="7"/>
        <v>7.1536666666666662</v>
      </c>
    </row>
    <row r="220" spans="1:5" x14ac:dyDescent="0.25">
      <c r="A220" s="1">
        <v>38077</v>
      </c>
      <c r="B220" s="10">
        <v>103.196</v>
      </c>
      <c r="C220" s="10">
        <f t="shared" si="6"/>
        <v>103.83533333333332</v>
      </c>
      <c r="D220" s="10">
        <f t="shared" si="7"/>
        <v>7.8539999999999992</v>
      </c>
      <c r="E220" s="10">
        <f t="shared" si="7"/>
        <v>6.9709999999999894</v>
      </c>
    </row>
    <row r="221" spans="1:5" x14ac:dyDescent="0.25">
      <c r="A221" s="1">
        <v>38107</v>
      </c>
      <c r="B221" s="10">
        <v>105.38800000000001</v>
      </c>
      <c r="C221" s="10">
        <f t="shared" si="6"/>
        <v>103.74399999999999</v>
      </c>
      <c r="D221" s="10">
        <f t="shared" si="7"/>
        <v>5.3880000000000052</v>
      </c>
      <c r="E221" s="10">
        <f t="shared" si="7"/>
        <v>6.5446666666666431</v>
      </c>
    </row>
    <row r="222" spans="1:5" x14ac:dyDescent="0.25">
      <c r="A222" s="1">
        <v>38138</v>
      </c>
      <c r="B222" s="10">
        <v>104.11</v>
      </c>
      <c r="C222" s="10">
        <f t="shared" si="6"/>
        <v>104.23133333333334</v>
      </c>
      <c r="D222" s="10">
        <f t="shared" si="7"/>
        <v>4.2009999999999934</v>
      </c>
      <c r="E222" s="10">
        <f t="shared" si="7"/>
        <v>5.8143333333333516</v>
      </c>
    </row>
    <row r="223" spans="1:5" x14ac:dyDescent="0.25">
      <c r="A223" s="1">
        <v>38168</v>
      </c>
      <c r="B223" s="10">
        <v>103.379</v>
      </c>
      <c r="C223" s="10">
        <f t="shared" si="6"/>
        <v>104.29233333333333</v>
      </c>
      <c r="D223" s="10">
        <f t="shared" si="7"/>
        <v>1.6440000000000055</v>
      </c>
      <c r="E223" s="10">
        <f t="shared" si="7"/>
        <v>3.74433333333333</v>
      </c>
    </row>
    <row r="224" spans="1:5" x14ac:dyDescent="0.25">
      <c r="A224" s="1">
        <v>38199</v>
      </c>
      <c r="B224" s="10">
        <v>106.21</v>
      </c>
      <c r="C224" s="10">
        <f t="shared" si="6"/>
        <v>104.56633333333333</v>
      </c>
      <c r="D224" s="10">
        <f t="shared" si="7"/>
        <v>5.296999999999997</v>
      </c>
      <c r="E224" s="10">
        <f t="shared" si="7"/>
        <v>3.7139999999999986</v>
      </c>
    </row>
    <row r="225" spans="1:5" x14ac:dyDescent="0.25">
      <c r="A225" s="1">
        <v>38230</v>
      </c>
      <c r="B225" s="10">
        <v>102.922</v>
      </c>
      <c r="C225" s="10">
        <f t="shared" si="6"/>
        <v>104.17033333333332</v>
      </c>
      <c r="D225" s="10">
        <f t="shared" si="7"/>
        <v>-1.6440000000000055</v>
      </c>
      <c r="E225" s="10">
        <f t="shared" si="7"/>
        <v>1.7656666666666467</v>
      </c>
    </row>
    <row r="226" spans="1:5" x14ac:dyDescent="0.25">
      <c r="A226" s="1">
        <v>38260</v>
      </c>
      <c r="B226" s="10">
        <v>104.384</v>
      </c>
      <c r="C226" s="10">
        <f t="shared" si="6"/>
        <v>104.50533333333334</v>
      </c>
      <c r="D226" s="10">
        <f t="shared" si="7"/>
        <v>2.6490000000000009</v>
      </c>
      <c r="E226" s="10">
        <f t="shared" si="7"/>
        <v>2.1006666666666689</v>
      </c>
    </row>
    <row r="227" spans="1:5" x14ac:dyDescent="0.25">
      <c r="A227" s="1">
        <v>38291</v>
      </c>
      <c r="B227" s="10">
        <v>103.836</v>
      </c>
      <c r="C227" s="10">
        <f t="shared" si="6"/>
        <v>103.714</v>
      </c>
      <c r="D227" s="10">
        <f t="shared" si="7"/>
        <v>0</v>
      </c>
      <c r="E227" s="10">
        <f t="shared" si="7"/>
        <v>0.33499999999999375</v>
      </c>
    </row>
    <row r="228" spans="1:5" x14ac:dyDescent="0.25">
      <c r="A228" s="1">
        <v>38321</v>
      </c>
      <c r="B228" s="10">
        <v>107.306</v>
      </c>
      <c r="C228" s="10">
        <f t="shared" si="6"/>
        <v>105.17533333333334</v>
      </c>
      <c r="D228" s="10">
        <f t="shared" si="7"/>
        <v>2.1919999999999931</v>
      </c>
      <c r="E228" s="10">
        <f t="shared" si="7"/>
        <v>1.6136666666666741</v>
      </c>
    </row>
    <row r="229" spans="1:5" x14ac:dyDescent="0.25">
      <c r="A229" s="1">
        <v>38352</v>
      </c>
      <c r="B229" s="10">
        <v>105.845</v>
      </c>
      <c r="C229" s="10">
        <f t="shared" si="6"/>
        <v>105.66233333333332</v>
      </c>
      <c r="D229" s="10">
        <f t="shared" si="7"/>
        <v>-0.82200000000000273</v>
      </c>
      <c r="E229" s="10">
        <f t="shared" si="7"/>
        <v>0.45666666666666345</v>
      </c>
    </row>
    <row r="230" spans="1:5" x14ac:dyDescent="0.25">
      <c r="A230" s="1">
        <v>38383</v>
      </c>
      <c r="B230" s="10">
        <v>103.47</v>
      </c>
      <c r="C230" s="10">
        <f t="shared" si="6"/>
        <v>105.54033333333332</v>
      </c>
      <c r="D230" s="10">
        <f t="shared" si="7"/>
        <v>-2.1920000000000073</v>
      </c>
      <c r="E230" s="10">
        <f t="shared" si="7"/>
        <v>-0.27400000000000091</v>
      </c>
    </row>
    <row r="231" spans="1:5" x14ac:dyDescent="0.25">
      <c r="A231" s="1">
        <v>38411</v>
      </c>
      <c r="B231" s="10">
        <v>103.65300000000001</v>
      </c>
      <c r="C231" s="10">
        <f t="shared" si="6"/>
        <v>104.32266666666668</v>
      </c>
      <c r="D231" s="10">
        <f t="shared" si="7"/>
        <v>1.0050000000000097</v>
      </c>
      <c r="E231" s="10">
        <f t="shared" si="7"/>
        <v>-0.6696666666666431</v>
      </c>
    </row>
    <row r="232" spans="1:5" x14ac:dyDescent="0.25">
      <c r="A232" s="1">
        <v>38442</v>
      </c>
      <c r="B232" s="10">
        <v>103.105</v>
      </c>
      <c r="C232" s="10">
        <f t="shared" si="6"/>
        <v>103.40933333333334</v>
      </c>
      <c r="D232" s="10">
        <f t="shared" si="7"/>
        <v>-9.0999999999993975E-2</v>
      </c>
      <c r="E232" s="10">
        <f t="shared" si="7"/>
        <v>-0.42599999999998772</v>
      </c>
    </row>
    <row r="233" spans="1:5" x14ac:dyDescent="0.25">
      <c r="A233" s="1">
        <v>38472</v>
      </c>
      <c r="B233" s="10">
        <v>99.816999999999993</v>
      </c>
      <c r="C233" s="10">
        <f t="shared" si="6"/>
        <v>102.19166666666666</v>
      </c>
      <c r="D233" s="10">
        <f t="shared" si="7"/>
        <v>-5.5710000000000122</v>
      </c>
      <c r="E233" s="10">
        <f t="shared" si="7"/>
        <v>-1.5523333333333227</v>
      </c>
    </row>
    <row r="234" spans="1:5" x14ac:dyDescent="0.25">
      <c r="A234" s="1">
        <v>38503</v>
      </c>
      <c r="B234" s="10">
        <v>100.45699999999999</v>
      </c>
      <c r="C234" s="10">
        <f t="shared" si="6"/>
        <v>101.12633333333333</v>
      </c>
      <c r="D234" s="10">
        <f t="shared" si="7"/>
        <v>-3.6530000000000058</v>
      </c>
      <c r="E234" s="10">
        <f t="shared" si="7"/>
        <v>-3.105000000000004</v>
      </c>
    </row>
    <row r="235" spans="1:5" x14ac:dyDescent="0.25">
      <c r="A235" s="1">
        <v>38533</v>
      </c>
      <c r="B235" s="10">
        <v>101.187</v>
      </c>
      <c r="C235" s="10">
        <f t="shared" si="6"/>
        <v>100.48700000000001</v>
      </c>
      <c r="D235" s="10">
        <f t="shared" si="7"/>
        <v>-2.1920000000000073</v>
      </c>
      <c r="E235" s="10">
        <f t="shared" si="7"/>
        <v>-3.8053333333333228</v>
      </c>
    </row>
    <row r="236" spans="1:5" x14ac:dyDescent="0.25">
      <c r="A236" s="1">
        <v>38564</v>
      </c>
      <c r="B236" s="10">
        <v>101.37</v>
      </c>
      <c r="C236" s="10">
        <f t="shared" si="6"/>
        <v>101.00466666666667</v>
      </c>
      <c r="D236" s="10">
        <f t="shared" si="7"/>
        <v>-4.8399999999999892</v>
      </c>
      <c r="E236" s="10">
        <f t="shared" si="7"/>
        <v>-3.5616666666666674</v>
      </c>
    </row>
    <row r="237" spans="1:5" x14ac:dyDescent="0.25">
      <c r="A237" s="1">
        <v>38595</v>
      </c>
      <c r="B237" s="10">
        <v>100.913</v>
      </c>
      <c r="C237" s="10">
        <f t="shared" si="6"/>
        <v>101.15666666666668</v>
      </c>
      <c r="D237" s="10">
        <f t="shared" si="7"/>
        <v>-2.0090000000000003</v>
      </c>
      <c r="E237" s="10">
        <f t="shared" si="7"/>
        <v>-3.0136666666666372</v>
      </c>
    </row>
    <row r="238" spans="1:5" x14ac:dyDescent="0.25">
      <c r="A238" s="1">
        <v>38625</v>
      </c>
      <c r="B238" s="10">
        <v>99.909000000000006</v>
      </c>
      <c r="C238" s="10">
        <f t="shared" si="6"/>
        <v>100.73066666666666</v>
      </c>
      <c r="D238" s="10">
        <f t="shared" si="7"/>
        <v>-4.4749999999999943</v>
      </c>
      <c r="E238" s="10">
        <f t="shared" si="7"/>
        <v>-3.7746666666666755</v>
      </c>
    </row>
    <row r="239" spans="1:5" x14ac:dyDescent="0.25">
      <c r="A239" s="1">
        <v>38656</v>
      </c>
      <c r="B239" s="10">
        <v>103.65300000000001</v>
      </c>
      <c r="C239" s="10">
        <f t="shared" si="6"/>
        <v>101.49166666666667</v>
      </c>
      <c r="D239" s="10">
        <f t="shared" si="7"/>
        <v>-0.18299999999999272</v>
      </c>
      <c r="E239" s="10">
        <f t="shared" si="7"/>
        <v>-2.2223333333333244</v>
      </c>
    </row>
    <row r="240" spans="1:5" x14ac:dyDescent="0.25">
      <c r="A240" s="1">
        <v>38686</v>
      </c>
      <c r="B240" s="10">
        <v>100.822</v>
      </c>
      <c r="C240" s="10">
        <f t="shared" si="6"/>
        <v>101.46133333333334</v>
      </c>
      <c r="D240" s="10">
        <f t="shared" si="7"/>
        <v>-6.4839999999999947</v>
      </c>
      <c r="E240" s="10">
        <f t="shared" si="7"/>
        <v>-3.7139999999999986</v>
      </c>
    </row>
    <row r="241" spans="1:5" x14ac:dyDescent="0.25">
      <c r="A241" s="1">
        <v>38717</v>
      </c>
      <c r="B241" s="10">
        <v>101.096</v>
      </c>
      <c r="C241" s="10">
        <f t="shared" si="6"/>
        <v>101.85700000000001</v>
      </c>
      <c r="D241" s="10">
        <f t="shared" si="7"/>
        <v>-4.7489999999999952</v>
      </c>
      <c r="E241" s="10">
        <f t="shared" si="7"/>
        <v>-3.8053333333333086</v>
      </c>
    </row>
    <row r="242" spans="1:5" x14ac:dyDescent="0.25">
      <c r="A242" s="1">
        <v>38748</v>
      </c>
      <c r="B242" s="10">
        <v>100.913</v>
      </c>
      <c r="C242" s="10">
        <f t="shared" si="6"/>
        <v>100.94366666666667</v>
      </c>
      <c r="D242" s="10">
        <f t="shared" si="7"/>
        <v>-2.5570000000000022</v>
      </c>
      <c r="E242" s="10">
        <f t="shared" si="7"/>
        <v>-4.5966666666666498</v>
      </c>
    </row>
    <row r="243" spans="1:5" x14ac:dyDescent="0.25">
      <c r="A243" s="1">
        <v>38776</v>
      </c>
      <c r="B243" s="10">
        <v>101.461</v>
      </c>
      <c r="C243" s="10">
        <f t="shared" si="6"/>
        <v>101.15666666666668</v>
      </c>
      <c r="D243" s="10">
        <f t="shared" si="7"/>
        <v>-2.1920000000000073</v>
      </c>
      <c r="E243" s="10">
        <f t="shared" si="7"/>
        <v>-3.1659999999999968</v>
      </c>
    </row>
    <row r="244" spans="1:5" x14ac:dyDescent="0.25">
      <c r="A244" s="1">
        <v>38807</v>
      </c>
      <c r="B244" s="10">
        <v>98.63</v>
      </c>
      <c r="C244" s="10">
        <f t="shared" si="6"/>
        <v>100.33466666666668</v>
      </c>
      <c r="D244" s="10">
        <f t="shared" si="7"/>
        <v>-4.4750000000000085</v>
      </c>
      <c r="E244" s="10">
        <f t="shared" si="7"/>
        <v>-3.0746666666666584</v>
      </c>
    </row>
    <row r="245" spans="1:5" x14ac:dyDescent="0.25">
      <c r="A245" s="1">
        <v>38837</v>
      </c>
      <c r="B245" s="10">
        <v>100.09099999999999</v>
      </c>
      <c r="C245" s="10">
        <f t="shared" si="6"/>
        <v>100.06066666666668</v>
      </c>
      <c r="D245" s="10">
        <f t="shared" si="7"/>
        <v>0.27400000000000091</v>
      </c>
      <c r="E245" s="10">
        <f t="shared" si="7"/>
        <v>-2.130999999999986</v>
      </c>
    </row>
    <row r="246" spans="1:5" x14ac:dyDescent="0.25">
      <c r="A246" s="1">
        <v>38868</v>
      </c>
      <c r="B246" s="10">
        <v>98.174000000000007</v>
      </c>
      <c r="C246" s="10">
        <f t="shared" si="6"/>
        <v>98.964999999999989</v>
      </c>
      <c r="D246" s="10">
        <f t="shared" si="7"/>
        <v>-2.282999999999987</v>
      </c>
      <c r="E246" s="10">
        <f t="shared" si="7"/>
        <v>-2.1613333333333458</v>
      </c>
    </row>
    <row r="247" spans="1:5" x14ac:dyDescent="0.25">
      <c r="A247" s="1">
        <v>38898</v>
      </c>
      <c r="B247" s="10">
        <v>97.078000000000003</v>
      </c>
      <c r="C247" s="10">
        <f t="shared" si="6"/>
        <v>98.447666666666649</v>
      </c>
      <c r="D247" s="10">
        <f t="shared" si="7"/>
        <v>-4.1089999999999947</v>
      </c>
      <c r="E247" s="10">
        <f t="shared" si="7"/>
        <v>-2.0393333333333601</v>
      </c>
    </row>
    <row r="248" spans="1:5" x14ac:dyDescent="0.25">
      <c r="A248" s="1">
        <v>38929</v>
      </c>
      <c r="B248" s="10">
        <v>98.355999999999995</v>
      </c>
      <c r="C248" s="10">
        <f t="shared" si="6"/>
        <v>97.86933333333333</v>
      </c>
      <c r="D248" s="10">
        <f t="shared" si="7"/>
        <v>-3.01400000000001</v>
      </c>
      <c r="E248" s="10">
        <f t="shared" si="7"/>
        <v>-3.1353333333333353</v>
      </c>
    </row>
    <row r="249" spans="1:5" x14ac:dyDescent="0.25">
      <c r="A249" s="1">
        <v>38960</v>
      </c>
      <c r="B249" s="10">
        <v>95.89</v>
      </c>
      <c r="C249" s="10">
        <f t="shared" si="6"/>
        <v>97.108000000000004</v>
      </c>
      <c r="D249" s="10">
        <f t="shared" si="7"/>
        <v>-5.0229999999999961</v>
      </c>
      <c r="E249" s="10">
        <f t="shared" si="7"/>
        <v>-4.0486666666666764</v>
      </c>
    </row>
    <row r="250" spans="1:5" x14ac:dyDescent="0.25">
      <c r="A250" s="1">
        <v>38990</v>
      </c>
      <c r="B250" s="10">
        <v>99.361000000000004</v>
      </c>
      <c r="C250" s="10">
        <f t="shared" si="6"/>
        <v>97.868999999999986</v>
      </c>
      <c r="D250" s="10">
        <f t="shared" si="7"/>
        <v>-0.54800000000000182</v>
      </c>
      <c r="E250" s="10">
        <f t="shared" si="7"/>
        <v>-2.8616666666666788</v>
      </c>
    </row>
    <row r="251" spans="1:5" x14ac:dyDescent="0.25">
      <c r="A251" s="1">
        <v>39021</v>
      </c>
      <c r="B251" s="10">
        <v>100.639</v>
      </c>
      <c r="C251" s="10">
        <f t="shared" si="6"/>
        <v>98.63</v>
      </c>
      <c r="D251" s="10">
        <f t="shared" si="7"/>
        <v>-3.01400000000001</v>
      </c>
      <c r="E251" s="10">
        <f t="shared" si="7"/>
        <v>-2.8616666666666788</v>
      </c>
    </row>
    <row r="252" spans="1:5" x14ac:dyDescent="0.25">
      <c r="A252" s="1">
        <v>39051</v>
      </c>
      <c r="B252" s="10">
        <v>99.361000000000004</v>
      </c>
      <c r="C252" s="10">
        <f t="shared" si="6"/>
        <v>99.786999999999992</v>
      </c>
      <c r="D252" s="10">
        <f t="shared" si="7"/>
        <v>-1.4609999999999985</v>
      </c>
      <c r="E252" s="10">
        <f t="shared" si="7"/>
        <v>-1.674333333333351</v>
      </c>
    </row>
    <row r="253" spans="1:5" x14ac:dyDescent="0.25">
      <c r="A253" s="1">
        <v>39082</v>
      </c>
      <c r="B253" s="10">
        <v>96.256</v>
      </c>
      <c r="C253" s="10">
        <f t="shared" si="6"/>
        <v>98.751999999999995</v>
      </c>
      <c r="D253" s="10">
        <f t="shared" si="7"/>
        <v>-4.8400000000000034</v>
      </c>
      <c r="E253" s="10">
        <f t="shared" si="7"/>
        <v>-3.1050000000000182</v>
      </c>
    </row>
    <row r="254" spans="1:5" x14ac:dyDescent="0.25">
      <c r="A254" s="1">
        <v>39113</v>
      </c>
      <c r="B254" s="10">
        <v>98.721000000000004</v>
      </c>
      <c r="C254" s="10">
        <f t="shared" si="6"/>
        <v>98.112666666666669</v>
      </c>
      <c r="D254" s="10">
        <f t="shared" si="7"/>
        <v>-2.1919999999999931</v>
      </c>
      <c r="E254" s="10">
        <f t="shared" si="7"/>
        <v>-2.8310000000000031</v>
      </c>
    </row>
    <row r="255" spans="1:5" x14ac:dyDescent="0.25">
      <c r="A255" s="1">
        <v>39141</v>
      </c>
      <c r="B255" s="10">
        <v>98.174000000000007</v>
      </c>
      <c r="C255" s="10">
        <f t="shared" si="6"/>
        <v>97.716999999999999</v>
      </c>
      <c r="D255" s="10">
        <f t="shared" si="7"/>
        <v>-3.2869999999999919</v>
      </c>
      <c r="E255" s="10">
        <f t="shared" si="7"/>
        <v>-3.4396666666666817</v>
      </c>
    </row>
    <row r="256" spans="1:5" x14ac:dyDescent="0.25">
      <c r="A256" s="1">
        <v>39172</v>
      </c>
      <c r="B256" s="10">
        <v>97.9</v>
      </c>
      <c r="C256" s="10">
        <f t="shared" si="6"/>
        <v>98.265000000000001</v>
      </c>
      <c r="D256" s="10">
        <f t="shared" si="7"/>
        <v>-0.72999999999998977</v>
      </c>
      <c r="E256" s="10">
        <f t="shared" si="7"/>
        <v>-2.0696666666666772</v>
      </c>
    </row>
    <row r="257" spans="1:5" x14ac:dyDescent="0.25">
      <c r="A257" s="1">
        <v>39202</v>
      </c>
      <c r="B257" s="10">
        <v>96.804000000000002</v>
      </c>
      <c r="C257" s="10">
        <f t="shared" si="6"/>
        <v>97.626000000000019</v>
      </c>
      <c r="D257" s="10">
        <f t="shared" si="7"/>
        <v>-3.2869999999999919</v>
      </c>
      <c r="E257" s="10">
        <f t="shared" si="7"/>
        <v>-2.4346666666666579</v>
      </c>
    </row>
    <row r="258" spans="1:5" x14ac:dyDescent="0.25">
      <c r="A258" s="1">
        <v>39233</v>
      </c>
      <c r="B258" s="10">
        <v>96.804000000000002</v>
      </c>
      <c r="C258" s="10">
        <f t="shared" si="6"/>
        <v>97.169333333333341</v>
      </c>
      <c r="D258" s="10">
        <f t="shared" si="7"/>
        <v>-1.3700000000000045</v>
      </c>
      <c r="E258" s="10">
        <f t="shared" si="7"/>
        <v>-1.7956666666666479</v>
      </c>
    </row>
    <row r="259" spans="1:5" x14ac:dyDescent="0.25">
      <c r="A259" s="1">
        <v>39263</v>
      </c>
      <c r="B259" s="10">
        <v>96.346999999999994</v>
      </c>
      <c r="C259" s="10">
        <f t="shared" si="6"/>
        <v>96.651666666666657</v>
      </c>
      <c r="D259" s="10">
        <f t="shared" si="7"/>
        <v>-0.73100000000000875</v>
      </c>
      <c r="E259" s="10">
        <f t="shared" si="7"/>
        <v>-1.7959999999999923</v>
      </c>
    </row>
    <row r="260" spans="1:5" x14ac:dyDescent="0.25">
      <c r="A260" s="1">
        <v>39294</v>
      </c>
      <c r="B260" s="10">
        <v>97.9</v>
      </c>
      <c r="C260" s="10">
        <f t="shared" si="6"/>
        <v>97.01700000000001</v>
      </c>
      <c r="D260" s="10">
        <f t="shared" si="7"/>
        <v>-0.45599999999998886</v>
      </c>
      <c r="E260" s="10">
        <f t="shared" si="7"/>
        <v>-0.85233333333331984</v>
      </c>
    </row>
    <row r="261" spans="1:5" x14ac:dyDescent="0.25">
      <c r="A261" s="1">
        <v>39325</v>
      </c>
      <c r="B261" s="10">
        <v>96.346999999999994</v>
      </c>
      <c r="C261" s="10">
        <f t="shared" si="6"/>
        <v>96.864666666666665</v>
      </c>
      <c r="D261" s="10">
        <f t="shared" si="7"/>
        <v>0.45699999999999363</v>
      </c>
      <c r="E261" s="10">
        <f t="shared" si="7"/>
        <v>-0.2433333333333394</v>
      </c>
    </row>
    <row r="262" spans="1:5" x14ac:dyDescent="0.25">
      <c r="A262" s="1">
        <v>39355</v>
      </c>
      <c r="B262" s="10">
        <v>97.168999999999997</v>
      </c>
      <c r="C262" s="10">
        <f t="shared" ref="C262:C325" si="8">AVERAGE(B260:B262)</f>
        <v>97.138666666666666</v>
      </c>
      <c r="D262" s="10">
        <f t="shared" si="7"/>
        <v>-2.1920000000000073</v>
      </c>
      <c r="E262" s="10">
        <f t="shared" si="7"/>
        <v>-0.73033333333331996</v>
      </c>
    </row>
    <row r="263" spans="1:5" x14ac:dyDescent="0.25">
      <c r="A263" s="1">
        <v>39386</v>
      </c>
      <c r="B263" s="10">
        <v>96.072999999999993</v>
      </c>
      <c r="C263" s="10">
        <f t="shared" si="8"/>
        <v>96.529666666666671</v>
      </c>
      <c r="D263" s="10">
        <f t="shared" si="7"/>
        <v>-4.5660000000000025</v>
      </c>
      <c r="E263" s="10">
        <f t="shared" si="7"/>
        <v>-2.1003333333333245</v>
      </c>
    </row>
    <row r="264" spans="1:5" x14ac:dyDescent="0.25">
      <c r="A264" s="1">
        <v>39416</v>
      </c>
      <c r="B264" s="10">
        <v>93.972999999999999</v>
      </c>
      <c r="C264" s="10">
        <f t="shared" si="8"/>
        <v>95.73833333333333</v>
      </c>
      <c r="D264" s="10">
        <f t="shared" si="7"/>
        <v>-5.3880000000000052</v>
      </c>
      <c r="E264" s="10">
        <f t="shared" si="7"/>
        <v>-4.0486666666666622</v>
      </c>
    </row>
    <row r="265" spans="1:5" x14ac:dyDescent="0.25">
      <c r="A265" s="1">
        <v>39447</v>
      </c>
      <c r="B265" s="10">
        <v>94.337999999999994</v>
      </c>
      <c r="C265" s="10">
        <f t="shared" si="8"/>
        <v>94.794666666666672</v>
      </c>
      <c r="D265" s="10">
        <f t="shared" si="7"/>
        <v>-1.9180000000000064</v>
      </c>
      <c r="E265" s="10">
        <f t="shared" si="7"/>
        <v>-3.9573333333333238</v>
      </c>
    </row>
    <row r="266" spans="1:5" x14ac:dyDescent="0.25">
      <c r="A266" s="1">
        <v>39478</v>
      </c>
      <c r="B266" s="10">
        <v>91.597999999999999</v>
      </c>
      <c r="C266" s="10">
        <f t="shared" si="8"/>
        <v>93.302999999999997</v>
      </c>
      <c r="D266" s="10">
        <f t="shared" si="7"/>
        <v>-7.1230000000000047</v>
      </c>
      <c r="E266" s="10">
        <f t="shared" si="7"/>
        <v>-4.8096666666666721</v>
      </c>
    </row>
    <row r="267" spans="1:5" x14ac:dyDescent="0.25">
      <c r="A267" s="1">
        <v>39507</v>
      </c>
      <c r="B267" s="10">
        <v>92.876999999999995</v>
      </c>
      <c r="C267" s="10">
        <f t="shared" si="8"/>
        <v>92.937666666666658</v>
      </c>
      <c r="D267" s="10">
        <f t="shared" si="7"/>
        <v>-5.2970000000000113</v>
      </c>
      <c r="E267" s="10">
        <f t="shared" si="7"/>
        <v>-4.7793333333333408</v>
      </c>
    </row>
    <row r="268" spans="1:5" x14ac:dyDescent="0.25">
      <c r="A268" s="1">
        <v>39538</v>
      </c>
      <c r="B268" s="10">
        <v>90.227999999999994</v>
      </c>
      <c r="C268" s="10">
        <f t="shared" si="8"/>
        <v>91.567666666666653</v>
      </c>
      <c r="D268" s="10">
        <f t="shared" si="7"/>
        <v>-7.6720000000000113</v>
      </c>
      <c r="E268" s="10">
        <f t="shared" si="7"/>
        <v>-6.6973333333333471</v>
      </c>
    </row>
    <row r="269" spans="1:5" x14ac:dyDescent="0.25">
      <c r="A269" s="1">
        <v>39568</v>
      </c>
      <c r="B269" s="10">
        <v>91.507000000000005</v>
      </c>
      <c r="C269" s="10">
        <f t="shared" si="8"/>
        <v>91.537333333333322</v>
      </c>
      <c r="D269" s="10">
        <f t="shared" si="7"/>
        <v>-5.296999999999997</v>
      </c>
      <c r="E269" s="10">
        <f t="shared" si="7"/>
        <v>-6.0886666666666969</v>
      </c>
    </row>
    <row r="270" spans="1:5" x14ac:dyDescent="0.25">
      <c r="A270" s="1">
        <v>39599</v>
      </c>
      <c r="B270" s="10">
        <v>88.95</v>
      </c>
      <c r="C270" s="10">
        <f t="shared" si="8"/>
        <v>90.228333333333339</v>
      </c>
      <c r="D270" s="10">
        <f t="shared" si="7"/>
        <v>-7.8539999999999992</v>
      </c>
      <c r="E270" s="10">
        <f t="shared" si="7"/>
        <v>-6.9410000000000025</v>
      </c>
    </row>
    <row r="271" spans="1:5" x14ac:dyDescent="0.25">
      <c r="A271" s="1">
        <v>39629</v>
      </c>
      <c r="B271" s="10">
        <v>89.588999999999999</v>
      </c>
      <c r="C271" s="10">
        <f t="shared" si="8"/>
        <v>90.015333333333331</v>
      </c>
      <c r="D271" s="10">
        <f t="shared" ref="D271:E334" si="9">B271-B259</f>
        <v>-6.7579999999999956</v>
      </c>
      <c r="E271" s="10">
        <f t="shared" si="9"/>
        <v>-6.6363333333333259</v>
      </c>
    </row>
    <row r="272" spans="1:5" x14ac:dyDescent="0.25">
      <c r="A272" s="1">
        <v>39660</v>
      </c>
      <c r="B272" s="10">
        <v>88.492999999999995</v>
      </c>
      <c r="C272" s="10">
        <f t="shared" si="8"/>
        <v>89.010666666666665</v>
      </c>
      <c r="D272" s="10">
        <f t="shared" si="9"/>
        <v>-9.4070000000000107</v>
      </c>
      <c r="E272" s="10">
        <f t="shared" si="9"/>
        <v>-8.0063333333333446</v>
      </c>
    </row>
    <row r="273" spans="1:5" x14ac:dyDescent="0.25">
      <c r="A273" s="1">
        <v>39691</v>
      </c>
      <c r="B273" s="10">
        <v>91.141999999999996</v>
      </c>
      <c r="C273" s="10">
        <f t="shared" si="8"/>
        <v>89.74133333333333</v>
      </c>
      <c r="D273" s="10">
        <f t="shared" si="9"/>
        <v>-5.2049999999999983</v>
      </c>
      <c r="E273" s="10">
        <f t="shared" si="9"/>
        <v>-7.1233333333333348</v>
      </c>
    </row>
    <row r="274" spans="1:5" x14ac:dyDescent="0.25">
      <c r="A274" s="1">
        <v>39721</v>
      </c>
      <c r="B274" s="10">
        <v>92.784999999999997</v>
      </c>
      <c r="C274" s="10">
        <f t="shared" si="8"/>
        <v>90.806666666666658</v>
      </c>
      <c r="D274" s="10">
        <f t="shared" si="9"/>
        <v>-4.3840000000000003</v>
      </c>
      <c r="E274" s="10">
        <f t="shared" si="9"/>
        <v>-6.3320000000000078</v>
      </c>
    </row>
    <row r="275" spans="1:5" x14ac:dyDescent="0.25">
      <c r="A275" s="1">
        <v>39752</v>
      </c>
      <c r="B275" s="10">
        <v>87.397000000000006</v>
      </c>
      <c r="C275" s="10">
        <f t="shared" si="8"/>
        <v>90.441333333333333</v>
      </c>
      <c r="D275" s="10">
        <f t="shared" si="9"/>
        <v>-8.6759999999999877</v>
      </c>
      <c r="E275" s="10">
        <f t="shared" si="9"/>
        <v>-6.0883333333333383</v>
      </c>
    </row>
    <row r="276" spans="1:5" x14ac:dyDescent="0.25">
      <c r="A276" s="1">
        <v>39782</v>
      </c>
      <c r="B276" s="10">
        <v>87.397000000000006</v>
      </c>
      <c r="C276" s="10">
        <f t="shared" si="8"/>
        <v>89.192999999999998</v>
      </c>
      <c r="D276" s="10">
        <f t="shared" si="9"/>
        <v>-6.5759999999999934</v>
      </c>
      <c r="E276" s="10">
        <f t="shared" si="9"/>
        <v>-6.5453333333333319</v>
      </c>
    </row>
    <row r="277" spans="1:5" x14ac:dyDescent="0.25">
      <c r="A277" s="1">
        <v>39813</v>
      </c>
      <c r="B277" s="10">
        <v>84.932000000000002</v>
      </c>
      <c r="C277" s="10">
        <f t="shared" si="8"/>
        <v>86.575333333333333</v>
      </c>
      <c r="D277" s="10">
        <f t="shared" si="9"/>
        <v>-9.4059999999999917</v>
      </c>
      <c r="E277" s="10">
        <f t="shared" si="9"/>
        <v>-8.2193333333333385</v>
      </c>
    </row>
    <row r="278" spans="1:5" x14ac:dyDescent="0.25">
      <c r="A278" s="1">
        <v>39844</v>
      </c>
      <c r="B278" s="10">
        <v>83.927000000000007</v>
      </c>
      <c r="C278" s="10">
        <f t="shared" si="8"/>
        <v>85.418666666666681</v>
      </c>
      <c r="D278" s="10">
        <f t="shared" si="9"/>
        <v>-7.6709999999999923</v>
      </c>
      <c r="E278" s="10">
        <f t="shared" si="9"/>
        <v>-7.8843333333333163</v>
      </c>
    </row>
    <row r="279" spans="1:5" x14ac:dyDescent="0.25">
      <c r="A279" s="1">
        <v>39872</v>
      </c>
      <c r="B279" s="10">
        <v>82.557000000000002</v>
      </c>
      <c r="C279" s="10">
        <f t="shared" si="8"/>
        <v>83.805333333333337</v>
      </c>
      <c r="D279" s="10">
        <f t="shared" si="9"/>
        <v>-10.319999999999993</v>
      </c>
      <c r="E279" s="10">
        <f t="shared" si="9"/>
        <v>-9.132333333333321</v>
      </c>
    </row>
    <row r="280" spans="1:5" x14ac:dyDescent="0.25">
      <c r="A280" s="1">
        <v>39903</v>
      </c>
      <c r="B280" s="10">
        <v>81.644000000000005</v>
      </c>
      <c r="C280" s="10">
        <f t="shared" si="8"/>
        <v>82.709333333333333</v>
      </c>
      <c r="D280" s="10">
        <f t="shared" si="9"/>
        <v>-8.583999999999989</v>
      </c>
      <c r="E280" s="10">
        <f t="shared" si="9"/>
        <v>-8.8583333333333201</v>
      </c>
    </row>
    <row r="281" spans="1:5" x14ac:dyDescent="0.25">
      <c r="A281" s="1">
        <v>39933</v>
      </c>
      <c r="B281" s="10">
        <v>86.849000000000004</v>
      </c>
      <c r="C281" s="10">
        <f t="shared" si="8"/>
        <v>83.683333333333337</v>
      </c>
      <c r="D281" s="10">
        <f t="shared" si="9"/>
        <v>-4.6580000000000013</v>
      </c>
      <c r="E281" s="10">
        <f t="shared" si="9"/>
        <v>-7.853999999999985</v>
      </c>
    </row>
    <row r="282" spans="1:5" x14ac:dyDescent="0.25">
      <c r="A282" s="1">
        <v>39964</v>
      </c>
      <c r="B282" s="10">
        <v>88.492999999999995</v>
      </c>
      <c r="C282" s="10">
        <f t="shared" si="8"/>
        <v>85.661999999999992</v>
      </c>
      <c r="D282" s="10">
        <f t="shared" si="9"/>
        <v>-0.45700000000000784</v>
      </c>
      <c r="E282" s="10">
        <f t="shared" si="9"/>
        <v>-4.5663333333333469</v>
      </c>
    </row>
    <row r="283" spans="1:5" x14ac:dyDescent="0.25">
      <c r="A283" s="1">
        <v>39994</v>
      </c>
      <c r="B283" s="10">
        <v>88.218999999999994</v>
      </c>
      <c r="C283" s="10">
        <f t="shared" si="8"/>
        <v>87.853666666666655</v>
      </c>
      <c r="D283" s="10">
        <f t="shared" si="9"/>
        <v>-1.3700000000000045</v>
      </c>
      <c r="E283" s="10">
        <f t="shared" si="9"/>
        <v>-2.161666666666676</v>
      </c>
    </row>
    <row r="284" spans="1:5" x14ac:dyDescent="0.25">
      <c r="A284" s="1">
        <v>40025</v>
      </c>
      <c r="B284" s="10">
        <v>86.757999999999996</v>
      </c>
      <c r="C284" s="10">
        <f t="shared" si="8"/>
        <v>87.823333333333323</v>
      </c>
      <c r="D284" s="10">
        <f t="shared" si="9"/>
        <v>-1.7349999999999994</v>
      </c>
      <c r="E284" s="10">
        <f t="shared" si="9"/>
        <v>-1.187333333333342</v>
      </c>
    </row>
    <row r="285" spans="1:5" x14ac:dyDescent="0.25">
      <c r="A285" s="1">
        <v>40056</v>
      </c>
      <c r="B285" s="10">
        <v>88.584000000000003</v>
      </c>
      <c r="C285" s="10">
        <f t="shared" si="8"/>
        <v>87.853666666666655</v>
      </c>
      <c r="D285" s="10">
        <f t="shared" si="9"/>
        <v>-2.5579999999999927</v>
      </c>
      <c r="E285" s="10">
        <f t="shared" si="9"/>
        <v>-1.887666666666675</v>
      </c>
    </row>
    <row r="286" spans="1:5" x14ac:dyDescent="0.25">
      <c r="A286" s="1">
        <v>40086</v>
      </c>
      <c r="B286" s="10">
        <v>88.584000000000003</v>
      </c>
      <c r="C286" s="10">
        <f t="shared" si="8"/>
        <v>87.975333333333325</v>
      </c>
      <c r="D286" s="10">
        <f t="shared" si="9"/>
        <v>-4.2009999999999934</v>
      </c>
      <c r="E286" s="10">
        <f t="shared" si="9"/>
        <v>-2.8313333333333333</v>
      </c>
    </row>
    <row r="287" spans="1:5" x14ac:dyDescent="0.25">
      <c r="A287" s="1">
        <v>40117</v>
      </c>
      <c r="B287" s="10">
        <v>89.040999999999997</v>
      </c>
      <c r="C287" s="10">
        <f t="shared" si="8"/>
        <v>88.736333333333334</v>
      </c>
      <c r="D287" s="10">
        <f t="shared" si="9"/>
        <v>1.6439999999999912</v>
      </c>
      <c r="E287" s="10">
        <f t="shared" si="9"/>
        <v>-1.7049999999999983</v>
      </c>
    </row>
    <row r="288" spans="1:5" x14ac:dyDescent="0.25">
      <c r="A288" s="1">
        <v>40147</v>
      </c>
      <c r="B288" s="10">
        <v>87.944999999999993</v>
      </c>
      <c r="C288" s="10">
        <f t="shared" si="8"/>
        <v>88.523333333333326</v>
      </c>
      <c r="D288" s="10">
        <f t="shared" si="9"/>
        <v>0.54799999999998761</v>
      </c>
      <c r="E288" s="10">
        <f t="shared" si="9"/>
        <v>-0.66966666666667152</v>
      </c>
    </row>
    <row r="289" spans="1:5" x14ac:dyDescent="0.25">
      <c r="A289" s="1">
        <v>40178</v>
      </c>
      <c r="B289" s="10">
        <v>87.671000000000006</v>
      </c>
      <c r="C289" s="10">
        <f t="shared" si="8"/>
        <v>88.218999999999994</v>
      </c>
      <c r="D289" s="10">
        <f t="shared" si="9"/>
        <v>2.7390000000000043</v>
      </c>
      <c r="E289" s="10">
        <f t="shared" si="9"/>
        <v>1.6436666666666611</v>
      </c>
    </row>
    <row r="290" spans="1:5" x14ac:dyDescent="0.25">
      <c r="A290" s="1">
        <v>40209</v>
      </c>
      <c r="B290" s="10">
        <v>89.132000000000005</v>
      </c>
      <c r="C290" s="10">
        <f t="shared" si="8"/>
        <v>88.249333333333325</v>
      </c>
      <c r="D290" s="10">
        <f t="shared" si="9"/>
        <v>5.2049999999999983</v>
      </c>
      <c r="E290" s="10">
        <f t="shared" si="9"/>
        <v>2.8306666666666445</v>
      </c>
    </row>
    <row r="291" spans="1:5" x14ac:dyDescent="0.25">
      <c r="A291" s="1">
        <v>40237</v>
      </c>
      <c r="B291" s="10">
        <v>88.037000000000006</v>
      </c>
      <c r="C291" s="10">
        <f t="shared" si="8"/>
        <v>88.280000000000015</v>
      </c>
      <c r="D291" s="10">
        <f t="shared" si="9"/>
        <v>5.480000000000004</v>
      </c>
      <c r="E291" s="10">
        <f t="shared" si="9"/>
        <v>4.4746666666666783</v>
      </c>
    </row>
    <row r="292" spans="1:5" x14ac:dyDescent="0.25">
      <c r="A292" s="1">
        <v>40268</v>
      </c>
      <c r="B292" s="10">
        <v>87.397000000000006</v>
      </c>
      <c r="C292" s="10">
        <f t="shared" si="8"/>
        <v>88.188666666666677</v>
      </c>
      <c r="D292" s="10">
        <f t="shared" si="9"/>
        <v>5.7530000000000001</v>
      </c>
      <c r="E292" s="10">
        <f t="shared" si="9"/>
        <v>5.4793333333333436</v>
      </c>
    </row>
    <row r="293" spans="1:5" x14ac:dyDescent="0.25">
      <c r="A293" s="1">
        <v>40298</v>
      </c>
      <c r="B293" s="10">
        <v>90.593999999999994</v>
      </c>
      <c r="C293" s="10">
        <f t="shared" si="8"/>
        <v>88.676000000000002</v>
      </c>
      <c r="D293" s="10">
        <f t="shared" si="9"/>
        <v>3.7449999999999903</v>
      </c>
      <c r="E293" s="10">
        <f t="shared" si="9"/>
        <v>4.9926666666666648</v>
      </c>
    </row>
    <row r="294" spans="1:5" x14ac:dyDescent="0.25">
      <c r="A294" s="1">
        <v>40329</v>
      </c>
      <c r="B294" s="10">
        <v>91.872</v>
      </c>
      <c r="C294" s="10">
        <f t="shared" si="8"/>
        <v>89.954333333333338</v>
      </c>
      <c r="D294" s="10">
        <f t="shared" si="9"/>
        <v>3.3790000000000049</v>
      </c>
      <c r="E294" s="10">
        <f t="shared" si="9"/>
        <v>4.292333333333346</v>
      </c>
    </row>
    <row r="295" spans="1:5" x14ac:dyDescent="0.25">
      <c r="A295" s="1">
        <v>40359</v>
      </c>
      <c r="B295" s="10">
        <v>89.406000000000006</v>
      </c>
      <c r="C295" s="10">
        <f t="shared" si="8"/>
        <v>90.624000000000009</v>
      </c>
      <c r="D295" s="10">
        <f t="shared" si="9"/>
        <v>1.1870000000000118</v>
      </c>
      <c r="E295" s="10">
        <f t="shared" si="9"/>
        <v>2.7703333333333546</v>
      </c>
    </row>
    <row r="296" spans="1:5" x14ac:dyDescent="0.25">
      <c r="A296" s="1">
        <v>40390</v>
      </c>
      <c r="B296" s="10">
        <v>88.402000000000001</v>
      </c>
      <c r="C296" s="10">
        <f t="shared" si="8"/>
        <v>89.893333333333331</v>
      </c>
      <c r="D296" s="10">
        <f t="shared" si="9"/>
        <v>1.6440000000000055</v>
      </c>
      <c r="E296" s="10">
        <f t="shared" si="9"/>
        <v>2.0700000000000074</v>
      </c>
    </row>
    <row r="297" spans="1:5" x14ac:dyDescent="0.25">
      <c r="A297" s="1">
        <v>40421</v>
      </c>
      <c r="B297" s="10">
        <v>88.766999999999996</v>
      </c>
      <c r="C297" s="10">
        <f t="shared" si="8"/>
        <v>88.858333333333334</v>
      </c>
      <c r="D297" s="10">
        <f t="shared" si="9"/>
        <v>0.18299999999999272</v>
      </c>
      <c r="E297" s="10">
        <f t="shared" si="9"/>
        <v>1.0046666666666795</v>
      </c>
    </row>
    <row r="298" spans="1:5" x14ac:dyDescent="0.25">
      <c r="A298" s="1">
        <v>40451</v>
      </c>
      <c r="B298" s="10">
        <v>88.95</v>
      </c>
      <c r="C298" s="10">
        <f t="shared" si="8"/>
        <v>88.706333333333319</v>
      </c>
      <c r="D298" s="10">
        <f t="shared" si="9"/>
        <v>0.36599999999999966</v>
      </c>
      <c r="E298" s="10">
        <f t="shared" si="9"/>
        <v>0.73099999999999454</v>
      </c>
    </row>
    <row r="299" spans="1:5" x14ac:dyDescent="0.25">
      <c r="A299" s="1">
        <v>40482</v>
      </c>
      <c r="B299" s="10">
        <v>91.597999999999999</v>
      </c>
      <c r="C299" s="10">
        <f t="shared" si="8"/>
        <v>89.771666666666661</v>
      </c>
      <c r="D299" s="10">
        <f t="shared" si="9"/>
        <v>2.5570000000000022</v>
      </c>
      <c r="E299" s="10">
        <f t="shared" si="9"/>
        <v>1.0353333333333268</v>
      </c>
    </row>
    <row r="300" spans="1:5" x14ac:dyDescent="0.25">
      <c r="A300" s="1">
        <v>40512</v>
      </c>
      <c r="B300" s="10">
        <v>92.876999999999995</v>
      </c>
      <c r="C300" s="10">
        <f t="shared" si="8"/>
        <v>91.141666666666666</v>
      </c>
      <c r="D300" s="10">
        <f t="shared" si="9"/>
        <v>4.9320000000000022</v>
      </c>
      <c r="E300" s="10">
        <f t="shared" si="9"/>
        <v>2.6183333333333394</v>
      </c>
    </row>
    <row r="301" spans="1:5" x14ac:dyDescent="0.25">
      <c r="A301" s="1">
        <v>40543</v>
      </c>
      <c r="B301" s="10">
        <v>92.328999999999994</v>
      </c>
      <c r="C301" s="10">
        <f t="shared" si="8"/>
        <v>92.267999999999986</v>
      </c>
      <c r="D301" s="10">
        <f t="shared" si="9"/>
        <v>4.657999999999987</v>
      </c>
      <c r="E301" s="10">
        <f t="shared" si="9"/>
        <v>4.0489999999999924</v>
      </c>
    </row>
    <row r="302" spans="1:5" x14ac:dyDescent="0.25">
      <c r="A302" s="1">
        <v>40574</v>
      </c>
      <c r="B302" s="10">
        <v>93.881</v>
      </c>
      <c r="C302" s="10">
        <f t="shared" si="8"/>
        <v>93.028999999999996</v>
      </c>
      <c r="D302" s="10">
        <f t="shared" si="9"/>
        <v>4.7489999999999952</v>
      </c>
      <c r="E302" s="10">
        <f t="shared" si="9"/>
        <v>4.7796666666666709</v>
      </c>
    </row>
    <row r="303" spans="1:5" x14ac:dyDescent="0.25">
      <c r="A303" s="1">
        <v>40602</v>
      </c>
      <c r="B303" s="10">
        <v>94.521000000000001</v>
      </c>
      <c r="C303" s="10">
        <f t="shared" si="8"/>
        <v>93.576999999999998</v>
      </c>
      <c r="D303" s="10">
        <f t="shared" si="9"/>
        <v>6.4839999999999947</v>
      </c>
      <c r="E303" s="10">
        <f t="shared" si="9"/>
        <v>5.2969999999999828</v>
      </c>
    </row>
    <row r="304" spans="1:5" x14ac:dyDescent="0.25">
      <c r="A304" s="1">
        <v>40633</v>
      </c>
      <c r="B304" s="10">
        <v>92.510999999999996</v>
      </c>
      <c r="C304" s="10">
        <f t="shared" si="8"/>
        <v>93.637666666666675</v>
      </c>
      <c r="D304" s="10">
        <f t="shared" si="9"/>
        <v>5.1139999999999901</v>
      </c>
      <c r="E304" s="10">
        <f t="shared" si="9"/>
        <v>5.4489999999999981</v>
      </c>
    </row>
    <row r="305" spans="1:5" x14ac:dyDescent="0.25">
      <c r="A305" s="1">
        <v>40663</v>
      </c>
      <c r="B305" s="10">
        <v>91.233000000000004</v>
      </c>
      <c r="C305" s="10">
        <f t="shared" si="8"/>
        <v>92.754999999999995</v>
      </c>
      <c r="D305" s="10">
        <f t="shared" si="9"/>
        <v>0.63900000000001</v>
      </c>
      <c r="E305" s="10">
        <f t="shared" si="9"/>
        <v>4.0789999999999935</v>
      </c>
    </row>
    <row r="306" spans="1:5" x14ac:dyDescent="0.25">
      <c r="A306" s="1">
        <v>40694</v>
      </c>
      <c r="B306" s="10">
        <v>90.501999999999995</v>
      </c>
      <c r="C306" s="10">
        <f t="shared" si="8"/>
        <v>91.415333333333322</v>
      </c>
      <c r="D306" s="10">
        <f t="shared" si="9"/>
        <v>-1.3700000000000045</v>
      </c>
      <c r="E306" s="10">
        <f t="shared" si="9"/>
        <v>1.4609999999999843</v>
      </c>
    </row>
    <row r="307" spans="1:5" x14ac:dyDescent="0.25">
      <c r="A307" s="1">
        <v>40724</v>
      </c>
      <c r="B307" s="10">
        <v>91.141999999999996</v>
      </c>
      <c r="C307" s="10">
        <f t="shared" si="8"/>
        <v>90.959000000000003</v>
      </c>
      <c r="D307" s="10">
        <f t="shared" si="9"/>
        <v>1.73599999999999</v>
      </c>
      <c r="E307" s="10">
        <f t="shared" si="9"/>
        <v>0.33499999999999375</v>
      </c>
    </row>
    <row r="308" spans="1:5" x14ac:dyDescent="0.25">
      <c r="A308" s="1">
        <v>40755</v>
      </c>
      <c r="B308" s="10">
        <v>90.227999999999994</v>
      </c>
      <c r="C308" s="10">
        <f t="shared" si="8"/>
        <v>90.624000000000009</v>
      </c>
      <c r="D308" s="10">
        <f t="shared" si="9"/>
        <v>1.8259999999999934</v>
      </c>
      <c r="E308" s="10">
        <f t="shared" si="9"/>
        <v>0.73066666666667857</v>
      </c>
    </row>
    <row r="309" spans="1:5" x14ac:dyDescent="0.25">
      <c r="A309" s="1">
        <v>40786</v>
      </c>
      <c r="B309" s="10">
        <v>88.128</v>
      </c>
      <c r="C309" s="10">
        <f t="shared" si="8"/>
        <v>89.832666666666668</v>
      </c>
      <c r="D309" s="10">
        <f t="shared" si="9"/>
        <v>-0.63899999999999579</v>
      </c>
      <c r="E309" s="10">
        <f t="shared" si="9"/>
        <v>0.97433333333333394</v>
      </c>
    </row>
    <row r="310" spans="1:5" x14ac:dyDescent="0.25">
      <c r="A310" s="1">
        <v>40816</v>
      </c>
      <c r="B310" s="10">
        <v>88.858000000000004</v>
      </c>
      <c r="C310" s="10">
        <f t="shared" si="8"/>
        <v>89.071333333333328</v>
      </c>
      <c r="D310" s="10">
        <f t="shared" si="9"/>
        <v>-9.1999999999998749E-2</v>
      </c>
      <c r="E310" s="10">
        <f t="shared" si="9"/>
        <v>0.36500000000000909</v>
      </c>
    </row>
    <row r="311" spans="1:5" x14ac:dyDescent="0.25">
      <c r="A311" s="1">
        <v>40847</v>
      </c>
      <c r="B311" s="10">
        <v>90.137</v>
      </c>
      <c r="C311" s="10">
        <f t="shared" si="8"/>
        <v>89.040999999999997</v>
      </c>
      <c r="D311" s="10">
        <f t="shared" si="9"/>
        <v>-1.4609999999999985</v>
      </c>
      <c r="E311" s="10">
        <f t="shared" si="9"/>
        <v>-0.73066666666666436</v>
      </c>
    </row>
    <row r="312" spans="1:5" x14ac:dyDescent="0.25">
      <c r="A312" s="1">
        <v>40877</v>
      </c>
      <c r="B312" s="10">
        <v>91.688999999999993</v>
      </c>
      <c r="C312" s="10">
        <f t="shared" si="8"/>
        <v>90.227999999999994</v>
      </c>
      <c r="D312" s="10">
        <f t="shared" si="9"/>
        <v>-1.1880000000000024</v>
      </c>
      <c r="E312" s="10">
        <f t="shared" si="9"/>
        <v>-0.91366666666667129</v>
      </c>
    </row>
    <row r="313" spans="1:5" x14ac:dyDescent="0.25">
      <c r="A313" s="1">
        <v>40908</v>
      </c>
      <c r="B313" s="10">
        <v>93.516000000000005</v>
      </c>
      <c r="C313" s="10">
        <f t="shared" si="8"/>
        <v>91.780666666666662</v>
      </c>
      <c r="D313" s="10">
        <f t="shared" si="9"/>
        <v>1.1870000000000118</v>
      </c>
      <c r="E313" s="10">
        <f t="shared" si="9"/>
        <v>-0.48733333333332496</v>
      </c>
    </row>
    <row r="314" spans="1:5" x14ac:dyDescent="0.25">
      <c r="A314" s="1">
        <v>40939</v>
      </c>
      <c r="B314" s="10">
        <v>93.698999999999998</v>
      </c>
      <c r="C314" s="10">
        <f t="shared" si="8"/>
        <v>92.968000000000004</v>
      </c>
      <c r="D314" s="10">
        <f t="shared" si="9"/>
        <v>-0.18200000000000216</v>
      </c>
      <c r="E314" s="10">
        <f t="shared" si="9"/>
        <v>-6.0999999999992838E-2</v>
      </c>
    </row>
    <row r="315" spans="1:5" x14ac:dyDescent="0.25">
      <c r="A315" s="1">
        <v>40968</v>
      </c>
      <c r="B315" s="10">
        <v>94.337999999999994</v>
      </c>
      <c r="C315" s="10">
        <f t="shared" si="8"/>
        <v>93.850999999999999</v>
      </c>
      <c r="D315" s="10">
        <f t="shared" si="9"/>
        <v>-0.18300000000000693</v>
      </c>
      <c r="E315" s="10">
        <f t="shared" si="9"/>
        <v>0.27400000000000091</v>
      </c>
    </row>
    <row r="316" spans="1:5" x14ac:dyDescent="0.25">
      <c r="A316" s="1">
        <v>40999</v>
      </c>
      <c r="B316" s="10">
        <v>93.150999999999996</v>
      </c>
      <c r="C316" s="10">
        <f t="shared" si="8"/>
        <v>93.729333333333329</v>
      </c>
      <c r="D316" s="10">
        <f t="shared" si="9"/>
        <v>0.64000000000000057</v>
      </c>
      <c r="E316" s="10">
        <f t="shared" si="9"/>
        <v>9.1666666666654351E-2</v>
      </c>
    </row>
    <row r="317" spans="1:5" x14ac:dyDescent="0.25">
      <c r="A317" s="1">
        <v>41029</v>
      </c>
      <c r="B317" s="10">
        <v>94.521000000000001</v>
      </c>
      <c r="C317" s="10">
        <f t="shared" si="8"/>
        <v>94.00333333333333</v>
      </c>
      <c r="D317" s="10">
        <f t="shared" si="9"/>
        <v>3.2879999999999967</v>
      </c>
      <c r="E317" s="10">
        <f t="shared" si="9"/>
        <v>1.2483333333333348</v>
      </c>
    </row>
    <row r="318" spans="1:5" x14ac:dyDescent="0.25">
      <c r="A318" s="1">
        <v>41060</v>
      </c>
      <c r="B318" s="10">
        <v>94.063999999999993</v>
      </c>
      <c r="C318" s="10">
        <f t="shared" si="8"/>
        <v>93.911999999999992</v>
      </c>
      <c r="D318" s="10">
        <f t="shared" si="9"/>
        <v>3.5619999999999976</v>
      </c>
      <c r="E318" s="10">
        <f t="shared" si="9"/>
        <v>2.4966666666666697</v>
      </c>
    </row>
    <row r="319" spans="1:5" x14ac:dyDescent="0.25">
      <c r="A319" s="1">
        <v>41090</v>
      </c>
      <c r="B319" s="10">
        <v>91.781000000000006</v>
      </c>
      <c r="C319" s="10">
        <f t="shared" si="8"/>
        <v>93.455333333333328</v>
      </c>
      <c r="D319" s="10">
        <f t="shared" si="9"/>
        <v>0.63900000000001</v>
      </c>
      <c r="E319" s="10">
        <f t="shared" si="9"/>
        <v>2.4963333333333253</v>
      </c>
    </row>
    <row r="320" spans="1:5" x14ac:dyDescent="0.25">
      <c r="A320" s="1">
        <v>41121</v>
      </c>
      <c r="B320" s="10">
        <v>91.507000000000005</v>
      </c>
      <c r="C320" s="10">
        <f t="shared" si="8"/>
        <v>92.450666666666663</v>
      </c>
      <c r="D320" s="10">
        <f t="shared" si="9"/>
        <v>1.2790000000000106</v>
      </c>
      <c r="E320" s="10">
        <f t="shared" si="9"/>
        <v>1.8266666666666538</v>
      </c>
    </row>
    <row r="321" spans="1:5" x14ac:dyDescent="0.25">
      <c r="A321" s="1">
        <v>41152</v>
      </c>
      <c r="B321" s="10">
        <v>92.876999999999995</v>
      </c>
      <c r="C321" s="10">
        <f t="shared" si="8"/>
        <v>92.055000000000007</v>
      </c>
      <c r="D321" s="10">
        <f t="shared" si="9"/>
        <v>4.7489999999999952</v>
      </c>
      <c r="E321" s="10">
        <f t="shared" si="9"/>
        <v>2.2223333333333386</v>
      </c>
    </row>
    <row r="322" spans="1:5" x14ac:dyDescent="0.25">
      <c r="A322" s="1">
        <v>41182</v>
      </c>
      <c r="B322" s="10">
        <v>92.694000000000003</v>
      </c>
      <c r="C322" s="10">
        <f t="shared" si="8"/>
        <v>92.359333333333339</v>
      </c>
      <c r="D322" s="10">
        <f t="shared" si="9"/>
        <v>3.8359999999999985</v>
      </c>
      <c r="E322" s="10">
        <f t="shared" si="9"/>
        <v>3.2880000000000109</v>
      </c>
    </row>
    <row r="323" spans="1:5" x14ac:dyDescent="0.25">
      <c r="A323" s="1">
        <v>41213</v>
      </c>
      <c r="B323" s="10">
        <v>92.968000000000004</v>
      </c>
      <c r="C323" s="10">
        <f t="shared" si="8"/>
        <v>92.846333333333334</v>
      </c>
      <c r="D323" s="10">
        <f t="shared" si="9"/>
        <v>2.8310000000000031</v>
      </c>
      <c r="E323" s="10">
        <f t="shared" si="9"/>
        <v>3.805333333333337</v>
      </c>
    </row>
    <row r="324" spans="1:5" x14ac:dyDescent="0.25">
      <c r="A324" s="1">
        <v>41243</v>
      </c>
      <c r="B324" s="10">
        <v>87.123000000000005</v>
      </c>
      <c r="C324" s="10">
        <f t="shared" si="8"/>
        <v>90.928333333333342</v>
      </c>
      <c r="D324" s="10">
        <f t="shared" si="9"/>
        <v>-4.5659999999999883</v>
      </c>
      <c r="E324" s="10">
        <f t="shared" si="9"/>
        <v>0.70033333333334724</v>
      </c>
    </row>
    <row r="325" spans="1:5" x14ac:dyDescent="0.25">
      <c r="A325" s="1">
        <v>41274</v>
      </c>
      <c r="B325" s="10">
        <v>87.763000000000005</v>
      </c>
      <c r="C325" s="10">
        <f t="shared" si="8"/>
        <v>89.284666666666681</v>
      </c>
      <c r="D325" s="10">
        <f t="shared" si="9"/>
        <v>-5.7530000000000001</v>
      </c>
      <c r="E325" s="10">
        <f t="shared" si="9"/>
        <v>-2.4959999999999809</v>
      </c>
    </row>
    <row r="326" spans="1:5" x14ac:dyDescent="0.25">
      <c r="A326" s="1">
        <v>41305</v>
      </c>
      <c r="B326" s="10">
        <v>88.766999999999996</v>
      </c>
      <c r="C326" s="10">
        <f t="shared" ref="C326:C389" si="10">AVERAGE(B324:B326)</f>
        <v>87.884333333333345</v>
      </c>
      <c r="D326" s="10">
        <f t="shared" si="9"/>
        <v>-4.9320000000000022</v>
      </c>
      <c r="E326" s="10">
        <f t="shared" si="9"/>
        <v>-5.0836666666666588</v>
      </c>
    </row>
    <row r="327" spans="1:5" x14ac:dyDescent="0.25">
      <c r="A327" s="1">
        <v>41333</v>
      </c>
      <c r="B327" s="10">
        <v>90.775999999999996</v>
      </c>
      <c r="C327" s="10">
        <f t="shared" si="10"/>
        <v>89.10199999999999</v>
      </c>
      <c r="D327" s="10">
        <f t="shared" si="9"/>
        <v>-3.5619999999999976</v>
      </c>
      <c r="E327" s="10">
        <f t="shared" si="9"/>
        <v>-4.7490000000000094</v>
      </c>
    </row>
    <row r="328" spans="1:5" x14ac:dyDescent="0.25">
      <c r="A328" s="1">
        <v>41364</v>
      </c>
      <c r="B328" s="10">
        <v>90.137</v>
      </c>
      <c r="C328" s="10">
        <f t="shared" si="10"/>
        <v>89.893333333333331</v>
      </c>
      <c r="D328" s="10">
        <f t="shared" si="9"/>
        <v>-3.0139999999999958</v>
      </c>
      <c r="E328" s="10">
        <f t="shared" si="9"/>
        <v>-3.8359999999999985</v>
      </c>
    </row>
    <row r="329" spans="1:5" x14ac:dyDescent="0.25">
      <c r="A329" s="1">
        <v>41394</v>
      </c>
      <c r="B329" s="10">
        <v>92.055000000000007</v>
      </c>
      <c r="C329" s="10">
        <f t="shared" si="10"/>
        <v>90.989333333333335</v>
      </c>
      <c r="D329" s="10">
        <f t="shared" si="9"/>
        <v>-2.465999999999994</v>
      </c>
      <c r="E329" s="10">
        <f t="shared" si="9"/>
        <v>-3.0139999999999958</v>
      </c>
    </row>
    <row r="330" spans="1:5" x14ac:dyDescent="0.25">
      <c r="A330" s="1">
        <v>41425</v>
      </c>
      <c r="B330" s="10">
        <v>94.063999999999993</v>
      </c>
      <c r="C330" s="10">
        <f t="shared" si="10"/>
        <v>92.085333333333324</v>
      </c>
      <c r="D330" s="10">
        <f t="shared" si="9"/>
        <v>0</v>
      </c>
      <c r="E330" s="10">
        <f t="shared" si="9"/>
        <v>-1.826666666666668</v>
      </c>
    </row>
    <row r="331" spans="1:5" x14ac:dyDescent="0.25">
      <c r="A331" s="1">
        <v>41455</v>
      </c>
      <c r="B331" s="10">
        <v>93.881</v>
      </c>
      <c r="C331" s="10">
        <f t="shared" si="10"/>
        <v>93.333333333333329</v>
      </c>
      <c r="D331" s="10">
        <f t="shared" si="9"/>
        <v>2.0999999999999943</v>
      </c>
      <c r="E331" s="10">
        <f t="shared" si="9"/>
        <v>-0.12199999999999989</v>
      </c>
    </row>
    <row r="332" spans="1:5" x14ac:dyDescent="0.25">
      <c r="A332" s="1">
        <v>41486</v>
      </c>
      <c r="B332" s="10">
        <v>94.337999999999994</v>
      </c>
      <c r="C332" s="10">
        <f t="shared" si="10"/>
        <v>94.094333333333338</v>
      </c>
      <c r="D332" s="10">
        <f t="shared" si="9"/>
        <v>2.8309999999999889</v>
      </c>
      <c r="E332" s="10">
        <f t="shared" si="9"/>
        <v>1.6436666666666753</v>
      </c>
    </row>
    <row r="333" spans="1:5" x14ac:dyDescent="0.25">
      <c r="A333" s="1">
        <v>41517</v>
      </c>
      <c r="B333" s="10">
        <v>94.155000000000001</v>
      </c>
      <c r="C333" s="10">
        <f t="shared" si="10"/>
        <v>94.12466666666667</v>
      </c>
      <c r="D333" s="10">
        <f t="shared" si="9"/>
        <v>1.2780000000000058</v>
      </c>
      <c r="E333" s="10">
        <f t="shared" si="9"/>
        <v>2.069666666666663</v>
      </c>
    </row>
    <row r="334" spans="1:5" x14ac:dyDescent="0.25">
      <c r="A334" s="1">
        <v>41547</v>
      </c>
      <c r="B334" s="10">
        <v>93.79</v>
      </c>
      <c r="C334" s="10">
        <f t="shared" si="10"/>
        <v>94.094333333333338</v>
      </c>
      <c r="D334" s="10">
        <f t="shared" si="9"/>
        <v>1.0960000000000036</v>
      </c>
      <c r="E334" s="10">
        <f t="shared" si="9"/>
        <v>1.7349999999999994</v>
      </c>
    </row>
    <row r="335" spans="1:5" x14ac:dyDescent="0.25">
      <c r="A335" s="1">
        <v>41578</v>
      </c>
      <c r="B335" s="10">
        <v>91.507000000000005</v>
      </c>
      <c r="C335" s="10">
        <f t="shared" si="10"/>
        <v>93.150666666666666</v>
      </c>
      <c r="D335" s="10">
        <f t="shared" ref="D335:E398" si="11">B335-B323</f>
        <v>-1.4609999999999985</v>
      </c>
      <c r="E335" s="10">
        <f t="shared" si="11"/>
        <v>0.30433333333333223</v>
      </c>
    </row>
    <row r="336" spans="1:5" x14ac:dyDescent="0.25">
      <c r="A336" s="1">
        <v>41608</v>
      </c>
      <c r="B336" s="10">
        <v>92.146000000000001</v>
      </c>
      <c r="C336" s="10">
        <f t="shared" si="10"/>
        <v>92.481000000000009</v>
      </c>
      <c r="D336" s="10">
        <f t="shared" si="11"/>
        <v>5.0229999999999961</v>
      </c>
      <c r="E336" s="10">
        <f t="shared" si="11"/>
        <v>1.5526666666666671</v>
      </c>
    </row>
    <row r="337" spans="1:5" x14ac:dyDescent="0.25">
      <c r="A337" s="1">
        <v>41639</v>
      </c>
      <c r="B337" s="10">
        <v>93.606999999999999</v>
      </c>
      <c r="C337" s="10">
        <f t="shared" si="10"/>
        <v>92.42</v>
      </c>
      <c r="D337" s="10">
        <f t="shared" si="11"/>
        <v>5.8439999999999941</v>
      </c>
      <c r="E337" s="10">
        <f t="shared" si="11"/>
        <v>3.1353333333333211</v>
      </c>
    </row>
    <row r="338" spans="1:5" x14ac:dyDescent="0.25">
      <c r="A338" s="1">
        <v>41670</v>
      </c>
      <c r="B338" s="10">
        <v>93.972999999999999</v>
      </c>
      <c r="C338" s="10">
        <f t="shared" si="10"/>
        <v>93.242000000000004</v>
      </c>
      <c r="D338" s="10">
        <f t="shared" si="11"/>
        <v>5.2060000000000031</v>
      </c>
      <c r="E338" s="10">
        <f t="shared" si="11"/>
        <v>5.3576666666666597</v>
      </c>
    </row>
    <row r="339" spans="1:5" x14ac:dyDescent="0.25">
      <c r="A339" s="1">
        <v>41698</v>
      </c>
      <c r="B339" s="10">
        <v>91.415999999999997</v>
      </c>
      <c r="C339" s="10">
        <f t="shared" si="10"/>
        <v>92.998666666666665</v>
      </c>
      <c r="D339" s="10">
        <f t="shared" si="11"/>
        <v>0.64000000000000057</v>
      </c>
      <c r="E339" s="10">
        <f t="shared" si="11"/>
        <v>3.8966666666666754</v>
      </c>
    </row>
    <row r="340" spans="1:5" x14ac:dyDescent="0.25">
      <c r="A340" s="1">
        <v>41729</v>
      </c>
      <c r="B340" s="10">
        <v>94.063999999999993</v>
      </c>
      <c r="C340" s="10">
        <f t="shared" si="10"/>
        <v>93.150999999999996</v>
      </c>
      <c r="D340" s="10">
        <f t="shared" si="11"/>
        <v>3.9269999999999925</v>
      </c>
      <c r="E340" s="10">
        <f t="shared" si="11"/>
        <v>3.2576666666666654</v>
      </c>
    </row>
    <row r="341" spans="1:5" x14ac:dyDescent="0.25">
      <c r="A341" s="1">
        <v>41759</v>
      </c>
      <c r="B341" s="10">
        <v>95.067999999999998</v>
      </c>
      <c r="C341" s="10">
        <f t="shared" si="10"/>
        <v>93.516000000000005</v>
      </c>
      <c r="D341" s="10">
        <f t="shared" si="11"/>
        <v>3.012999999999991</v>
      </c>
      <c r="E341" s="10">
        <f t="shared" si="11"/>
        <v>2.5266666666666708</v>
      </c>
    </row>
    <row r="342" spans="1:5" x14ac:dyDescent="0.25">
      <c r="A342" s="1">
        <v>41790</v>
      </c>
      <c r="B342" s="10">
        <v>96.256</v>
      </c>
      <c r="C342" s="10">
        <f t="shared" si="10"/>
        <v>95.129333333333349</v>
      </c>
      <c r="D342" s="10">
        <f t="shared" si="11"/>
        <v>2.1920000000000073</v>
      </c>
      <c r="E342" s="10">
        <f t="shared" si="11"/>
        <v>3.0440000000000254</v>
      </c>
    </row>
    <row r="343" spans="1:5" x14ac:dyDescent="0.25">
      <c r="A343" s="1">
        <v>41820</v>
      </c>
      <c r="B343" s="10">
        <v>95.341999999999999</v>
      </c>
      <c r="C343" s="10">
        <f t="shared" si="10"/>
        <v>95.555333333333337</v>
      </c>
      <c r="D343" s="10">
        <f t="shared" si="11"/>
        <v>1.4609999999999985</v>
      </c>
      <c r="E343" s="10">
        <f t="shared" si="11"/>
        <v>2.2220000000000084</v>
      </c>
    </row>
    <row r="344" spans="1:5" x14ac:dyDescent="0.25">
      <c r="A344" s="1">
        <v>41851</v>
      </c>
      <c r="B344" s="10">
        <v>95.981999999999999</v>
      </c>
      <c r="C344" s="10">
        <f t="shared" si="10"/>
        <v>95.860000000000014</v>
      </c>
      <c r="D344" s="10">
        <f t="shared" si="11"/>
        <v>1.6440000000000055</v>
      </c>
      <c r="E344" s="10">
        <f t="shared" si="11"/>
        <v>1.7656666666666752</v>
      </c>
    </row>
    <row r="345" spans="1:5" x14ac:dyDescent="0.25">
      <c r="A345" s="1">
        <v>41882</v>
      </c>
      <c r="B345" s="10">
        <v>95.981999999999999</v>
      </c>
      <c r="C345" s="10">
        <f t="shared" si="10"/>
        <v>95.768666666666675</v>
      </c>
      <c r="D345" s="10">
        <f t="shared" si="11"/>
        <v>1.8269999999999982</v>
      </c>
      <c r="E345" s="10">
        <f t="shared" si="11"/>
        <v>1.6440000000000055</v>
      </c>
    </row>
    <row r="346" spans="1:5" x14ac:dyDescent="0.25">
      <c r="A346" s="1">
        <v>41912</v>
      </c>
      <c r="B346" s="10">
        <v>95.251000000000005</v>
      </c>
      <c r="C346" s="10">
        <f t="shared" si="10"/>
        <v>95.738333333333344</v>
      </c>
      <c r="D346" s="10">
        <f t="shared" si="11"/>
        <v>1.4609999999999985</v>
      </c>
      <c r="E346" s="10">
        <f t="shared" si="11"/>
        <v>1.6440000000000055</v>
      </c>
    </row>
    <row r="347" spans="1:5" x14ac:dyDescent="0.25">
      <c r="A347" s="1">
        <v>41943</v>
      </c>
      <c r="B347" s="10">
        <v>95.981999999999999</v>
      </c>
      <c r="C347" s="10">
        <f t="shared" si="10"/>
        <v>95.738333333333344</v>
      </c>
      <c r="D347" s="10">
        <f t="shared" si="11"/>
        <v>4.4749999999999943</v>
      </c>
      <c r="E347" s="10">
        <f t="shared" si="11"/>
        <v>2.5876666666666779</v>
      </c>
    </row>
    <row r="348" spans="1:5" x14ac:dyDescent="0.25">
      <c r="A348" s="1">
        <v>41973</v>
      </c>
      <c r="B348" s="10">
        <v>97.716999999999999</v>
      </c>
      <c r="C348" s="10">
        <f t="shared" si="10"/>
        <v>96.316666666666663</v>
      </c>
      <c r="D348" s="10">
        <f t="shared" si="11"/>
        <v>5.570999999999998</v>
      </c>
      <c r="E348" s="10">
        <f t="shared" si="11"/>
        <v>3.8356666666666541</v>
      </c>
    </row>
    <row r="349" spans="1:5" x14ac:dyDescent="0.25">
      <c r="A349" s="1">
        <v>42004</v>
      </c>
      <c r="B349" s="10">
        <v>100.09099999999999</v>
      </c>
      <c r="C349" s="10">
        <f t="shared" si="10"/>
        <v>97.93</v>
      </c>
      <c r="D349" s="10">
        <f t="shared" si="11"/>
        <v>6.4839999999999947</v>
      </c>
      <c r="E349" s="10">
        <f t="shared" si="11"/>
        <v>5.5100000000000051</v>
      </c>
    </row>
    <row r="350" spans="1:5" x14ac:dyDescent="0.25">
      <c r="A350" s="1">
        <v>42035</v>
      </c>
      <c r="B350" s="10">
        <v>97.716999999999999</v>
      </c>
      <c r="C350" s="10">
        <f t="shared" si="10"/>
        <v>98.508333333333326</v>
      </c>
      <c r="D350" s="10">
        <f t="shared" si="11"/>
        <v>3.7439999999999998</v>
      </c>
      <c r="E350" s="10">
        <f t="shared" si="11"/>
        <v>5.2663333333333213</v>
      </c>
    </row>
    <row r="351" spans="1:5" x14ac:dyDescent="0.25">
      <c r="A351" s="1">
        <v>42063</v>
      </c>
      <c r="B351" s="10">
        <v>97.991</v>
      </c>
      <c r="C351" s="10">
        <f t="shared" si="10"/>
        <v>98.599666666666664</v>
      </c>
      <c r="D351" s="10">
        <f t="shared" si="11"/>
        <v>6.5750000000000028</v>
      </c>
      <c r="E351" s="10">
        <f t="shared" si="11"/>
        <v>5.6009999999999991</v>
      </c>
    </row>
    <row r="352" spans="1:5" x14ac:dyDescent="0.25">
      <c r="A352" s="1">
        <v>42094</v>
      </c>
      <c r="B352" s="10">
        <v>95.799000000000007</v>
      </c>
      <c r="C352" s="10">
        <f t="shared" si="10"/>
        <v>97.168999999999997</v>
      </c>
      <c r="D352" s="10">
        <f t="shared" si="11"/>
        <v>1.7350000000000136</v>
      </c>
      <c r="E352" s="10">
        <f t="shared" si="11"/>
        <v>4.0180000000000007</v>
      </c>
    </row>
    <row r="353" spans="1:5" x14ac:dyDescent="0.25">
      <c r="A353" s="1">
        <v>42124</v>
      </c>
      <c r="B353" s="10">
        <v>96.894999999999996</v>
      </c>
      <c r="C353" s="10">
        <f t="shared" si="10"/>
        <v>96.894999999999996</v>
      </c>
      <c r="D353" s="10">
        <f t="shared" si="11"/>
        <v>1.8269999999999982</v>
      </c>
      <c r="E353" s="10">
        <f t="shared" si="11"/>
        <v>3.3789999999999907</v>
      </c>
    </row>
    <row r="354" spans="1:5" x14ac:dyDescent="0.25">
      <c r="A354" s="1">
        <v>42155</v>
      </c>
      <c r="B354" s="10">
        <v>97.991</v>
      </c>
      <c r="C354" s="10">
        <f t="shared" si="10"/>
        <v>96.894999999999996</v>
      </c>
      <c r="D354" s="10">
        <f t="shared" si="11"/>
        <v>1.7349999999999994</v>
      </c>
      <c r="E354" s="10">
        <f t="shared" si="11"/>
        <v>1.7656666666666467</v>
      </c>
    </row>
    <row r="355" spans="1:5" x14ac:dyDescent="0.25">
      <c r="A355" s="1">
        <v>42185</v>
      </c>
      <c r="B355" s="10">
        <v>94.521000000000001</v>
      </c>
      <c r="C355" s="10">
        <f t="shared" si="10"/>
        <v>96.468999999999994</v>
      </c>
      <c r="D355" s="10">
        <f t="shared" si="11"/>
        <v>-0.82099999999999795</v>
      </c>
      <c r="E355" s="10">
        <f t="shared" si="11"/>
        <v>0.91366666666665708</v>
      </c>
    </row>
    <row r="356" spans="1:5" x14ac:dyDescent="0.25">
      <c r="A356" s="1">
        <v>42216</v>
      </c>
      <c r="B356" s="10">
        <v>95.707999999999998</v>
      </c>
      <c r="C356" s="10">
        <f t="shared" si="10"/>
        <v>96.073333333333338</v>
      </c>
      <c r="D356" s="10">
        <f t="shared" si="11"/>
        <v>-0.27400000000000091</v>
      </c>
      <c r="E356" s="10">
        <f t="shared" si="11"/>
        <v>0.21333333333332405</v>
      </c>
    </row>
    <row r="357" spans="1:5" x14ac:dyDescent="0.25">
      <c r="A357" s="1">
        <v>42247</v>
      </c>
      <c r="B357" s="10">
        <v>95.89</v>
      </c>
      <c r="C357" s="10">
        <f t="shared" si="10"/>
        <v>95.37299999999999</v>
      </c>
      <c r="D357" s="10">
        <f t="shared" si="11"/>
        <v>-9.1999999999998749E-2</v>
      </c>
      <c r="E357" s="10">
        <f t="shared" si="11"/>
        <v>-0.39566666666668482</v>
      </c>
    </row>
    <row r="358" spans="1:5" x14ac:dyDescent="0.25">
      <c r="A358" s="1">
        <v>42277</v>
      </c>
      <c r="B358" s="10">
        <v>95.981999999999999</v>
      </c>
      <c r="C358" s="10">
        <f t="shared" si="10"/>
        <v>95.860000000000014</v>
      </c>
      <c r="D358" s="10">
        <f t="shared" si="11"/>
        <v>0.73099999999999454</v>
      </c>
      <c r="E358" s="10">
        <f t="shared" si="11"/>
        <v>0.1216666666666697</v>
      </c>
    </row>
    <row r="359" spans="1:5" x14ac:dyDescent="0.25">
      <c r="A359" s="1">
        <v>42308</v>
      </c>
      <c r="B359" s="10">
        <v>95.981999999999999</v>
      </c>
      <c r="C359" s="10">
        <f t="shared" si="10"/>
        <v>95.951333333333352</v>
      </c>
      <c r="D359" s="10">
        <f t="shared" si="11"/>
        <v>0</v>
      </c>
      <c r="E359" s="10">
        <f t="shared" si="11"/>
        <v>0.21300000000000807</v>
      </c>
    </row>
    <row r="360" spans="1:5" x14ac:dyDescent="0.25">
      <c r="A360" s="1">
        <v>42338</v>
      </c>
      <c r="B360" s="10">
        <v>94.429000000000002</v>
      </c>
      <c r="C360" s="10">
        <f t="shared" si="10"/>
        <v>95.464333333333343</v>
      </c>
      <c r="D360" s="10">
        <f t="shared" si="11"/>
        <v>-3.2879999999999967</v>
      </c>
      <c r="E360" s="10">
        <f t="shared" si="11"/>
        <v>-0.85233333333331984</v>
      </c>
    </row>
    <row r="361" spans="1:5" x14ac:dyDescent="0.25">
      <c r="A361" s="1">
        <v>42369</v>
      </c>
      <c r="B361" s="10">
        <v>94.977000000000004</v>
      </c>
      <c r="C361" s="10">
        <f t="shared" si="10"/>
        <v>95.129333333333349</v>
      </c>
      <c r="D361" s="10">
        <f t="shared" si="11"/>
        <v>-5.1139999999999901</v>
      </c>
      <c r="E361" s="10">
        <f t="shared" si="11"/>
        <v>-2.8006666666666575</v>
      </c>
    </row>
    <row r="362" spans="1:5" x14ac:dyDescent="0.25">
      <c r="A362" s="1">
        <v>42400</v>
      </c>
      <c r="B362" s="10">
        <v>93.881</v>
      </c>
      <c r="C362" s="10">
        <f t="shared" si="10"/>
        <v>94.429000000000016</v>
      </c>
      <c r="D362" s="10">
        <f t="shared" si="11"/>
        <v>-3.8359999999999985</v>
      </c>
      <c r="E362" s="10">
        <f t="shared" si="11"/>
        <v>-4.0793333333333095</v>
      </c>
    </row>
    <row r="363" spans="1:5" x14ac:dyDescent="0.25">
      <c r="A363" s="1">
        <v>42429</v>
      </c>
      <c r="B363" s="10">
        <v>92.784999999999997</v>
      </c>
      <c r="C363" s="10">
        <f t="shared" si="10"/>
        <v>93.881000000000014</v>
      </c>
      <c r="D363" s="10">
        <f t="shared" si="11"/>
        <v>-5.2060000000000031</v>
      </c>
      <c r="E363" s="10">
        <f t="shared" si="11"/>
        <v>-4.7186666666666497</v>
      </c>
    </row>
    <row r="364" spans="1:5" x14ac:dyDescent="0.25">
      <c r="A364" s="1">
        <v>42460</v>
      </c>
      <c r="B364" s="10">
        <v>92.694000000000003</v>
      </c>
      <c r="C364" s="10">
        <f t="shared" si="10"/>
        <v>93.12</v>
      </c>
      <c r="D364" s="10">
        <f t="shared" si="11"/>
        <v>-3.105000000000004</v>
      </c>
      <c r="E364" s="10">
        <f t="shared" si="11"/>
        <v>-4.0489999999999924</v>
      </c>
    </row>
    <row r="365" spans="1:5" x14ac:dyDescent="0.25">
      <c r="A365" s="1">
        <v>42490</v>
      </c>
      <c r="B365" s="10">
        <v>93.972999999999999</v>
      </c>
      <c r="C365" s="10">
        <f t="shared" si="10"/>
        <v>93.150666666666666</v>
      </c>
      <c r="D365" s="10">
        <f t="shared" si="11"/>
        <v>-2.921999999999997</v>
      </c>
      <c r="E365" s="10">
        <f t="shared" si="11"/>
        <v>-3.74433333333333</v>
      </c>
    </row>
    <row r="366" spans="1:5" x14ac:dyDescent="0.25">
      <c r="A366" s="1">
        <v>42521</v>
      </c>
      <c r="B366" s="10">
        <v>93.881</v>
      </c>
      <c r="C366" s="10">
        <f t="shared" si="10"/>
        <v>93.516000000000005</v>
      </c>
      <c r="D366" s="10">
        <f t="shared" si="11"/>
        <v>-4.1099999999999994</v>
      </c>
      <c r="E366" s="10">
        <f t="shared" si="11"/>
        <v>-3.3789999999999907</v>
      </c>
    </row>
    <row r="367" spans="1:5" x14ac:dyDescent="0.25">
      <c r="A367" s="1">
        <v>42551</v>
      </c>
      <c r="B367" s="10">
        <v>94.429000000000002</v>
      </c>
      <c r="C367" s="10">
        <f t="shared" si="10"/>
        <v>94.094333333333338</v>
      </c>
      <c r="D367" s="10">
        <f t="shared" si="11"/>
        <v>-9.1999999999998749E-2</v>
      </c>
      <c r="E367" s="10">
        <f t="shared" si="11"/>
        <v>-2.3746666666666556</v>
      </c>
    </row>
    <row r="368" spans="1:5" x14ac:dyDescent="0.25">
      <c r="A368" s="1">
        <v>42582</v>
      </c>
      <c r="B368" s="10">
        <v>94.611999999999995</v>
      </c>
      <c r="C368" s="10">
        <f t="shared" si="10"/>
        <v>94.307333333333347</v>
      </c>
      <c r="D368" s="10">
        <f t="shared" si="11"/>
        <v>-1.0960000000000036</v>
      </c>
      <c r="E368" s="10">
        <f t="shared" si="11"/>
        <v>-1.7659999999999911</v>
      </c>
    </row>
    <row r="369" spans="1:5" x14ac:dyDescent="0.25">
      <c r="A369" s="1">
        <v>42613</v>
      </c>
      <c r="B369" s="10">
        <v>94.611999999999995</v>
      </c>
      <c r="C369" s="10">
        <f t="shared" si="10"/>
        <v>94.551000000000002</v>
      </c>
      <c r="D369" s="10">
        <f t="shared" si="11"/>
        <v>-1.2780000000000058</v>
      </c>
      <c r="E369" s="10">
        <f t="shared" si="11"/>
        <v>-0.82199999999998852</v>
      </c>
    </row>
    <row r="370" spans="1:5" x14ac:dyDescent="0.25">
      <c r="A370" s="1">
        <v>42643</v>
      </c>
      <c r="B370" s="10">
        <v>94.063999999999993</v>
      </c>
      <c r="C370" s="10">
        <f t="shared" si="10"/>
        <v>94.429333333333332</v>
      </c>
      <c r="D370" s="10">
        <f t="shared" si="11"/>
        <v>-1.9180000000000064</v>
      </c>
      <c r="E370" s="10">
        <f t="shared" si="11"/>
        <v>-1.4306666666666814</v>
      </c>
    </row>
    <row r="371" spans="1:5" x14ac:dyDescent="0.25">
      <c r="A371" s="1">
        <v>42674</v>
      </c>
      <c r="B371" s="10">
        <v>94.885999999999996</v>
      </c>
      <c r="C371" s="10">
        <f t="shared" si="10"/>
        <v>94.520666666666671</v>
      </c>
      <c r="D371" s="10">
        <f t="shared" si="11"/>
        <v>-1.0960000000000036</v>
      </c>
      <c r="E371" s="10">
        <f t="shared" si="11"/>
        <v>-1.4306666666666814</v>
      </c>
    </row>
    <row r="372" spans="1:5" x14ac:dyDescent="0.25">
      <c r="A372" s="1">
        <v>42704</v>
      </c>
      <c r="B372" s="10">
        <v>98.355999999999995</v>
      </c>
      <c r="C372" s="10">
        <f t="shared" si="10"/>
        <v>95.768666666666661</v>
      </c>
      <c r="D372" s="10">
        <f t="shared" si="11"/>
        <v>3.9269999999999925</v>
      </c>
      <c r="E372" s="10">
        <f t="shared" si="11"/>
        <v>0.30433333333331802</v>
      </c>
    </row>
    <row r="373" spans="1:5" x14ac:dyDescent="0.25">
      <c r="A373" s="1">
        <v>42735</v>
      </c>
      <c r="B373" s="10">
        <v>105.571</v>
      </c>
      <c r="C373" s="10">
        <f t="shared" si="10"/>
        <v>99.604333333333329</v>
      </c>
      <c r="D373" s="10">
        <f t="shared" si="11"/>
        <v>10.593999999999994</v>
      </c>
      <c r="E373" s="10">
        <f t="shared" si="11"/>
        <v>4.4749999999999801</v>
      </c>
    </row>
    <row r="374" spans="1:5" x14ac:dyDescent="0.25">
      <c r="A374" s="1">
        <v>42766</v>
      </c>
      <c r="B374" s="10">
        <v>105.845</v>
      </c>
      <c r="C374" s="10">
        <f t="shared" si="10"/>
        <v>103.25733333333334</v>
      </c>
      <c r="D374" s="10">
        <f t="shared" si="11"/>
        <v>11.963999999999999</v>
      </c>
      <c r="E374" s="10">
        <f t="shared" si="11"/>
        <v>8.8283333333333189</v>
      </c>
    </row>
    <row r="375" spans="1:5" x14ac:dyDescent="0.25">
      <c r="A375" s="1">
        <v>42794</v>
      </c>
      <c r="B375" s="10">
        <v>105.114</v>
      </c>
      <c r="C375" s="10">
        <f t="shared" si="10"/>
        <v>105.50999999999999</v>
      </c>
      <c r="D375" s="10">
        <f t="shared" si="11"/>
        <v>12.329000000000008</v>
      </c>
      <c r="E375" s="10">
        <f t="shared" si="11"/>
        <v>11.628999999999976</v>
      </c>
    </row>
    <row r="376" spans="1:5" x14ac:dyDescent="0.25">
      <c r="A376" s="1">
        <v>42825</v>
      </c>
      <c r="B376" s="10">
        <v>104.749</v>
      </c>
      <c r="C376" s="10">
        <f t="shared" si="10"/>
        <v>105.23599999999999</v>
      </c>
      <c r="D376" s="10">
        <f t="shared" si="11"/>
        <v>12.054999999999993</v>
      </c>
      <c r="E376" s="10">
        <f t="shared" si="11"/>
        <v>12.115999999999985</v>
      </c>
    </row>
    <row r="377" spans="1:5" x14ac:dyDescent="0.25">
      <c r="A377" s="1">
        <v>42855</v>
      </c>
      <c r="B377" s="10">
        <v>104.84</v>
      </c>
      <c r="C377" s="10">
        <f t="shared" si="10"/>
        <v>104.901</v>
      </c>
      <c r="D377" s="10">
        <f t="shared" si="11"/>
        <v>10.867000000000004</v>
      </c>
      <c r="E377" s="10">
        <f t="shared" si="11"/>
        <v>11.75033333333333</v>
      </c>
    </row>
    <row r="378" spans="1:5" x14ac:dyDescent="0.25">
      <c r="A378" s="1">
        <v>42886</v>
      </c>
      <c r="B378" s="10">
        <v>104.566</v>
      </c>
      <c r="C378" s="10">
        <f t="shared" si="10"/>
        <v>104.71833333333332</v>
      </c>
      <c r="D378" s="10">
        <f t="shared" si="11"/>
        <v>10.685000000000002</v>
      </c>
      <c r="E378" s="10">
        <f t="shared" si="11"/>
        <v>11.202333333333314</v>
      </c>
    </row>
    <row r="379" spans="1:5" x14ac:dyDescent="0.25">
      <c r="A379" s="1">
        <v>42916</v>
      </c>
      <c r="B379" s="10">
        <v>103.47</v>
      </c>
      <c r="C379" s="10">
        <f t="shared" si="10"/>
        <v>104.29199999999999</v>
      </c>
      <c r="D379" s="10">
        <f t="shared" si="11"/>
        <v>9.0409999999999968</v>
      </c>
      <c r="E379" s="10">
        <f t="shared" si="11"/>
        <v>10.197666666666649</v>
      </c>
    </row>
    <row r="380" spans="1:5" x14ac:dyDescent="0.25">
      <c r="A380" s="1">
        <v>42947</v>
      </c>
      <c r="B380" s="10">
        <v>105.205</v>
      </c>
      <c r="C380" s="10">
        <f t="shared" si="10"/>
        <v>104.41366666666666</v>
      </c>
      <c r="D380" s="10">
        <f t="shared" si="11"/>
        <v>10.593000000000004</v>
      </c>
      <c r="E380" s="10">
        <f t="shared" si="11"/>
        <v>10.106333333333311</v>
      </c>
    </row>
    <row r="381" spans="1:5" x14ac:dyDescent="0.25">
      <c r="A381" s="1">
        <v>42978</v>
      </c>
      <c r="B381" s="10">
        <v>105.479</v>
      </c>
      <c r="C381" s="10">
        <f t="shared" si="10"/>
        <v>104.718</v>
      </c>
      <c r="D381" s="10">
        <f t="shared" si="11"/>
        <v>10.867000000000004</v>
      </c>
      <c r="E381" s="10">
        <f t="shared" si="11"/>
        <v>10.167000000000002</v>
      </c>
    </row>
    <row r="382" spans="1:5" x14ac:dyDescent="0.25">
      <c r="A382" s="1">
        <v>43008</v>
      </c>
      <c r="B382" s="10">
        <v>102.922</v>
      </c>
      <c r="C382" s="10">
        <f t="shared" si="10"/>
        <v>104.53533333333333</v>
      </c>
      <c r="D382" s="10">
        <f t="shared" si="11"/>
        <v>8.8580000000000041</v>
      </c>
      <c r="E382" s="10">
        <f t="shared" si="11"/>
        <v>10.105999999999995</v>
      </c>
    </row>
    <row r="383" spans="1:5" x14ac:dyDescent="0.25">
      <c r="A383" s="1">
        <v>43039</v>
      </c>
      <c r="B383" s="10">
        <v>103.744</v>
      </c>
      <c r="C383" s="10">
        <f t="shared" si="10"/>
        <v>104.04833333333333</v>
      </c>
      <c r="D383" s="10">
        <f t="shared" si="11"/>
        <v>8.8580000000000041</v>
      </c>
      <c r="E383" s="10">
        <f t="shared" si="11"/>
        <v>9.5276666666666614</v>
      </c>
    </row>
    <row r="384" spans="1:5" x14ac:dyDescent="0.25">
      <c r="A384" s="1">
        <v>43069</v>
      </c>
      <c r="B384" s="10">
        <v>107.306</v>
      </c>
      <c r="C384" s="10">
        <f t="shared" si="10"/>
        <v>104.65733333333333</v>
      </c>
      <c r="D384" s="10">
        <f t="shared" si="11"/>
        <v>8.9500000000000028</v>
      </c>
      <c r="E384" s="10">
        <f t="shared" si="11"/>
        <v>8.8886666666666656</v>
      </c>
    </row>
    <row r="385" spans="1:5" x14ac:dyDescent="0.25">
      <c r="A385" s="1">
        <v>43100</v>
      </c>
      <c r="B385" s="10">
        <v>104.658</v>
      </c>
      <c r="C385" s="10">
        <f t="shared" si="10"/>
        <v>105.236</v>
      </c>
      <c r="D385" s="10">
        <f t="shared" si="11"/>
        <v>-0.9129999999999967</v>
      </c>
      <c r="E385" s="10">
        <f t="shared" si="11"/>
        <v>5.6316666666666748</v>
      </c>
    </row>
    <row r="386" spans="1:5" x14ac:dyDescent="0.25">
      <c r="A386" s="1">
        <v>43131</v>
      </c>
      <c r="B386" s="10">
        <v>106.758</v>
      </c>
      <c r="C386" s="10">
        <f t="shared" si="10"/>
        <v>106.24066666666666</v>
      </c>
      <c r="D386" s="10">
        <f t="shared" si="11"/>
        <v>0.9129999999999967</v>
      </c>
      <c r="E386" s="10">
        <f t="shared" si="11"/>
        <v>2.9833333333333201</v>
      </c>
    </row>
    <row r="387" spans="1:5" x14ac:dyDescent="0.25">
      <c r="A387" s="1">
        <v>43159</v>
      </c>
      <c r="B387" s="10">
        <v>107.489</v>
      </c>
      <c r="C387" s="10">
        <f t="shared" si="10"/>
        <v>106.30166666666666</v>
      </c>
      <c r="D387" s="10">
        <f t="shared" si="11"/>
        <v>2.375</v>
      </c>
      <c r="E387" s="10">
        <f t="shared" si="11"/>
        <v>0.7916666666666714</v>
      </c>
    </row>
    <row r="388" spans="1:5" x14ac:dyDescent="0.25">
      <c r="A388" s="1">
        <v>43190</v>
      </c>
      <c r="B388" s="10">
        <v>104.658</v>
      </c>
      <c r="C388" s="10">
        <f t="shared" si="10"/>
        <v>106.30166666666668</v>
      </c>
      <c r="D388" s="10">
        <f t="shared" si="11"/>
        <v>-9.0999999999993975E-2</v>
      </c>
      <c r="E388" s="10">
        <f t="shared" si="11"/>
        <v>1.0656666666666865</v>
      </c>
    </row>
    <row r="389" spans="1:5" x14ac:dyDescent="0.25">
      <c r="A389" s="1">
        <v>43220</v>
      </c>
      <c r="B389" s="10">
        <v>105.114</v>
      </c>
      <c r="C389" s="10">
        <f t="shared" si="10"/>
        <v>105.75366666666666</v>
      </c>
      <c r="D389" s="10">
        <f t="shared" si="11"/>
        <v>0.27400000000000091</v>
      </c>
      <c r="E389" s="10">
        <f t="shared" si="11"/>
        <v>0.85266666666666424</v>
      </c>
    </row>
    <row r="390" spans="1:5" x14ac:dyDescent="0.25">
      <c r="A390" s="1">
        <v>43251</v>
      </c>
      <c r="B390" s="10">
        <v>107.76300000000001</v>
      </c>
      <c r="C390" s="10">
        <f t="shared" ref="C390:C421" si="12">AVERAGE(B388:B390)</f>
        <v>105.84499999999998</v>
      </c>
      <c r="D390" s="10">
        <f t="shared" si="11"/>
        <v>3.1970000000000027</v>
      </c>
      <c r="E390" s="10">
        <f t="shared" si="11"/>
        <v>1.1266666666666652</v>
      </c>
    </row>
    <row r="391" spans="1:5" x14ac:dyDescent="0.25">
      <c r="A391" s="1">
        <v>43281</v>
      </c>
      <c r="B391" s="10">
        <v>107.123</v>
      </c>
      <c r="C391" s="10">
        <f t="shared" si="12"/>
        <v>106.66666666666667</v>
      </c>
      <c r="D391" s="10">
        <f t="shared" si="11"/>
        <v>3.6530000000000058</v>
      </c>
      <c r="E391" s="10">
        <f t="shared" si="11"/>
        <v>2.374666666666684</v>
      </c>
    </row>
    <row r="392" spans="1:5" x14ac:dyDescent="0.25">
      <c r="A392" s="1">
        <v>43312</v>
      </c>
      <c r="B392" s="10">
        <v>107.854</v>
      </c>
      <c r="C392" s="10">
        <f t="shared" si="12"/>
        <v>107.58</v>
      </c>
      <c r="D392" s="10">
        <f t="shared" si="11"/>
        <v>2.6490000000000009</v>
      </c>
      <c r="E392" s="10">
        <f t="shared" si="11"/>
        <v>3.1663333333333412</v>
      </c>
    </row>
    <row r="393" spans="1:5" x14ac:dyDescent="0.25">
      <c r="A393" s="1">
        <v>43343</v>
      </c>
      <c r="B393" s="10">
        <v>108.767</v>
      </c>
      <c r="C393" s="10">
        <f t="shared" si="12"/>
        <v>107.91466666666668</v>
      </c>
      <c r="D393" s="10">
        <f t="shared" si="11"/>
        <v>3.2879999999999967</v>
      </c>
      <c r="E393" s="10">
        <f t="shared" si="11"/>
        <v>3.1966666666666725</v>
      </c>
    </row>
    <row r="394" spans="1:5" x14ac:dyDescent="0.25">
      <c r="A394" s="1">
        <v>43373</v>
      </c>
      <c r="B394" s="10">
        <v>107.854</v>
      </c>
      <c r="C394" s="10">
        <f t="shared" si="12"/>
        <v>108.15833333333332</v>
      </c>
      <c r="D394" s="10">
        <f t="shared" si="11"/>
        <v>4.9320000000000022</v>
      </c>
      <c r="E394" s="10">
        <f t="shared" si="11"/>
        <v>3.6229999999999905</v>
      </c>
    </row>
    <row r="395" spans="1:5" x14ac:dyDescent="0.25">
      <c r="A395" s="1">
        <v>43404</v>
      </c>
      <c r="B395" s="10">
        <v>107.39700000000001</v>
      </c>
      <c r="C395" s="10">
        <f t="shared" si="12"/>
        <v>108.00599999999999</v>
      </c>
      <c r="D395" s="10">
        <f t="shared" si="11"/>
        <v>3.6530000000000058</v>
      </c>
      <c r="E395" s="10">
        <f t="shared" si="11"/>
        <v>3.957666666666654</v>
      </c>
    </row>
    <row r="396" spans="1:5" x14ac:dyDescent="0.25">
      <c r="A396" s="1">
        <v>43434</v>
      </c>
      <c r="B396" s="10">
        <v>104.658</v>
      </c>
      <c r="C396" s="10">
        <f t="shared" si="12"/>
        <v>106.63633333333333</v>
      </c>
      <c r="D396" s="10">
        <f t="shared" si="11"/>
        <v>-2.6479999999999961</v>
      </c>
      <c r="E396" s="10">
        <f t="shared" si="11"/>
        <v>1.9789999999999992</v>
      </c>
    </row>
    <row r="397" spans="1:5" x14ac:dyDescent="0.25">
      <c r="A397" s="1">
        <v>43465</v>
      </c>
      <c r="B397" s="10">
        <v>104.20099999999999</v>
      </c>
      <c r="C397" s="10">
        <f t="shared" si="12"/>
        <v>105.41866666666665</v>
      </c>
      <c r="D397" s="10">
        <f t="shared" si="11"/>
        <v>-0.45700000000000784</v>
      </c>
      <c r="E397" s="10">
        <f t="shared" si="11"/>
        <v>0.18266666666664833</v>
      </c>
    </row>
    <row r="398" spans="1:5" x14ac:dyDescent="0.25">
      <c r="A398" s="1">
        <v>43496</v>
      </c>
      <c r="B398" s="10">
        <v>101.279</v>
      </c>
      <c r="C398" s="10">
        <f t="shared" si="12"/>
        <v>103.37933333333332</v>
      </c>
      <c r="D398" s="10">
        <f t="shared" si="11"/>
        <v>-5.4789999999999992</v>
      </c>
      <c r="E398" s="10">
        <f t="shared" si="11"/>
        <v>-2.8613333333333344</v>
      </c>
    </row>
    <row r="399" spans="1:5" x14ac:dyDescent="0.25">
      <c r="A399" s="1">
        <v>43524</v>
      </c>
      <c r="B399" s="10">
        <v>101.553</v>
      </c>
      <c r="C399" s="10">
        <f t="shared" si="12"/>
        <v>102.34433333333334</v>
      </c>
      <c r="D399" s="10">
        <f t="shared" ref="D399:E421" si="13">B399-B387</f>
        <v>-5.936000000000007</v>
      </c>
      <c r="E399" s="10">
        <f t="shared" si="13"/>
        <v>-3.9573333333333238</v>
      </c>
    </row>
    <row r="400" spans="1:5" x14ac:dyDescent="0.25">
      <c r="A400" s="1">
        <v>43555</v>
      </c>
      <c r="B400" s="10">
        <v>101.91800000000001</v>
      </c>
      <c r="C400" s="10">
        <f t="shared" si="12"/>
        <v>101.58333333333333</v>
      </c>
      <c r="D400" s="10">
        <f t="shared" si="13"/>
        <v>-2.7399999999999949</v>
      </c>
      <c r="E400" s="10">
        <f t="shared" si="13"/>
        <v>-4.7183333333333479</v>
      </c>
    </row>
    <row r="401" spans="1:5" x14ac:dyDescent="0.25">
      <c r="A401" s="1">
        <v>43585</v>
      </c>
      <c r="B401" s="10">
        <v>103.836</v>
      </c>
      <c r="C401" s="10">
        <f t="shared" si="12"/>
        <v>102.43566666666668</v>
      </c>
      <c r="D401" s="10">
        <f t="shared" si="13"/>
        <v>-1.2780000000000058</v>
      </c>
      <c r="E401" s="10">
        <f t="shared" si="13"/>
        <v>-3.3179999999999836</v>
      </c>
    </row>
    <row r="402" spans="1:5" x14ac:dyDescent="0.25">
      <c r="A402" s="1">
        <v>43616</v>
      </c>
      <c r="B402" s="10">
        <v>105.023</v>
      </c>
      <c r="C402" s="10">
        <f t="shared" si="12"/>
        <v>103.59233333333334</v>
      </c>
      <c r="D402" s="10">
        <f t="shared" si="13"/>
        <v>-2.7400000000000091</v>
      </c>
      <c r="E402" s="10">
        <f t="shared" si="13"/>
        <v>-2.2526666666666415</v>
      </c>
    </row>
    <row r="403" spans="1:5" x14ac:dyDescent="0.25">
      <c r="A403" s="1">
        <v>43646</v>
      </c>
      <c r="B403" s="10">
        <v>103.196</v>
      </c>
      <c r="C403" s="10">
        <f t="shared" si="12"/>
        <v>104.01833333333332</v>
      </c>
      <c r="D403" s="10">
        <f t="shared" si="13"/>
        <v>-3.9270000000000067</v>
      </c>
      <c r="E403" s="10">
        <f t="shared" si="13"/>
        <v>-2.6483333333333547</v>
      </c>
    </row>
    <row r="404" spans="1:5" x14ac:dyDescent="0.25">
      <c r="A404" s="1">
        <v>43677</v>
      </c>
      <c r="B404" s="10">
        <v>104.658</v>
      </c>
      <c r="C404" s="10">
        <f t="shared" si="12"/>
        <v>104.29233333333333</v>
      </c>
      <c r="D404" s="10">
        <f t="shared" si="13"/>
        <v>-3.195999999999998</v>
      </c>
      <c r="E404" s="10">
        <f t="shared" si="13"/>
        <v>-3.2876666666666665</v>
      </c>
    </row>
    <row r="405" spans="1:5" x14ac:dyDescent="0.25">
      <c r="A405" s="1">
        <v>43708</v>
      </c>
      <c r="B405" s="10">
        <v>103.288</v>
      </c>
      <c r="C405" s="10">
        <f t="shared" si="12"/>
        <v>103.714</v>
      </c>
      <c r="D405" s="10">
        <f t="shared" si="13"/>
        <v>-5.4789999999999992</v>
      </c>
      <c r="E405" s="10">
        <f t="shared" si="13"/>
        <v>-4.2006666666666774</v>
      </c>
    </row>
    <row r="406" spans="1:5" x14ac:dyDescent="0.25">
      <c r="A406" s="1">
        <v>43738</v>
      </c>
      <c r="B406" s="10">
        <v>101.735</v>
      </c>
      <c r="C406" s="10">
        <f t="shared" si="12"/>
        <v>103.22699999999999</v>
      </c>
      <c r="D406" s="10">
        <f t="shared" si="13"/>
        <v>-6.1189999999999998</v>
      </c>
      <c r="E406" s="10">
        <f t="shared" si="13"/>
        <v>-4.9313333333333276</v>
      </c>
    </row>
    <row r="407" spans="1:5" x14ac:dyDescent="0.25">
      <c r="A407" s="1">
        <v>43769</v>
      </c>
      <c r="B407" s="10">
        <v>102.374</v>
      </c>
      <c r="C407" s="10">
        <f t="shared" si="12"/>
        <v>102.46566666666666</v>
      </c>
      <c r="D407" s="10">
        <f t="shared" si="13"/>
        <v>-5.0230000000000103</v>
      </c>
      <c r="E407" s="10">
        <f t="shared" si="13"/>
        <v>-5.5403333333333222</v>
      </c>
    </row>
    <row r="408" spans="1:5" x14ac:dyDescent="0.25">
      <c r="A408" s="1">
        <v>43799</v>
      </c>
      <c r="B408" s="10">
        <v>104.566</v>
      </c>
      <c r="C408" s="10">
        <f t="shared" si="12"/>
        <v>102.89166666666665</v>
      </c>
      <c r="D408" s="10">
        <f t="shared" si="13"/>
        <v>-9.1999999999998749E-2</v>
      </c>
      <c r="E408" s="10">
        <f t="shared" si="13"/>
        <v>-3.7446666666666744</v>
      </c>
    </row>
    <row r="409" spans="1:5" x14ac:dyDescent="0.25">
      <c r="A409" s="1">
        <v>43830</v>
      </c>
      <c r="B409" s="10">
        <v>102.46599999999999</v>
      </c>
      <c r="C409" s="10">
        <f t="shared" si="12"/>
        <v>103.13533333333334</v>
      </c>
      <c r="D409" s="10">
        <f t="shared" si="13"/>
        <v>-1.7349999999999994</v>
      </c>
      <c r="E409" s="10">
        <f t="shared" si="13"/>
        <v>-2.2833333333333172</v>
      </c>
    </row>
    <row r="410" spans="1:5" x14ac:dyDescent="0.25">
      <c r="A410" s="1">
        <v>43861</v>
      </c>
      <c r="B410" s="10">
        <v>104.11</v>
      </c>
      <c r="C410" s="10">
        <f t="shared" si="12"/>
        <v>103.714</v>
      </c>
      <c r="D410" s="10">
        <f t="shared" si="13"/>
        <v>2.8310000000000031</v>
      </c>
      <c r="E410" s="10">
        <f t="shared" si="13"/>
        <v>0.33466666666667777</v>
      </c>
    </row>
    <row r="411" spans="1:5" x14ac:dyDescent="0.25">
      <c r="A411" s="1">
        <v>43890</v>
      </c>
      <c r="B411" s="10">
        <v>104.384</v>
      </c>
      <c r="C411" s="10">
        <f t="shared" si="12"/>
        <v>103.65333333333332</v>
      </c>
      <c r="D411" s="10">
        <f t="shared" si="13"/>
        <v>2.8310000000000031</v>
      </c>
      <c r="E411" s="10">
        <f t="shared" si="13"/>
        <v>1.3089999999999833</v>
      </c>
    </row>
    <row r="412" spans="1:5" x14ac:dyDescent="0.25">
      <c r="A412" s="1">
        <v>43921</v>
      </c>
      <c r="B412" s="10">
        <v>96.53</v>
      </c>
      <c r="C412" s="10">
        <f t="shared" si="12"/>
        <v>101.67466666666667</v>
      </c>
      <c r="D412" s="10">
        <f t="shared" si="13"/>
        <v>-5.3880000000000052</v>
      </c>
      <c r="E412" s="10">
        <f t="shared" si="13"/>
        <v>9.1333333333338373E-2</v>
      </c>
    </row>
    <row r="413" spans="1:5" x14ac:dyDescent="0.25">
      <c r="A413" s="1">
        <v>43951</v>
      </c>
      <c r="B413" s="10">
        <v>91.233000000000004</v>
      </c>
      <c r="C413" s="10">
        <f t="shared" si="12"/>
        <v>97.382333333333335</v>
      </c>
      <c r="D413" s="10">
        <f t="shared" si="13"/>
        <v>-12.602999999999994</v>
      </c>
      <c r="E413" s="10">
        <f t="shared" si="13"/>
        <v>-5.0533333333333417</v>
      </c>
    </row>
    <row r="414" spans="1:5" x14ac:dyDescent="0.25">
      <c r="A414" s="1">
        <v>43982</v>
      </c>
      <c r="B414" s="10">
        <v>94.429000000000002</v>
      </c>
      <c r="C414" s="10">
        <f t="shared" si="12"/>
        <v>94.064000000000007</v>
      </c>
      <c r="D414" s="10">
        <f t="shared" si="13"/>
        <v>-10.593999999999994</v>
      </c>
      <c r="E414" s="10">
        <f t="shared" si="13"/>
        <v>-9.528333333333336</v>
      </c>
    </row>
    <row r="415" spans="1:5" x14ac:dyDescent="0.25">
      <c r="A415" s="1">
        <v>44012</v>
      </c>
      <c r="B415" s="10">
        <v>100.548</v>
      </c>
      <c r="C415" s="10">
        <f t="shared" si="12"/>
        <v>95.40333333333335</v>
      </c>
      <c r="D415" s="10">
        <f t="shared" si="13"/>
        <v>-2.6479999999999961</v>
      </c>
      <c r="E415" s="10">
        <f t="shared" si="13"/>
        <v>-8.6149999999999665</v>
      </c>
    </row>
    <row r="416" spans="1:5" x14ac:dyDescent="0.25">
      <c r="A416" s="1">
        <v>44043</v>
      </c>
      <c r="B416" s="10">
        <v>98.813000000000002</v>
      </c>
      <c r="C416" s="10">
        <f t="shared" si="12"/>
        <v>97.93</v>
      </c>
      <c r="D416" s="10">
        <f t="shared" si="13"/>
        <v>-5.8449999999999989</v>
      </c>
      <c r="E416" s="10">
        <f t="shared" si="13"/>
        <v>-6.362333333333325</v>
      </c>
    </row>
    <row r="417" spans="1:5" x14ac:dyDescent="0.25">
      <c r="A417" s="1">
        <v>44074</v>
      </c>
      <c r="B417" s="10">
        <v>100.36499999999999</v>
      </c>
      <c r="C417" s="10">
        <f t="shared" si="12"/>
        <v>99.908666666666662</v>
      </c>
      <c r="D417" s="10">
        <f t="shared" si="13"/>
        <v>-2.9230000000000018</v>
      </c>
      <c r="E417" s="10">
        <f t="shared" si="13"/>
        <v>-3.805333333333337</v>
      </c>
    </row>
    <row r="418" spans="1:5" x14ac:dyDescent="0.25">
      <c r="A418" s="1">
        <v>44104</v>
      </c>
      <c r="B418" s="10">
        <v>103.92700000000001</v>
      </c>
      <c r="C418" s="10">
        <f t="shared" si="12"/>
        <v>101.03500000000001</v>
      </c>
      <c r="D418" s="10">
        <f t="shared" si="13"/>
        <v>2.1920000000000073</v>
      </c>
      <c r="E418" s="10">
        <f t="shared" si="13"/>
        <v>-2.1919999999999789</v>
      </c>
    </row>
    <row r="419" spans="1:5" x14ac:dyDescent="0.25">
      <c r="A419" s="1">
        <v>44135</v>
      </c>
      <c r="B419" s="10">
        <v>103.92700000000001</v>
      </c>
      <c r="C419" s="10">
        <f t="shared" si="12"/>
        <v>102.73966666666666</v>
      </c>
      <c r="D419" s="10">
        <f t="shared" si="13"/>
        <v>1.5530000000000115</v>
      </c>
      <c r="E419" s="10">
        <f t="shared" si="13"/>
        <v>0.27400000000000091</v>
      </c>
    </row>
    <row r="420" spans="1:5" x14ac:dyDescent="0.25">
      <c r="A420" s="1">
        <v>44165</v>
      </c>
      <c r="B420" s="10">
        <v>101.279</v>
      </c>
      <c r="C420" s="10">
        <f t="shared" si="12"/>
        <v>103.04433333333334</v>
      </c>
      <c r="D420" s="10">
        <f t="shared" si="13"/>
        <v>-3.2870000000000061</v>
      </c>
      <c r="E420" s="10">
        <f t="shared" si="13"/>
        <v>0.15266666666668982</v>
      </c>
    </row>
    <row r="421" spans="1:5" x14ac:dyDescent="0.25">
      <c r="A421" s="1">
        <v>44196</v>
      </c>
      <c r="B421" s="10">
        <v>95.707999999999998</v>
      </c>
      <c r="C421" s="10">
        <f t="shared" si="12"/>
        <v>100.30466666666666</v>
      </c>
      <c r="D421" s="10">
        <f t="shared" si="13"/>
        <v>-6.7579999999999956</v>
      </c>
      <c r="E421" s="10">
        <f t="shared" si="13"/>
        <v>-2.8306666666666729</v>
      </c>
    </row>
    <row r="422" spans="1:5" x14ac:dyDescent="0.25">
      <c r="A422" s="1"/>
      <c r="B422" s="10"/>
      <c r="C422" s="10"/>
      <c r="D422" s="10"/>
      <c r="E422" s="10"/>
    </row>
    <row r="423" spans="1:5" x14ac:dyDescent="0.25">
      <c r="A423" s="1"/>
      <c r="B423" s="10"/>
      <c r="C423" s="10"/>
      <c r="D423" s="10"/>
      <c r="E423" s="10"/>
    </row>
    <row r="424" spans="1:5" x14ac:dyDescent="0.25">
      <c r="A424" s="1"/>
      <c r="B424" s="10"/>
      <c r="C424" s="10"/>
      <c r="D424" s="10"/>
      <c r="E424" s="10"/>
    </row>
    <row r="425" spans="1:5" x14ac:dyDescent="0.25">
      <c r="A425" s="1"/>
      <c r="B425" s="10"/>
      <c r="C425" s="10"/>
      <c r="D425" s="10"/>
      <c r="E425" s="10"/>
    </row>
    <row r="426" spans="1:5" x14ac:dyDescent="0.25">
      <c r="A426" s="1"/>
      <c r="B426" s="10"/>
      <c r="C426" s="10"/>
      <c r="D426" s="10"/>
      <c r="E426" s="10"/>
    </row>
    <row r="427" spans="1:5" x14ac:dyDescent="0.25">
      <c r="A427" s="1"/>
      <c r="B427" s="10"/>
      <c r="C427" s="10"/>
      <c r="D427" s="10"/>
      <c r="E427" s="10"/>
    </row>
    <row r="428" spans="1:5" x14ac:dyDescent="0.25">
      <c r="A428" s="1"/>
      <c r="B428" s="10"/>
      <c r="C428" s="10"/>
      <c r="D428" s="10"/>
      <c r="E428" s="10"/>
    </row>
    <row r="429" spans="1:5" x14ac:dyDescent="0.25">
      <c r="A429" s="1"/>
      <c r="B429" s="10"/>
      <c r="C429" s="10"/>
      <c r="D429" s="10"/>
      <c r="E429" s="10"/>
    </row>
    <row r="430" spans="1:5" x14ac:dyDescent="0.25">
      <c r="A430" s="1"/>
      <c r="B430" s="10"/>
      <c r="C430" s="10"/>
      <c r="D430" s="10"/>
      <c r="E430" s="10"/>
    </row>
    <row r="431" spans="1:5" x14ac:dyDescent="0.25">
      <c r="A431" s="1"/>
      <c r="B431" s="10"/>
      <c r="C431" s="10"/>
      <c r="D431" s="10"/>
      <c r="E431" s="10"/>
    </row>
    <row r="432" spans="1:5" x14ac:dyDescent="0.25">
      <c r="A432" s="1"/>
      <c r="B432" s="10"/>
      <c r="C432" s="10"/>
      <c r="D432" s="10"/>
      <c r="E432" s="10"/>
    </row>
    <row r="433" spans="1:5" x14ac:dyDescent="0.25">
      <c r="A433" s="1"/>
      <c r="B433" s="10"/>
      <c r="C433" s="10"/>
      <c r="D433" s="10"/>
      <c r="E433" s="10"/>
    </row>
    <row r="434" spans="1:5" x14ac:dyDescent="0.25">
      <c r="A434" s="1"/>
      <c r="B434" s="10"/>
      <c r="C434" s="10"/>
      <c r="D434" s="10"/>
      <c r="E434" s="10"/>
    </row>
    <row r="435" spans="1:5" x14ac:dyDescent="0.25">
      <c r="A435" s="1"/>
      <c r="B435" s="10"/>
      <c r="C435" s="10"/>
      <c r="D435" s="10"/>
      <c r="E435" s="10"/>
    </row>
    <row r="436" spans="1:5" x14ac:dyDescent="0.25">
      <c r="A436" s="1"/>
      <c r="B436" s="10"/>
      <c r="C436" s="10"/>
      <c r="D436" s="10"/>
      <c r="E436" s="10"/>
    </row>
    <row r="437" spans="1:5" x14ac:dyDescent="0.25">
      <c r="A437" s="1"/>
      <c r="B437" s="10"/>
      <c r="C437" s="10"/>
      <c r="D437" s="10"/>
      <c r="E437" s="10"/>
    </row>
    <row r="438" spans="1:5" x14ac:dyDescent="0.25">
      <c r="A438" s="1"/>
      <c r="B438" s="10"/>
      <c r="C438" s="10"/>
      <c r="D438" s="10"/>
      <c r="E438" s="10"/>
    </row>
    <row r="439" spans="1:5" x14ac:dyDescent="0.25">
      <c r="A439" s="1"/>
      <c r="B439" s="10"/>
      <c r="C439" s="10"/>
      <c r="D439" s="10"/>
      <c r="E439" s="10"/>
    </row>
    <row r="440" spans="1:5" x14ac:dyDescent="0.25">
      <c r="A440" s="1"/>
      <c r="B440" s="10"/>
      <c r="C440" s="10"/>
      <c r="D440" s="10"/>
      <c r="E440" s="10"/>
    </row>
    <row r="441" spans="1:5" x14ac:dyDescent="0.25">
      <c r="A441" s="1"/>
      <c r="B441" s="10"/>
      <c r="C441" s="10"/>
      <c r="D441" s="10"/>
      <c r="E441" s="10"/>
    </row>
    <row r="442" spans="1:5" x14ac:dyDescent="0.25">
      <c r="A442" s="1"/>
      <c r="B442" s="10"/>
      <c r="C442" s="10"/>
      <c r="D442" s="10"/>
      <c r="E442" s="10"/>
    </row>
    <row r="443" spans="1:5" x14ac:dyDescent="0.25">
      <c r="A443" s="1"/>
      <c r="B443" s="10"/>
      <c r="C443" s="10"/>
      <c r="D443" s="10"/>
      <c r="E443" s="10"/>
    </row>
    <row r="444" spans="1:5" x14ac:dyDescent="0.25">
      <c r="A444" s="1"/>
      <c r="B444" s="10"/>
      <c r="C444" s="10"/>
      <c r="D444" s="10"/>
      <c r="E444" s="10"/>
    </row>
    <row r="445" spans="1:5" x14ac:dyDescent="0.25">
      <c r="A445" s="1"/>
      <c r="B445" s="10"/>
      <c r="C445" s="10"/>
      <c r="D445" s="10"/>
      <c r="E445" s="10"/>
    </row>
    <row r="446" spans="1:5" x14ac:dyDescent="0.25">
      <c r="A446" s="1"/>
      <c r="B446" s="10"/>
      <c r="C446" s="10"/>
      <c r="D446" s="10"/>
      <c r="E446" s="10"/>
    </row>
    <row r="447" spans="1:5" x14ac:dyDescent="0.25">
      <c r="A447" s="1"/>
      <c r="B447" s="10"/>
      <c r="C447" s="10"/>
      <c r="D447" s="10"/>
      <c r="E447" s="10"/>
    </row>
    <row r="448" spans="1:5" x14ac:dyDescent="0.25">
      <c r="A448" s="1"/>
      <c r="B448" s="10"/>
      <c r="C448" s="10"/>
      <c r="D448" s="10"/>
      <c r="E448" s="10"/>
    </row>
    <row r="449" spans="1:5" x14ac:dyDescent="0.25">
      <c r="A449" s="1"/>
      <c r="B449" s="10"/>
      <c r="C449" s="10"/>
      <c r="D449" s="10"/>
      <c r="E449" s="10"/>
    </row>
    <row r="450" spans="1:5" x14ac:dyDescent="0.25">
      <c r="A450" s="1"/>
      <c r="B450" s="10"/>
      <c r="C450" s="10"/>
      <c r="D450" s="10"/>
      <c r="E450" s="10"/>
    </row>
    <row r="451" spans="1:5" x14ac:dyDescent="0.25">
      <c r="A451" s="1"/>
      <c r="B451" s="10"/>
      <c r="C451" s="10"/>
      <c r="D451" s="10"/>
      <c r="E451" s="10"/>
    </row>
    <row r="452" spans="1:5" x14ac:dyDescent="0.25">
      <c r="A452" s="1"/>
      <c r="B452" s="10"/>
      <c r="C452" s="10"/>
      <c r="D452" s="10"/>
      <c r="E452" s="10"/>
    </row>
    <row r="453" spans="1:5" x14ac:dyDescent="0.25">
      <c r="A453" s="1"/>
      <c r="B453" s="10"/>
      <c r="C453" s="10"/>
      <c r="D453" s="10"/>
      <c r="E453" s="10"/>
    </row>
    <row r="454" spans="1:5" x14ac:dyDescent="0.25">
      <c r="A454" s="1"/>
      <c r="B454" s="10"/>
      <c r="C454" s="10"/>
      <c r="D454" s="10"/>
      <c r="E454" s="10"/>
    </row>
    <row r="455" spans="1:5" x14ac:dyDescent="0.25">
      <c r="A455" s="1"/>
      <c r="B455" s="10"/>
      <c r="C455" s="10"/>
      <c r="D455" s="10"/>
      <c r="E455" s="10"/>
    </row>
    <row r="456" spans="1:5" x14ac:dyDescent="0.25">
      <c r="A456" s="1"/>
      <c r="B456" s="10"/>
      <c r="C456" s="10"/>
      <c r="D456" s="10"/>
      <c r="E456" s="10"/>
    </row>
    <row r="457" spans="1:5" x14ac:dyDescent="0.25">
      <c r="A457" s="1"/>
      <c r="B457" s="10"/>
      <c r="C457" s="10"/>
      <c r="D457" s="10"/>
      <c r="E457" s="10"/>
    </row>
    <row r="458" spans="1:5" x14ac:dyDescent="0.25">
      <c r="A458" s="1"/>
      <c r="B458" s="10"/>
      <c r="C458" s="10"/>
      <c r="D458" s="10"/>
      <c r="E458" s="10"/>
    </row>
    <row r="459" spans="1:5" x14ac:dyDescent="0.25">
      <c r="A459" s="1"/>
      <c r="B459" s="10"/>
      <c r="C459" s="10"/>
      <c r="D459" s="10"/>
      <c r="E459" s="10"/>
    </row>
    <row r="460" spans="1:5" x14ac:dyDescent="0.25">
      <c r="A460" s="1"/>
      <c r="B460" s="10"/>
      <c r="C460" s="10"/>
      <c r="D460" s="10"/>
      <c r="E460" s="10"/>
    </row>
    <row r="461" spans="1:5" x14ac:dyDescent="0.25">
      <c r="A461" s="1"/>
      <c r="B461" s="10"/>
      <c r="C461" s="10"/>
      <c r="D461" s="10"/>
      <c r="E461" s="10"/>
    </row>
    <row r="462" spans="1:5" x14ac:dyDescent="0.25">
      <c r="A462" s="1"/>
      <c r="B462" s="10"/>
      <c r="C462" s="10"/>
      <c r="D462" s="10"/>
      <c r="E462" s="10"/>
    </row>
    <row r="463" spans="1:5" x14ac:dyDescent="0.25">
      <c r="A463" s="1"/>
      <c r="B463" s="10"/>
      <c r="C463" s="10"/>
      <c r="D463" s="10"/>
      <c r="E463" s="10"/>
    </row>
    <row r="464" spans="1:5" x14ac:dyDescent="0.25">
      <c r="A464" s="1"/>
      <c r="B464" s="10"/>
      <c r="C464" s="10"/>
      <c r="D464" s="10"/>
      <c r="E464" s="10"/>
    </row>
    <row r="465" spans="1:5" x14ac:dyDescent="0.25">
      <c r="A465" s="1"/>
      <c r="B465" s="10"/>
      <c r="C465" s="10"/>
      <c r="D465" s="10"/>
      <c r="E465" s="10"/>
    </row>
    <row r="466" spans="1:5" x14ac:dyDescent="0.25">
      <c r="A466" s="1"/>
      <c r="B466" s="10"/>
      <c r="C466" s="10"/>
      <c r="D466" s="10"/>
      <c r="E466" s="10"/>
    </row>
    <row r="467" spans="1:5" x14ac:dyDescent="0.25">
      <c r="A467" s="1"/>
      <c r="B467" s="10"/>
      <c r="C467" s="10"/>
      <c r="D467" s="10"/>
      <c r="E467" s="10"/>
    </row>
    <row r="468" spans="1:5" x14ac:dyDescent="0.25">
      <c r="A468" s="1"/>
      <c r="B468" s="10"/>
      <c r="C468" s="10"/>
      <c r="D468" s="10"/>
      <c r="E468" s="10"/>
    </row>
    <row r="469" spans="1:5" x14ac:dyDescent="0.25">
      <c r="A469" s="1"/>
      <c r="B469" s="10"/>
      <c r="C469" s="10"/>
      <c r="D469" s="10"/>
      <c r="E469" s="10"/>
    </row>
    <row r="470" spans="1:5" x14ac:dyDescent="0.25">
      <c r="A470" s="1"/>
      <c r="B470" s="10"/>
      <c r="C470" s="10"/>
      <c r="D470" s="10"/>
      <c r="E470" s="10"/>
    </row>
    <row r="471" spans="1:5" x14ac:dyDescent="0.25">
      <c r="A471" s="1"/>
      <c r="B471" s="10"/>
      <c r="C471" s="10"/>
      <c r="D471" s="10"/>
      <c r="E471" s="10"/>
    </row>
    <row r="472" spans="1:5" x14ac:dyDescent="0.25">
      <c r="A472" s="1"/>
      <c r="B472" s="10"/>
      <c r="C472" s="10"/>
      <c r="D472" s="10"/>
      <c r="E472" s="10"/>
    </row>
    <row r="473" spans="1:5" x14ac:dyDescent="0.25">
      <c r="A473" s="1"/>
      <c r="B473" s="10"/>
      <c r="C473" s="10"/>
      <c r="D473" s="10"/>
      <c r="E473" s="10"/>
    </row>
    <row r="474" spans="1:5" x14ac:dyDescent="0.25">
      <c r="A474" s="1"/>
      <c r="B474" s="10"/>
      <c r="C474" s="10"/>
      <c r="D474" s="10"/>
      <c r="E474" s="10"/>
    </row>
    <row r="475" spans="1:5" x14ac:dyDescent="0.25">
      <c r="A475" s="1"/>
      <c r="B475" s="10"/>
      <c r="C475" s="10"/>
      <c r="D475" s="10"/>
      <c r="E475" s="10"/>
    </row>
    <row r="476" spans="1:5" x14ac:dyDescent="0.25">
      <c r="A476" s="1"/>
      <c r="B476" s="10"/>
      <c r="C476" s="10"/>
      <c r="D476" s="10"/>
      <c r="E476" s="10"/>
    </row>
    <row r="477" spans="1:5" x14ac:dyDescent="0.25">
      <c r="A477" s="1"/>
      <c r="B477" s="10"/>
      <c r="C477" s="10"/>
      <c r="D477" s="10"/>
      <c r="E477" s="10"/>
    </row>
    <row r="478" spans="1:5" x14ac:dyDescent="0.25">
      <c r="A478" s="1"/>
      <c r="B478" s="10"/>
      <c r="C478" s="10"/>
      <c r="D478" s="10"/>
      <c r="E478" s="10"/>
    </row>
    <row r="479" spans="1:5" x14ac:dyDescent="0.25">
      <c r="A479" s="1"/>
      <c r="B479" s="10"/>
      <c r="C479" s="10"/>
      <c r="D479" s="10"/>
      <c r="E479" s="10"/>
    </row>
    <row r="480" spans="1:5" x14ac:dyDescent="0.25">
      <c r="A480" s="1"/>
      <c r="B480" s="10"/>
      <c r="C480" s="10"/>
      <c r="D480" s="10"/>
      <c r="E480" s="10"/>
    </row>
    <row r="481" spans="1:5" x14ac:dyDescent="0.25">
      <c r="A481" s="1"/>
      <c r="B481" s="10"/>
      <c r="C481" s="10"/>
      <c r="D481" s="10"/>
      <c r="E481" s="10"/>
    </row>
    <row r="482" spans="1:5" x14ac:dyDescent="0.25">
      <c r="A482" s="1"/>
      <c r="B482" s="10"/>
      <c r="C482" s="10"/>
      <c r="D482" s="10"/>
      <c r="E482" s="10"/>
    </row>
    <row r="483" spans="1:5" x14ac:dyDescent="0.25">
      <c r="A483" s="1"/>
      <c r="B483" s="10"/>
      <c r="C483" s="10"/>
      <c r="D483" s="10"/>
      <c r="E483" s="10"/>
    </row>
    <row r="484" spans="1:5" x14ac:dyDescent="0.25">
      <c r="A484" s="1"/>
      <c r="B484" s="10"/>
      <c r="C484" s="10"/>
      <c r="D484" s="10"/>
      <c r="E484" s="10"/>
    </row>
    <row r="485" spans="1:5" x14ac:dyDescent="0.25">
      <c r="A485" s="1"/>
      <c r="B485" s="10"/>
      <c r="C485" s="10"/>
      <c r="D485" s="10"/>
      <c r="E485" s="10"/>
    </row>
    <row r="486" spans="1:5" x14ac:dyDescent="0.25">
      <c r="A486" s="1"/>
      <c r="B486" s="10"/>
      <c r="C486" s="10"/>
      <c r="D486" s="10"/>
      <c r="E486" s="10"/>
    </row>
    <row r="487" spans="1:5" x14ac:dyDescent="0.25">
      <c r="A487" s="1"/>
      <c r="B487" s="10"/>
      <c r="C487" s="10"/>
      <c r="D487" s="10"/>
      <c r="E487" s="10"/>
    </row>
    <row r="488" spans="1:5" x14ac:dyDescent="0.25">
      <c r="A488" s="1"/>
      <c r="B488" s="10"/>
      <c r="C488" s="10"/>
      <c r="D488" s="10"/>
      <c r="E488" s="10"/>
    </row>
    <row r="489" spans="1:5" x14ac:dyDescent="0.25">
      <c r="A489" s="1"/>
      <c r="B489" s="10"/>
      <c r="C489" s="10"/>
      <c r="D489" s="10"/>
      <c r="E489" s="10"/>
    </row>
    <row r="490" spans="1:5" x14ac:dyDescent="0.25">
      <c r="A490" s="1"/>
      <c r="B490" s="10"/>
      <c r="C490" s="10"/>
      <c r="D490" s="10"/>
      <c r="E490" s="10"/>
    </row>
    <row r="491" spans="1:5" x14ac:dyDescent="0.25">
      <c r="A491" s="1"/>
      <c r="B491" s="10"/>
      <c r="C491" s="10"/>
      <c r="D491" s="10"/>
      <c r="E491" s="10"/>
    </row>
    <row r="492" spans="1:5" x14ac:dyDescent="0.25">
      <c r="A492" s="1"/>
      <c r="B492" s="10"/>
      <c r="C492" s="10"/>
      <c r="D492" s="10"/>
      <c r="E492" s="10"/>
    </row>
    <row r="493" spans="1:5" x14ac:dyDescent="0.25">
      <c r="A493" s="1"/>
      <c r="B493" s="10"/>
      <c r="C493" s="10"/>
      <c r="D493" s="10"/>
      <c r="E493" s="10"/>
    </row>
    <row r="494" spans="1:5" x14ac:dyDescent="0.25">
      <c r="A494" s="1"/>
      <c r="B494" s="10"/>
      <c r="C494" s="10"/>
      <c r="D494" s="10"/>
      <c r="E494" s="10"/>
    </row>
    <row r="495" spans="1:5" x14ac:dyDescent="0.25">
      <c r="A495" s="1"/>
      <c r="B495" s="10"/>
      <c r="C495" s="10"/>
      <c r="D495" s="10"/>
      <c r="E495" s="10"/>
    </row>
    <row r="496" spans="1:5" x14ac:dyDescent="0.25">
      <c r="A496" s="1"/>
      <c r="B496" s="10"/>
      <c r="C496" s="10"/>
      <c r="D496" s="10"/>
      <c r="E496" s="10"/>
    </row>
    <row r="497" spans="1:5" x14ac:dyDescent="0.25">
      <c r="A497" s="1"/>
      <c r="B497" s="10"/>
      <c r="C497" s="10"/>
      <c r="D497" s="10"/>
      <c r="E497" s="10"/>
    </row>
    <row r="498" spans="1:5" x14ac:dyDescent="0.25">
      <c r="A498" s="1"/>
      <c r="B498" s="10"/>
      <c r="C498" s="10"/>
      <c r="D498" s="10"/>
      <c r="E498" s="10"/>
    </row>
    <row r="499" spans="1:5" x14ac:dyDescent="0.25">
      <c r="A499" s="1"/>
      <c r="B499" s="10"/>
      <c r="C499" s="10"/>
      <c r="D499" s="10"/>
      <c r="E499" s="10"/>
    </row>
    <row r="500" spans="1:5" x14ac:dyDescent="0.25">
      <c r="A500" s="1"/>
      <c r="B500" s="10"/>
      <c r="C500" s="10"/>
      <c r="D500" s="10"/>
      <c r="E500" s="10"/>
    </row>
    <row r="501" spans="1:5" x14ac:dyDescent="0.25">
      <c r="A501" s="1"/>
      <c r="B501" s="10"/>
      <c r="C501" s="10"/>
      <c r="D501" s="10"/>
      <c r="E501" s="10"/>
    </row>
    <row r="502" spans="1:5" x14ac:dyDescent="0.25">
      <c r="A502" s="1"/>
      <c r="B502" s="10"/>
      <c r="C502" s="10"/>
      <c r="D502" s="10"/>
      <c r="E502" s="10"/>
    </row>
    <row r="503" spans="1:5" x14ac:dyDescent="0.25">
      <c r="A503" s="1"/>
      <c r="B503" s="10"/>
      <c r="C503" s="10"/>
      <c r="D503" s="10"/>
      <c r="E503" s="10"/>
    </row>
    <row r="504" spans="1:5" x14ac:dyDescent="0.25">
      <c r="A504" s="1"/>
      <c r="B504" s="10"/>
      <c r="C504" s="10"/>
      <c r="D504" s="10"/>
      <c r="E504" s="10"/>
    </row>
    <row r="505" spans="1:5" x14ac:dyDescent="0.25">
      <c r="A505" s="1"/>
      <c r="B505" s="10"/>
      <c r="C505" s="10"/>
      <c r="D505" s="10"/>
      <c r="E505" s="10"/>
    </row>
    <row r="506" spans="1:5" x14ac:dyDescent="0.25">
      <c r="A506" s="1"/>
      <c r="B506" s="10"/>
      <c r="C506" s="10"/>
      <c r="D506" s="10"/>
      <c r="E506" s="10"/>
    </row>
    <row r="507" spans="1:5" x14ac:dyDescent="0.25">
      <c r="A507" s="1"/>
      <c r="B507" s="10"/>
      <c r="C507" s="10"/>
      <c r="D507" s="10"/>
      <c r="E507" s="10"/>
    </row>
    <row r="508" spans="1:5" x14ac:dyDescent="0.25">
      <c r="A508" s="1"/>
      <c r="B508" s="10"/>
      <c r="C508" s="10"/>
      <c r="D508" s="10"/>
      <c r="E508" s="10"/>
    </row>
    <row r="509" spans="1:5" x14ac:dyDescent="0.25">
      <c r="A509" s="1"/>
      <c r="B509" s="10"/>
      <c r="C509" s="10"/>
      <c r="D509" s="10"/>
      <c r="E509" s="10"/>
    </row>
    <row r="510" spans="1:5" x14ac:dyDescent="0.25">
      <c r="A510" s="1"/>
      <c r="B510" s="10"/>
      <c r="C510" s="10"/>
      <c r="D510" s="10"/>
      <c r="E510" s="10"/>
    </row>
    <row r="511" spans="1:5" x14ac:dyDescent="0.25">
      <c r="A511" s="1"/>
      <c r="B511" s="10"/>
      <c r="C511" s="10"/>
      <c r="D511" s="10"/>
      <c r="E511" s="10"/>
    </row>
    <row r="512" spans="1:5" x14ac:dyDescent="0.25">
      <c r="A512" s="1"/>
      <c r="B512" s="10"/>
      <c r="C512" s="10"/>
      <c r="D512" s="10"/>
      <c r="E512" s="10"/>
    </row>
    <row r="513" spans="1:5" x14ac:dyDescent="0.25">
      <c r="A513" s="1"/>
      <c r="B513" s="10"/>
      <c r="C513" s="10"/>
      <c r="D513" s="10"/>
      <c r="E513" s="10"/>
    </row>
    <row r="514" spans="1:5" x14ac:dyDescent="0.25">
      <c r="A514" s="1"/>
      <c r="B514" s="10"/>
      <c r="C514" s="10"/>
      <c r="D514" s="10"/>
      <c r="E514" s="10"/>
    </row>
    <row r="515" spans="1:5" x14ac:dyDescent="0.25">
      <c r="A515" s="1"/>
      <c r="B515" s="10"/>
      <c r="C515" s="10"/>
      <c r="D515" s="10"/>
      <c r="E515" s="10"/>
    </row>
    <row r="516" spans="1:5" x14ac:dyDescent="0.25">
      <c r="A516" s="1"/>
      <c r="B516" s="10"/>
      <c r="C516" s="10"/>
      <c r="D516" s="10"/>
      <c r="E516" s="10"/>
    </row>
    <row r="517" spans="1:5" x14ac:dyDescent="0.25">
      <c r="A517" s="1"/>
      <c r="B517" s="10"/>
      <c r="C517" s="10"/>
      <c r="D517" s="10"/>
      <c r="E517" s="10"/>
    </row>
    <row r="518" spans="1:5" x14ac:dyDescent="0.25">
      <c r="A518" s="1"/>
      <c r="B518" s="10"/>
      <c r="C518" s="10"/>
      <c r="D518" s="10"/>
      <c r="E518" s="10"/>
    </row>
    <row r="519" spans="1:5" x14ac:dyDescent="0.25">
      <c r="A519" s="1"/>
      <c r="B519" s="10"/>
      <c r="C519" s="10"/>
      <c r="D519" s="10"/>
      <c r="E519" s="10"/>
    </row>
    <row r="520" spans="1:5" x14ac:dyDescent="0.25">
      <c r="A520" s="1"/>
      <c r="B520" s="10"/>
      <c r="C520" s="10"/>
      <c r="D520" s="10"/>
      <c r="E520" s="10"/>
    </row>
    <row r="521" spans="1:5" x14ac:dyDescent="0.25">
      <c r="A521" s="1"/>
      <c r="B521" s="10"/>
      <c r="C521" s="10"/>
      <c r="D521" s="10"/>
      <c r="E521" s="10"/>
    </row>
    <row r="522" spans="1:5" x14ac:dyDescent="0.25">
      <c r="A522" s="1"/>
      <c r="B522" s="10"/>
      <c r="C522" s="10"/>
      <c r="D522" s="10"/>
      <c r="E522" s="10"/>
    </row>
    <row r="523" spans="1:5" x14ac:dyDescent="0.25">
      <c r="A523" s="1"/>
      <c r="B523" s="10"/>
      <c r="C523" s="10"/>
      <c r="D523" s="10"/>
      <c r="E523" s="10"/>
    </row>
    <row r="524" spans="1:5" x14ac:dyDescent="0.25">
      <c r="A524" s="1"/>
      <c r="B524" s="10"/>
      <c r="C524" s="10"/>
      <c r="D524" s="10"/>
      <c r="E524" s="10"/>
    </row>
    <row r="525" spans="1:5" x14ac:dyDescent="0.25">
      <c r="A525" s="1"/>
      <c r="B525" s="10"/>
      <c r="C525" s="10"/>
      <c r="D525" s="10"/>
      <c r="E525" s="10"/>
    </row>
    <row r="526" spans="1:5" x14ac:dyDescent="0.25">
      <c r="A526" s="1"/>
      <c r="B526" s="10"/>
      <c r="C526" s="10"/>
      <c r="D526" s="10"/>
      <c r="E526" s="10"/>
    </row>
    <row r="527" spans="1:5" x14ac:dyDescent="0.25">
      <c r="A527" s="1"/>
      <c r="B527" s="10"/>
      <c r="C527" s="10"/>
      <c r="D527" s="10"/>
      <c r="E527" s="10"/>
    </row>
    <row r="528" spans="1:5" x14ac:dyDescent="0.25">
      <c r="A528" s="1"/>
      <c r="B528" s="10"/>
      <c r="C528" s="10"/>
      <c r="D528" s="10"/>
      <c r="E528" s="10"/>
    </row>
    <row r="529" spans="1:5" x14ac:dyDescent="0.25">
      <c r="A529" s="1"/>
      <c r="B529" s="10"/>
      <c r="C529" s="10"/>
      <c r="D529" s="10"/>
      <c r="E529" s="10"/>
    </row>
    <row r="530" spans="1:5" x14ac:dyDescent="0.25">
      <c r="A530" s="1"/>
      <c r="B530" s="10"/>
      <c r="C530" s="10"/>
      <c r="D530" s="10"/>
      <c r="E530" s="10"/>
    </row>
    <row r="531" spans="1:5" x14ac:dyDescent="0.25">
      <c r="A531" s="1"/>
      <c r="B531" s="10"/>
      <c r="C531" s="10"/>
      <c r="D531" s="10"/>
      <c r="E531" s="10"/>
    </row>
    <row r="532" spans="1:5" x14ac:dyDescent="0.25">
      <c r="A532" s="1"/>
      <c r="B532" s="10"/>
      <c r="C532" s="10"/>
      <c r="D532" s="10"/>
      <c r="E532" s="10"/>
    </row>
    <row r="533" spans="1:5" x14ac:dyDescent="0.25">
      <c r="A533" s="1"/>
      <c r="B533" s="10"/>
      <c r="C533" s="10"/>
      <c r="D533" s="10"/>
      <c r="E533" s="10"/>
    </row>
    <row r="534" spans="1:5" x14ac:dyDescent="0.25">
      <c r="A534" s="1"/>
      <c r="B534" s="10"/>
      <c r="C534" s="10"/>
      <c r="D534" s="10"/>
      <c r="E534" s="10"/>
    </row>
    <row r="535" spans="1:5" x14ac:dyDescent="0.25">
      <c r="A535" s="1"/>
      <c r="B535" s="10"/>
      <c r="C535" s="10"/>
      <c r="D535" s="10"/>
      <c r="E535" s="10"/>
    </row>
    <row r="536" spans="1:5" x14ac:dyDescent="0.25">
      <c r="A536" s="1"/>
      <c r="B536" s="10"/>
      <c r="C536" s="10"/>
      <c r="D536" s="10"/>
      <c r="E536" s="10"/>
    </row>
    <row r="537" spans="1:5" x14ac:dyDescent="0.25">
      <c r="A537" s="1"/>
      <c r="B537" s="10"/>
      <c r="C537" s="10"/>
      <c r="D537" s="10"/>
      <c r="E537" s="10"/>
    </row>
    <row r="538" spans="1:5" x14ac:dyDescent="0.25">
      <c r="A538" s="1"/>
      <c r="B538" s="10"/>
      <c r="C538" s="10"/>
      <c r="D538" s="10"/>
      <c r="E538" s="10"/>
    </row>
    <row r="539" spans="1:5" x14ac:dyDescent="0.25">
      <c r="A539" s="1"/>
      <c r="B539" s="10"/>
      <c r="C539" s="10"/>
      <c r="D539" s="10"/>
      <c r="E539" s="10"/>
    </row>
    <row r="540" spans="1:5" x14ac:dyDescent="0.25">
      <c r="A540" s="1"/>
      <c r="B540" s="10"/>
      <c r="C540" s="10"/>
      <c r="D540" s="10"/>
      <c r="E540" s="10"/>
    </row>
    <row r="541" spans="1:5" x14ac:dyDescent="0.25">
      <c r="A541" s="1"/>
      <c r="B541" s="10"/>
      <c r="C541" s="10"/>
      <c r="D541" s="10"/>
      <c r="E541" s="10"/>
    </row>
    <row r="542" spans="1:5" x14ac:dyDescent="0.25">
      <c r="A542" s="1"/>
      <c r="B542" s="10"/>
      <c r="C542" s="10"/>
      <c r="D542" s="10"/>
      <c r="E542" s="10"/>
    </row>
    <row r="543" spans="1:5" x14ac:dyDescent="0.25">
      <c r="A543" s="1"/>
      <c r="B543" s="10"/>
      <c r="C543" s="10"/>
      <c r="D543" s="10"/>
      <c r="E543" s="10"/>
    </row>
    <row r="544" spans="1:5" x14ac:dyDescent="0.25">
      <c r="A544" s="1"/>
      <c r="B544" s="10"/>
      <c r="C544" s="10"/>
      <c r="D544" s="10"/>
      <c r="E544" s="10"/>
    </row>
    <row r="545" spans="1:5" x14ac:dyDescent="0.25">
      <c r="A545" s="1"/>
      <c r="B545" s="10"/>
      <c r="C545" s="10"/>
      <c r="D545" s="10"/>
      <c r="E545" s="10"/>
    </row>
    <row r="546" spans="1:5" x14ac:dyDescent="0.25">
      <c r="A546" s="1"/>
      <c r="B546" s="10"/>
      <c r="C546" s="10"/>
      <c r="D546" s="10"/>
      <c r="E546" s="10"/>
    </row>
    <row r="547" spans="1:5" x14ac:dyDescent="0.25">
      <c r="A547" s="1"/>
      <c r="B547" s="10"/>
      <c r="C547" s="10"/>
      <c r="D547" s="10"/>
      <c r="E547" s="10"/>
    </row>
    <row r="548" spans="1:5" x14ac:dyDescent="0.25">
      <c r="A548" s="1"/>
      <c r="B548" s="10"/>
      <c r="C548" s="10"/>
      <c r="D548" s="10"/>
      <c r="E548" s="10"/>
    </row>
    <row r="549" spans="1:5" x14ac:dyDescent="0.25">
      <c r="A549" s="1"/>
      <c r="B549" s="10"/>
      <c r="C549" s="10"/>
      <c r="D549" s="10"/>
      <c r="E549" s="10"/>
    </row>
    <row r="550" spans="1:5" x14ac:dyDescent="0.25">
      <c r="A550" s="1"/>
      <c r="B550" s="10"/>
      <c r="C550" s="10"/>
      <c r="D550" s="10"/>
      <c r="E550" s="10"/>
    </row>
    <row r="551" spans="1:5" x14ac:dyDescent="0.25">
      <c r="A551" s="1"/>
      <c r="B551" s="10"/>
      <c r="C551" s="10"/>
      <c r="D551" s="10"/>
      <c r="E551" s="10"/>
    </row>
    <row r="552" spans="1:5" x14ac:dyDescent="0.25">
      <c r="A552" s="1"/>
      <c r="B552" s="10"/>
      <c r="C552" s="10"/>
      <c r="D552" s="10"/>
      <c r="E552" s="10"/>
    </row>
    <row r="553" spans="1:5" x14ac:dyDescent="0.25">
      <c r="A553" s="1"/>
      <c r="B553" s="10"/>
      <c r="C553" s="10"/>
      <c r="D553" s="10"/>
      <c r="E553" s="10"/>
    </row>
    <row r="554" spans="1:5" x14ac:dyDescent="0.25">
      <c r="A554" s="1"/>
      <c r="B554" s="10"/>
      <c r="C554" s="10"/>
      <c r="D554" s="10"/>
      <c r="E554" s="10"/>
    </row>
    <row r="555" spans="1:5" x14ac:dyDescent="0.25">
      <c r="A555" s="1"/>
      <c r="B555" s="10"/>
      <c r="C555" s="10"/>
      <c r="D555" s="10"/>
      <c r="E555" s="10"/>
    </row>
    <row r="556" spans="1:5" x14ac:dyDescent="0.25">
      <c r="A556" s="1"/>
      <c r="B556" s="10"/>
      <c r="C556" s="10"/>
      <c r="D556" s="10"/>
      <c r="E556" s="10"/>
    </row>
    <row r="557" spans="1:5" x14ac:dyDescent="0.25">
      <c r="A557" s="1"/>
      <c r="B557" s="10"/>
      <c r="C557" s="10"/>
      <c r="D557" s="10"/>
      <c r="E557" s="10"/>
    </row>
    <row r="558" spans="1:5" x14ac:dyDescent="0.25">
      <c r="A558" s="1"/>
      <c r="B558" s="10"/>
      <c r="C558" s="10"/>
      <c r="D558" s="10"/>
      <c r="E558" s="10"/>
    </row>
    <row r="559" spans="1:5" x14ac:dyDescent="0.25">
      <c r="A559" s="1"/>
      <c r="B559" s="10"/>
      <c r="C559" s="10"/>
      <c r="D559" s="10"/>
      <c r="E559" s="10"/>
    </row>
    <row r="560" spans="1:5" x14ac:dyDescent="0.25">
      <c r="A560" s="1"/>
      <c r="B560" s="10"/>
      <c r="C560" s="10"/>
      <c r="D560" s="10"/>
      <c r="E560" s="10"/>
    </row>
    <row r="561" spans="1:5" x14ac:dyDescent="0.25">
      <c r="A561" s="1"/>
      <c r="B561" s="10"/>
      <c r="C561" s="10"/>
      <c r="D561" s="10"/>
      <c r="E561" s="10"/>
    </row>
    <row r="562" spans="1:5" x14ac:dyDescent="0.25">
      <c r="A562" s="1"/>
      <c r="B562" s="10"/>
      <c r="C562" s="10"/>
      <c r="D562" s="10"/>
      <c r="E562" s="10"/>
    </row>
    <row r="563" spans="1:5" x14ac:dyDescent="0.25">
      <c r="A563" s="1"/>
      <c r="B563" s="10"/>
      <c r="C563" s="10"/>
      <c r="D563" s="10"/>
      <c r="E563" s="10"/>
    </row>
    <row r="564" spans="1:5" x14ac:dyDescent="0.25">
      <c r="A564" s="1"/>
      <c r="B564" s="10"/>
      <c r="C564" s="10"/>
      <c r="D564" s="10"/>
      <c r="E564" s="10"/>
    </row>
    <row r="565" spans="1:5" x14ac:dyDescent="0.25">
      <c r="A565" s="1"/>
      <c r="B565" s="10"/>
      <c r="C565" s="10"/>
      <c r="D565" s="10"/>
      <c r="E565" s="10"/>
    </row>
    <row r="566" spans="1:5" x14ac:dyDescent="0.25">
      <c r="A566" s="1"/>
      <c r="B566" s="10"/>
      <c r="C566" s="10"/>
      <c r="D566" s="10"/>
      <c r="E566" s="10"/>
    </row>
    <row r="567" spans="1:5" x14ac:dyDescent="0.25">
      <c r="A567" s="1"/>
      <c r="B567" s="10"/>
      <c r="C567" s="10"/>
      <c r="D567" s="10"/>
      <c r="E567" s="10"/>
    </row>
    <row r="568" spans="1:5" x14ac:dyDescent="0.25">
      <c r="A568" s="1"/>
      <c r="B568" s="10"/>
      <c r="C568" s="10"/>
      <c r="D568" s="10"/>
      <c r="E568" s="10"/>
    </row>
    <row r="569" spans="1:5" x14ac:dyDescent="0.25">
      <c r="A569" s="1"/>
      <c r="B569" s="10"/>
      <c r="C569" s="10"/>
      <c r="D569" s="10"/>
      <c r="E569" s="10"/>
    </row>
    <row r="570" spans="1:5" x14ac:dyDescent="0.25">
      <c r="A570" s="1"/>
      <c r="B570" s="10"/>
      <c r="C570" s="10"/>
      <c r="D570" s="10"/>
      <c r="E570" s="10"/>
    </row>
    <row r="571" spans="1:5" x14ac:dyDescent="0.25">
      <c r="A571" s="1"/>
      <c r="B571" s="10"/>
      <c r="C571" s="10"/>
      <c r="D571" s="10"/>
      <c r="E571" s="10"/>
    </row>
    <row r="572" spans="1:5" x14ac:dyDescent="0.25">
      <c r="A572" s="1"/>
      <c r="B572" s="10"/>
      <c r="C572" s="10"/>
      <c r="D572" s="10"/>
      <c r="E572" s="10"/>
    </row>
    <row r="573" spans="1:5" x14ac:dyDescent="0.25">
      <c r="A573" s="1"/>
      <c r="B573" s="10"/>
      <c r="C573" s="10"/>
      <c r="D573" s="10"/>
      <c r="E573" s="10"/>
    </row>
    <row r="574" spans="1:5" x14ac:dyDescent="0.25">
      <c r="A574" s="1"/>
      <c r="B574" s="10"/>
      <c r="C574" s="10"/>
      <c r="D574" s="10"/>
      <c r="E574" s="10"/>
    </row>
    <row r="575" spans="1:5" x14ac:dyDescent="0.25">
      <c r="A575" s="1"/>
      <c r="B575" s="10"/>
      <c r="C575" s="10"/>
      <c r="D575" s="10"/>
      <c r="E575" s="10"/>
    </row>
    <row r="576" spans="1:5" x14ac:dyDescent="0.25">
      <c r="A576" s="1"/>
      <c r="B576" s="10"/>
      <c r="C576" s="10"/>
      <c r="D576" s="10"/>
      <c r="E576" s="10"/>
    </row>
    <row r="577" spans="1:5" x14ac:dyDescent="0.25">
      <c r="A577" s="1"/>
      <c r="B577" s="10"/>
      <c r="C577" s="10"/>
      <c r="D577" s="10"/>
      <c r="E577" s="10"/>
    </row>
    <row r="578" spans="1:5" x14ac:dyDescent="0.25">
      <c r="A578" s="1"/>
      <c r="B578" s="10"/>
      <c r="C578" s="10"/>
      <c r="D578" s="10"/>
      <c r="E578" s="10"/>
    </row>
    <row r="579" spans="1:5" x14ac:dyDescent="0.25">
      <c r="A579" s="1"/>
      <c r="B579" s="10"/>
      <c r="C579" s="10"/>
      <c r="D579" s="10"/>
      <c r="E579" s="10"/>
    </row>
    <row r="580" spans="1:5" x14ac:dyDescent="0.25">
      <c r="A580" s="1"/>
      <c r="B580" s="10"/>
      <c r="C580" s="10"/>
      <c r="D580" s="10"/>
      <c r="E580" s="10"/>
    </row>
    <row r="581" spans="1:5" x14ac:dyDescent="0.25">
      <c r="A581" s="1"/>
      <c r="B581" s="10"/>
      <c r="C581" s="10"/>
      <c r="D581" s="10"/>
      <c r="E581" s="10"/>
    </row>
    <row r="582" spans="1:5" x14ac:dyDescent="0.25">
      <c r="A582" s="1"/>
      <c r="B582" s="10"/>
      <c r="C582" s="10"/>
      <c r="D582" s="10"/>
      <c r="E582" s="10"/>
    </row>
    <row r="583" spans="1:5" x14ac:dyDescent="0.25">
      <c r="A583" s="1"/>
      <c r="B583" s="10"/>
      <c r="C583" s="10"/>
      <c r="D583" s="10"/>
      <c r="E583" s="10"/>
    </row>
    <row r="584" spans="1:5" x14ac:dyDescent="0.25">
      <c r="A584" s="1"/>
      <c r="B584" s="10"/>
      <c r="C584" s="10"/>
      <c r="D584" s="10"/>
      <c r="E584" s="10"/>
    </row>
    <row r="585" spans="1:5" x14ac:dyDescent="0.25">
      <c r="A585" s="1"/>
      <c r="B585" s="10"/>
      <c r="C585" s="10"/>
      <c r="D585" s="10"/>
      <c r="E585" s="10"/>
    </row>
    <row r="586" spans="1:5" x14ac:dyDescent="0.25">
      <c r="A586" s="1"/>
      <c r="B586" s="10"/>
      <c r="C586" s="10"/>
      <c r="D586" s="10"/>
      <c r="E586" s="10"/>
    </row>
    <row r="587" spans="1:5" x14ac:dyDescent="0.25">
      <c r="A587" s="1"/>
      <c r="B587" s="10"/>
      <c r="C587" s="10"/>
      <c r="D587" s="10"/>
      <c r="E587" s="10"/>
    </row>
    <row r="588" spans="1:5" x14ac:dyDescent="0.25">
      <c r="A588" s="1"/>
      <c r="B588" s="10"/>
      <c r="C588" s="10"/>
      <c r="D588" s="10"/>
      <c r="E588" s="10"/>
    </row>
    <row r="589" spans="1:5" x14ac:dyDescent="0.25">
      <c r="A589" s="1"/>
      <c r="B589" s="10"/>
      <c r="C589" s="10"/>
      <c r="D589" s="10"/>
      <c r="E589" s="10"/>
    </row>
    <row r="590" spans="1:5" x14ac:dyDescent="0.25">
      <c r="A590" s="1"/>
      <c r="B590" s="10"/>
      <c r="C590" s="10"/>
      <c r="D590" s="10"/>
      <c r="E590" s="10"/>
    </row>
    <row r="591" spans="1:5" x14ac:dyDescent="0.25">
      <c r="A591" s="1"/>
      <c r="B591" s="10"/>
      <c r="C591" s="10"/>
      <c r="D591" s="10"/>
      <c r="E591" s="10"/>
    </row>
    <row r="592" spans="1:5" x14ac:dyDescent="0.25">
      <c r="A592" s="1"/>
      <c r="B592" s="10"/>
      <c r="C592" s="10"/>
      <c r="D592" s="10"/>
      <c r="E592" s="10"/>
    </row>
    <row r="593" spans="1:5" x14ac:dyDescent="0.25">
      <c r="A593" s="1"/>
      <c r="B593" s="10"/>
      <c r="C593" s="10"/>
      <c r="D593" s="10"/>
      <c r="E593" s="10"/>
    </row>
    <row r="594" spans="1:5" x14ac:dyDescent="0.25">
      <c r="A594" s="1"/>
      <c r="B594" s="10"/>
      <c r="C594" s="10"/>
      <c r="D594" s="10"/>
      <c r="E594" s="10"/>
    </row>
    <row r="595" spans="1:5" x14ac:dyDescent="0.25">
      <c r="A595" s="1"/>
      <c r="B595" s="10"/>
      <c r="C595" s="10"/>
      <c r="D595" s="10"/>
      <c r="E595" s="10"/>
    </row>
    <row r="596" spans="1:5" x14ac:dyDescent="0.25">
      <c r="A596" s="1"/>
      <c r="B596" s="10"/>
      <c r="C596" s="10"/>
      <c r="D596" s="10"/>
      <c r="E596" s="10"/>
    </row>
    <row r="597" spans="1:5" x14ac:dyDescent="0.25">
      <c r="A597" s="1"/>
      <c r="B597" s="10"/>
      <c r="C597" s="10"/>
      <c r="D597" s="10"/>
      <c r="E597" s="10"/>
    </row>
    <row r="598" spans="1:5" x14ac:dyDescent="0.25">
      <c r="A598" s="1"/>
      <c r="B598" s="10"/>
      <c r="C598" s="10"/>
      <c r="D598" s="10"/>
      <c r="E598" s="10"/>
    </row>
    <row r="599" spans="1:5" x14ac:dyDescent="0.25">
      <c r="A599" s="1"/>
      <c r="B599" s="10"/>
      <c r="C599" s="10"/>
      <c r="D599" s="10"/>
      <c r="E599" s="10"/>
    </row>
    <row r="600" spans="1:5" x14ac:dyDescent="0.25">
      <c r="A600" s="1"/>
      <c r="B600" s="10"/>
      <c r="C600" s="10"/>
      <c r="D600" s="10"/>
      <c r="E600" s="10"/>
    </row>
    <row r="601" spans="1:5" x14ac:dyDescent="0.25">
      <c r="A601" s="1"/>
      <c r="B601" s="10"/>
      <c r="C601" s="10"/>
      <c r="D601" s="10"/>
      <c r="E601" s="10"/>
    </row>
    <row r="602" spans="1:5" x14ac:dyDescent="0.25">
      <c r="A602" s="1"/>
      <c r="B602" s="10"/>
      <c r="C602" s="10"/>
      <c r="D602" s="10"/>
      <c r="E602" s="10"/>
    </row>
    <row r="603" spans="1:5" x14ac:dyDescent="0.25">
      <c r="A603" s="1"/>
      <c r="B603" s="10"/>
      <c r="C603" s="10"/>
      <c r="D603" s="10"/>
      <c r="E603" s="10"/>
    </row>
    <row r="604" spans="1:5" x14ac:dyDescent="0.25">
      <c r="A604" s="1"/>
      <c r="B604" s="10"/>
      <c r="C604" s="10"/>
      <c r="D604" s="10"/>
      <c r="E604" s="10"/>
    </row>
    <row r="605" spans="1:5" x14ac:dyDescent="0.25">
      <c r="A605" s="1"/>
      <c r="B605" s="10"/>
      <c r="C605" s="10"/>
      <c r="D605" s="10"/>
      <c r="E605" s="10"/>
    </row>
    <row r="606" spans="1:5" x14ac:dyDescent="0.25">
      <c r="A606" s="1"/>
      <c r="B606" s="10"/>
      <c r="C606" s="10"/>
      <c r="D606" s="10"/>
      <c r="E606" s="10"/>
    </row>
    <row r="607" spans="1:5" x14ac:dyDescent="0.25">
      <c r="A607" s="1"/>
      <c r="B607" s="10"/>
      <c r="C607" s="10"/>
      <c r="D607" s="10"/>
      <c r="E607" s="10"/>
    </row>
    <row r="608" spans="1:5" x14ac:dyDescent="0.25">
      <c r="A608" s="1"/>
      <c r="B608" s="10"/>
      <c r="C608" s="10"/>
      <c r="D608" s="10"/>
      <c r="E608" s="10"/>
    </row>
    <row r="609" spans="1:5" x14ac:dyDescent="0.25">
      <c r="A609" s="1"/>
      <c r="B609" s="10"/>
      <c r="C609" s="10"/>
      <c r="D609" s="10"/>
      <c r="E609" s="10"/>
    </row>
    <row r="610" spans="1:5" x14ac:dyDescent="0.25">
      <c r="A610" s="1"/>
      <c r="B610" s="10"/>
      <c r="C610" s="10"/>
      <c r="D610" s="10"/>
      <c r="E610" s="10"/>
    </row>
    <row r="611" spans="1:5" x14ac:dyDescent="0.25">
      <c r="A611" s="1"/>
      <c r="B611" s="10"/>
      <c r="C611" s="10"/>
      <c r="D611" s="10"/>
      <c r="E611" s="10"/>
    </row>
    <row r="612" spans="1:5" x14ac:dyDescent="0.25">
      <c r="A612" s="1"/>
      <c r="B612" s="10"/>
      <c r="C612" s="10"/>
      <c r="D612" s="10"/>
      <c r="E612" s="10"/>
    </row>
    <row r="613" spans="1:5" x14ac:dyDescent="0.25">
      <c r="A613" s="1"/>
      <c r="B613" s="10"/>
      <c r="C613" s="10"/>
      <c r="D613" s="10"/>
      <c r="E613" s="10"/>
    </row>
    <row r="614" spans="1:5" x14ac:dyDescent="0.25">
      <c r="A614" s="1"/>
      <c r="B614" s="10"/>
      <c r="C614" s="10"/>
      <c r="D614" s="10"/>
      <c r="E614" s="10"/>
    </row>
    <row r="615" spans="1:5" x14ac:dyDescent="0.25">
      <c r="A615" s="1"/>
      <c r="B615" s="10"/>
      <c r="C615" s="10"/>
      <c r="D615" s="10"/>
      <c r="E615" s="10"/>
    </row>
    <row r="616" spans="1:5" x14ac:dyDescent="0.25">
      <c r="A616" s="1"/>
      <c r="B616" s="10"/>
      <c r="C616" s="10"/>
      <c r="D616" s="10"/>
      <c r="E616" s="10"/>
    </row>
    <row r="617" spans="1:5" x14ac:dyDescent="0.25">
      <c r="A617" s="1"/>
      <c r="B617" s="10"/>
      <c r="C617" s="10"/>
      <c r="D617" s="10"/>
      <c r="E617" s="10"/>
    </row>
    <row r="618" spans="1:5" x14ac:dyDescent="0.25">
      <c r="A618" s="1"/>
      <c r="B618" s="10"/>
      <c r="C618" s="10"/>
      <c r="D618" s="10"/>
      <c r="E618" s="10"/>
    </row>
    <row r="619" spans="1:5" x14ac:dyDescent="0.25">
      <c r="A619" s="1"/>
      <c r="B619" s="10"/>
      <c r="C619" s="10"/>
      <c r="D619" s="10"/>
      <c r="E619" s="10"/>
    </row>
    <row r="620" spans="1:5" x14ac:dyDescent="0.25">
      <c r="A620" s="1"/>
      <c r="B620" s="10"/>
      <c r="C620" s="10"/>
      <c r="D620" s="10"/>
      <c r="E620" s="10"/>
    </row>
    <row r="621" spans="1:5" x14ac:dyDescent="0.25">
      <c r="A621" s="1"/>
      <c r="B621" s="10"/>
      <c r="C621" s="10"/>
      <c r="D621" s="10"/>
      <c r="E621" s="10"/>
    </row>
    <row r="622" spans="1:5" x14ac:dyDescent="0.25">
      <c r="A622" s="1"/>
      <c r="B622" s="10"/>
      <c r="C622" s="10"/>
      <c r="D622" s="10"/>
      <c r="E622" s="10"/>
    </row>
    <row r="623" spans="1:5" x14ac:dyDescent="0.25">
      <c r="A623" s="1"/>
      <c r="B623" s="10"/>
      <c r="C623" s="10"/>
      <c r="D623" s="10"/>
      <c r="E623" s="10"/>
    </row>
    <row r="624" spans="1:5" x14ac:dyDescent="0.25">
      <c r="A624" s="1"/>
      <c r="B624" s="10"/>
      <c r="C624" s="10"/>
      <c r="D624" s="10"/>
      <c r="E624" s="10"/>
    </row>
    <row r="625" spans="1:5" x14ac:dyDescent="0.25">
      <c r="A625" s="1"/>
      <c r="B625" s="10"/>
      <c r="C625" s="10"/>
      <c r="D625" s="10"/>
      <c r="E625" s="10"/>
    </row>
    <row r="626" spans="1:5" x14ac:dyDescent="0.25">
      <c r="A626" s="1"/>
      <c r="B626" s="10"/>
      <c r="C626" s="10"/>
      <c r="D626" s="10"/>
      <c r="E626" s="10"/>
    </row>
    <row r="627" spans="1:5" x14ac:dyDescent="0.25">
      <c r="A627" s="1"/>
      <c r="B627" s="10"/>
      <c r="C627" s="10"/>
      <c r="D627" s="10"/>
      <c r="E627" s="10"/>
    </row>
    <row r="628" spans="1:5" x14ac:dyDescent="0.25">
      <c r="A628" s="1"/>
      <c r="B628" s="10"/>
      <c r="C628" s="10"/>
      <c r="D628" s="10"/>
      <c r="E628" s="10"/>
    </row>
    <row r="629" spans="1:5" x14ac:dyDescent="0.25">
      <c r="A629" s="1"/>
      <c r="B629" s="10"/>
      <c r="C629" s="10"/>
      <c r="D629" s="10"/>
      <c r="E629" s="10"/>
    </row>
    <row r="630" spans="1:5" x14ac:dyDescent="0.25">
      <c r="A630" s="1"/>
      <c r="B630" s="10"/>
      <c r="C630" s="10"/>
      <c r="D630" s="10"/>
      <c r="E630" s="10"/>
    </row>
    <row r="631" spans="1:5" x14ac:dyDescent="0.25">
      <c r="A631" s="1"/>
      <c r="B631" s="10"/>
      <c r="C631" s="10"/>
      <c r="D631" s="10"/>
      <c r="E631" s="10"/>
    </row>
    <row r="632" spans="1:5" x14ac:dyDescent="0.25">
      <c r="A632" s="1"/>
      <c r="B632" s="10"/>
      <c r="C632" s="10"/>
      <c r="D632" s="10"/>
      <c r="E632" s="10"/>
    </row>
    <row r="633" spans="1:5" x14ac:dyDescent="0.25">
      <c r="A633" s="1"/>
      <c r="B633" s="10"/>
      <c r="C633" s="10"/>
      <c r="D633" s="10"/>
      <c r="E633" s="10"/>
    </row>
    <row r="634" spans="1:5" x14ac:dyDescent="0.25">
      <c r="A634" s="1"/>
      <c r="B634" s="10"/>
      <c r="C634" s="10"/>
      <c r="D634" s="10"/>
      <c r="E634" s="10"/>
    </row>
    <row r="635" spans="1:5" x14ac:dyDescent="0.25">
      <c r="A635" s="1"/>
      <c r="B635" s="10"/>
      <c r="C635" s="10"/>
      <c r="D635" s="10"/>
      <c r="E635" s="10"/>
    </row>
    <row r="636" spans="1:5" x14ac:dyDescent="0.25">
      <c r="A636" s="1"/>
      <c r="B636" s="10"/>
      <c r="C636" s="10"/>
      <c r="D636" s="10"/>
      <c r="E636" s="10"/>
    </row>
    <row r="637" spans="1:5" x14ac:dyDescent="0.25">
      <c r="A637" s="1"/>
      <c r="B637" s="10"/>
      <c r="C637" s="10"/>
      <c r="D637" s="10"/>
      <c r="E637" s="10"/>
    </row>
    <row r="638" spans="1:5" x14ac:dyDescent="0.25">
      <c r="A638" s="1"/>
      <c r="B638" s="10"/>
      <c r="C638" s="10"/>
      <c r="D638" s="10"/>
      <c r="E638" s="10"/>
    </row>
    <row r="639" spans="1:5" x14ac:dyDescent="0.25">
      <c r="A639" s="1"/>
      <c r="B639" s="10"/>
      <c r="C639" s="10"/>
      <c r="D639" s="10"/>
      <c r="E639" s="10"/>
    </row>
    <row r="640" spans="1:5" x14ac:dyDescent="0.25">
      <c r="A640" s="1"/>
      <c r="B640" s="10"/>
      <c r="C640" s="10"/>
      <c r="D640" s="10"/>
      <c r="E640" s="10"/>
    </row>
    <row r="641" spans="1:5" x14ac:dyDescent="0.25">
      <c r="A641" s="1"/>
      <c r="B641" s="10"/>
      <c r="C641" s="10"/>
      <c r="D641" s="10"/>
      <c r="E641" s="10"/>
    </row>
    <row r="642" spans="1:5" x14ac:dyDescent="0.25">
      <c r="A642" s="1"/>
      <c r="B642" s="10"/>
      <c r="C642" s="10"/>
      <c r="D642" s="10"/>
      <c r="E642" s="10"/>
    </row>
    <row r="643" spans="1:5" x14ac:dyDescent="0.25">
      <c r="A643" s="1"/>
      <c r="B643" s="10"/>
      <c r="C643" s="10"/>
      <c r="D643" s="10"/>
      <c r="E643" s="10"/>
    </row>
    <row r="644" spans="1:5" x14ac:dyDescent="0.25">
      <c r="A644" s="1"/>
      <c r="B644" s="10"/>
      <c r="C644" s="10"/>
      <c r="D644" s="10"/>
      <c r="E644" s="10"/>
    </row>
    <row r="645" spans="1:5" x14ac:dyDescent="0.25">
      <c r="A645" s="1"/>
      <c r="B645" s="10"/>
      <c r="C645" s="10"/>
      <c r="D645" s="10"/>
      <c r="E645" s="10"/>
    </row>
    <row r="646" spans="1:5" x14ac:dyDescent="0.25">
      <c r="A646" s="1"/>
      <c r="B646" s="10"/>
      <c r="C646" s="10"/>
      <c r="D646" s="10"/>
      <c r="E646" s="10"/>
    </row>
    <row r="647" spans="1:5" x14ac:dyDescent="0.25">
      <c r="A647" s="1"/>
      <c r="B647" s="10"/>
      <c r="C647" s="10"/>
      <c r="D647" s="10"/>
      <c r="E647" s="10"/>
    </row>
    <row r="648" spans="1:5" x14ac:dyDescent="0.25">
      <c r="A648" s="1"/>
      <c r="B648" s="10"/>
      <c r="C648" s="10"/>
      <c r="D648" s="10"/>
      <c r="E648" s="10"/>
    </row>
    <row r="649" spans="1:5" x14ac:dyDescent="0.25">
      <c r="A649" s="1"/>
      <c r="B649" s="10"/>
      <c r="C649" s="10"/>
      <c r="D649" s="10"/>
      <c r="E649" s="10"/>
    </row>
    <row r="650" spans="1:5" x14ac:dyDescent="0.25">
      <c r="A650" s="1"/>
      <c r="B650" s="10"/>
      <c r="C650" s="10"/>
      <c r="D650" s="10"/>
      <c r="E650" s="10"/>
    </row>
    <row r="651" spans="1:5" x14ac:dyDescent="0.25">
      <c r="A651" s="1"/>
      <c r="B651" s="10"/>
      <c r="C651" s="10"/>
      <c r="D651" s="10"/>
      <c r="E651" s="10"/>
    </row>
    <row r="652" spans="1:5" x14ac:dyDescent="0.25">
      <c r="A652" s="1"/>
      <c r="B652" s="10"/>
      <c r="C652" s="10"/>
      <c r="D652" s="10"/>
      <c r="E652" s="10"/>
    </row>
    <row r="653" spans="1:5" x14ac:dyDescent="0.25">
      <c r="A653" s="1"/>
      <c r="B653" s="10"/>
      <c r="C653" s="10"/>
      <c r="D653" s="10"/>
      <c r="E653" s="10"/>
    </row>
    <row r="654" spans="1:5" x14ac:dyDescent="0.25">
      <c r="A654" s="1"/>
      <c r="B654" s="10"/>
      <c r="C654" s="10"/>
      <c r="D654" s="10"/>
      <c r="E654" s="10"/>
    </row>
    <row r="655" spans="1:5" x14ac:dyDescent="0.25">
      <c r="A655" s="1"/>
      <c r="B655" s="10"/>
      <c r="C655" s="10"/>
      <c r="D655" s="10"/>
      <c r="E655" s="10"/>
    </row>
    <row r="656" spans="1:5" x14ac:dyDescent="0.25">
      <c r="A656" s="1"/>
      <c r="B656" s="10"/>
      <c r="C656" s="10"/>
      <c r="D656" s="10"/>
      <c r="E656" s="10"/>
    </row>
    <row r="657" spans="1:5" x14ac:dyDescent="0.25">
      <c r="A657" s="1"/>
      <c r="B657" s="10"/>
      <c r="C657" s="10"/>
      <c r="D657" s="10"/>
      <c r="E657" s="10"/>
    </row>
    <row r="658" spans="1:5" x14ac:dyDescent="0.25">
      <c r="A658" s="1"/>
      <c r="B658" s="10"/>
      <c r="C658" s="10"/>
      <c r="D658" s="10"/>
      <c r="E658" s="10"/>
    </row>
    <row r="659" spans="1:5" x14ac:dyDescent="0.25">
      <c r="A659" s="1"/>
      <c r="B659" s="10"/>
      <c r="C659" s="10"/>
      <c r="D659" s="10"/>
      <c r="E659" s="10"/>
    </row>
    <row r="660" spans="1:5" x14ac:dyDescent="0.25">
      <c r="A660" s="1"/>
      <c r="B660" s="10"/>
      <c r="C660" s="10"/>
      <c r="D660" s="10"/>
      <c r="E660" s="10"/>
    </row>
    <row r="661" spans="1:5" x14ac:dyDescent="0.25">
      <c r="A661" s="1"/>
      <c r="B661" s="10"/>
      <c r="C661" s="10"/>
      <c r="D661" s="10"/>
      <c r="E661" s="10"/>
    </row>
    <row r="662" spans="1:5" x14ac:dyDescent="0.25">
      <c r="A662" s="1"/>
      <c r="B662" s="10"/>
      <c r="C662" s="10"/>
      <c r="D662" s="10"/>
      <c r="E662" s="10"/>
    </row>
    <row r="663" spans="1:5" x14ac:dyDescent="0.25">
      <c r="A663" s="1"/>
      <c r="B663" s="10"/>
      <c r="C663" s="10"/>
      <c r="D663" s="10"/>
      <c r="E663" s="10"/>
    </row>
    <row r="664" spans="1:5" x14ac:dyDescent="0.25">
      <c r="A664" s="1"/>
      <c r="B664" s="10"/>
      <c r="C664" s="10"/>
      <c r="D664" s="10"/>
      <c r="E664" s="10"/>
    </row>
    <row r="665" spans="1:5" x14ac:dyDescent="0.25">
      <c r="A665" s="1"/>
      <c r="B665" s="10"/>
      <c r="C665" s="10"/>
      <c r="D665" s="10"/>
      <c r="E665" s="10"/>
    </row>
    <row r="666" spans="1:5" x14ac:dyDescent="0.25">
      <c r="A666" s="1"/>
      <c r="B666" s="10"/>
      <c r="C666" s="10"/>
      <c r="D666" s="10"/>
      <c r="E666" s="10"/>
    </row>
    <row r="667" spans="1:5" x14ac:dyDescent="0.25">
      <c r="A667" s="1"/>
      <c r="B667" s="10"/>
      <c r="C667" s="10"/>
      <c r="D667" s="10"/>
      <c r="E667" s="10"/>
    </row>
    <row r="668" spans="1:5" x14ac:dyDescent="0.25">
      <c r="A668" s="1"/>
      <c r="B668" s="10"/>
      <c r="C668" s="10"/>
      <c r="D668" s="10"/>
      <c r="E668" s="10"/>
    </row>
    <row r="669" spans="1:5" x14ac:dyDescent="0.25">
      <c r="A669" s="1"/>
      <c r="B669" s="10"/>
      <c r="C669" s="10"/>
      <c r="D669" s="10"/>
      <c r="E669" s="10"/>
    </row>
    <row r="670" spans="1:5" x14ac:dyDescent="0.25">
      <c r="A670" s="1"/>
      <c r="B670" s="10"/>
      <c r="C670" s="10"/>
      <c r="D670" s="10"/>
      <c r="E670" s="10"/>
    </row>
    <row r="671" spans="1:5" x14ac:dyDescent="0.25">
      <c r="A671" s="1"/>
      <c r="B671" s="10"/>
      <c r="C671" s="10"/>
      <c r="D671" s="10"/>
      <c r="E671" s="10"/>
    </row>
    <row r="672" spans="1:5" x14ac:dyDescent="0.25">
      <c r="A672" s="1"/>
      <c r="B672" s="10"/>
      <c r="C672" s="10"/>
      <c r="D672" s="10"/>
      <c r="E672" s="10"/>
    </row>
    <row r="673" spans="1:5" x14ac:dyDescent="0.25">
      <c r="A673" s="1"/>
      <c r="B673" s="10"/>
      <c r="C673" s="10"/>
      <c r="D673" s="10"/>
      <c r="E673" s="10"/>
    </row>
    <row r="674" spans="1:5" x14ac:dyDescent="0.25">
      <c r="A674" s="1"/>
      <c r="B674" s="10"/>
      <c r="C674" s="10"/>
      <c r="D674" s="10"/>
      <c r="E674" s="10"/>
    </row>
    <row r="675" spans="1:5" x14ac:dyDescent="0.25">
      <c r="A675" s="1"/>
      <c r="B675" s="10"/>
      <c r="C675" s="10"/>
      <c r="D675" s="10"/>
      <c r="E675" s="10"/>
    </row>
    <row r="676" spans="1:5" x14ac:dyDescent="0.25">
      <c r="A676" s="1"/>
      <c r="B676" s="10"/>
      <c r="C676" s="10"/>
      <c r="D676" s="10"/>
      <c r="E676" s="10"/>
    </row>
    <row r="677" spans="1:5" x14ac:dyDescent="0.25">
      <c r="A677" s="1"/>
      <c r="B677" s="10"/>
      <c r="C677" s="10"/>
      <c r="D677" s="10"/>
      <c r="E677" s="10"/>
    </row>
    <row r="678" spans="1:5" x14ac:dyDescent="0.25">
      <c r="A678" s="1"/>
      <c r="B678" s="10"/>
      <c r="C678" s="10"/>
      <c r="D678" s="10"/>
      <c r="E678" s="10"/>
    </row>
    <row r="679" spans="1:5" x14ac:dyDescent="0.25">
      <c r="A679" s="1"/>
      <c r="B679" s="10"/>
      <c r="C679" s="10"/>
      <c r="D679" s="10"/>
      <c r="E679" s="10"/>
    </row>
    <row r="680" spans="1:5" x14ac:dyDescent="0.25">
      <c r="A680" s="1"/>
      <c r="B680" s="10"/>
      <c r="C680" s="10"/>
      <c r="D680" s="10"/>
      <c r="E680" s="10"/>
    </row>
    <row r="681" spans="1:5" x14ac:dyDescent="0.25">
      <c r="A681" s="1"/>
      <c r="B681" s="10"/>
      <c r="C681" s="10"/>
      <c r="D681" s="10"/>
      <c r="E681" s="10"/>
    </row>
    <row r="682" spans="1:5" x14ac:dyDescent="0.25">
      <c r="A682" s="1"/>
      <c r="B682" s="10"/>
      <c r="C682" s="10"/>
      <c r="D682" s="10"/>
      <c r="E682" s="10"/>
    </row>
    <row r="683" spans="1:5" x14ac:dyDescent="0.25">
      <c r="A683" s="1"/>
      <c r="B683" s="10"/>
      <c r="C683" s="10"/>
      <c r="D683" s="10"/>
      <c r="E683" s="10"/>
    </row>
    <row r="684" spans="1:5" x14ac:dyDescent="0.25">
      <c r="A684" s="1"/>
      <c r="B684" s="10"/>
      <c r="C684" s="10"/>
      <c r="D684" s="10"/>
      <c r="E684" s="10"/>
    </row>
    <row r="685" spans="1:5" x14ac:dyDescent="0.25">
      <c r="A685" s="1"/>
      <c r="B685" s="10"/>
      <c r="C685" s="10"/>
      <c r="D685" s="10"/>
      <c r="E685" s="10"/>
    </row>
    <row r="686" spans="1:5" x14ac:dyDescent="0.25">
      <c r="A686" s="1"/>
      <c r="B686" s="10"/>
      <c r="C686" s="10"/>
      <c r="D686" s="10"/>
      <c r="E686" s="10"/>
    </row>
    <row r="687" spans="1:5" x14ac:dyDescent="0.25">
      <c r="A687" s="1"/>
      <c r="B687" s="10"/>
      <c r="C687" s="10"/>
      <c r="D687" s="10"/>
      <c r="E687" s="10"/>
    </row>
    <row r="688" spans="1:5" x14ac:dyDescent="0.25">
      <c r="A688" s="1"/>
      <c r="B688" s="10"/>
      <c r="C688" s="10"/>
      <c r="D688" s="10"/>
      <c r="E688" s="10"/>
    </row>
    <row r="689" spans="1:5" x14ac:dyDescent="0.25">
      <c r="A689" s="1"/>
      <c r="B689" s="10"/>
      <c r="C689" s="10"/>
      <c r="D689" s="10"/>
      <c r="E689" s="10"/>
    </row>
    <row r="690" spans="1:5" x14ac:dyDescent="0.25">
      <c r="A690" s="1"/>
      <c r="B690" s="10"/>
      <c r="C690" s="10"/>
      <c r="D690" s="10"/>
      <c r="E690" s="10"/>
    </row>
    <row r="691" spans="1:5" x14ac:dyDescent="0.25">
      <c r="A691" s="1"/>
      <c r="B691" s="10"/>
      <c r="C691" s="10"/>
      <c r="D691" s="10"/>
      <c r="E691" s="10"/>
    </row>
    <row r="692" spans="1:5" x14ac:dyDescent="0.25">
      <c r="A692" s="1"/>
      <c r="B692" s="10"/>
      <c r="C692" s="10"/>
      <c r="D692" s="10"/>
      <c r="E692" s="10"/>
    </row>
    <row r="693" spans="1:5" x14ac:dyDescent="0.25">
      <c r="A693" s="1"/>
      <c r="B693" s="10"/>
      <c r="C693" s="10"/>
      <c r="D693" s="10"/>
      <c r="E693" s="10"/>
    </row>
    <row r="694" spans="1:5" x14ac:dyDescent="0.25">
      <c r="A694" s="1"/>
      <c r="B694" s="10"/>
      <c r="C694" s="10"/>
      <c r="D694" s="10"/>
      <c r="E694" s="10"/>
    </row>
    <row r="695" spans="1:5" x14ac:dyDescent="0.25">
      <c r="A695" s="1"/>
      <c r="B695" s="10"/>
      <c r="C695" s="10"/>
      <c r="D695" s="10"/>
      <c r="E695" s="10"/>
    </row>
    <row r="696" spans="1:5" x14ac:dyDescent="0.25">
      <c r="A696" s="1"/>
      <c r="B696" s="10"/>
      <c r="C696" s="10"/>
      <c r="D696" s="10"/>
      <c r="E696" s="10"/>
    </row>
    <row r="697" spans="1:5" x14ac:dyDescent="0.25">
      <c r="A697" s="1"/>
      <c r="B697" s="10"/>
      <c r="C697" s="10"/>
      <c r="D697" s="10"/>
      <c r="E697" s="10"/>
    </row>
    <row r="698" spans="1:5" x14ac:dyDescent="0.25">
      <c r="A698" s="1"/>
      <c r="B698" s="10"/>
      <c r="C698" s="10"/>
      <c r="D698" s="10"/>
      <c r="E698" s="10"/>
    </row>
    <row r="699" spans="1:5" x14ac:dyDescent="0.25">
      <c r="A699" s="1"/>
      <c r="B699" s="10"/>
      <c r="C699" s="10"/>
      <c r="D699" s="10"/>
      <c r="E699" s="10"/>
    </row>
    <row r="700" spans="1:5" x14ac:dyDescent="0.25">
      <c r="A700" s="1"/>
      <c r="B700" s="10"/>
      <c r="C700" s="10"/>
      <c r="D700" s="10"/>
      <c r="E700" s="10"/>
    </row>
    <row r="701" spans="1:5" x14ac:dyDescent="0.25">
      <c r="A701" s="1"/>
      <c r="B701" s="10"/>
      <c r="C701" s="10"/>
      <c r="D701" s="10"/>
      <c r="E701" s="10"/>
    </row>
    <row r="702" spans="1:5" x14ac:dyDescent="0.25">
      <c r="A702" s="1"/>
      <c r="B702" s="10"/>
      <c r="C702" s="10"/>
      <c r="D702" s="10"/>
      <c r="E702" s="10"/>
    </row>
    <row r="703" spans="1:5" x14ac:dyDescent="0.25">
      <c r="A703" s="1"/>
      <c r="B703" s="10"/>
      <c r="C703" s="10"/>
      <c r="D703" s="10"/>
      <c r="E703" s="10"/>
    </row>
    <row r="704" spans="1:5" x14ac:dyDescent="0.25">
      <c r="A704" s="1"/>
      <c r="B704" s="10"/>
      <c r="C704" s="10"/>
      <c r="D704" s="10"/>
      <c r="E704" s="10"/>
    </row>
    <row r="705" spans="1:5" x14ac:dyDescent="0.25">
      <c r="A705" s="1"/>
      <c r="B705" s="10"/>
      <c r="C705" s="10"/>
      <c r="D705" s="10"/>
      <c r="E705" s="10"/>
    </row>
    <row r="706" spans="1:5" x14ac:dyDescent="0.25">
      <c r="A706" s="1"/>
      <c r="B706" s="10"/>
      <c r="C706" s="10"/>
      <c r="D706" s="10"/>
      <c r="E706" s="10"/>
    </row>
    <row r="707" spans="1:5" x14ac:dyDescent="0.25">
      <c r="A707" s="1"/>
      <c r="B707" s="10"/>
      <c r="C707" s="10"/>
      <c r="D707" s="10"/>
      <c r="E707" s="10"/>
    </row>
    <row r="708" spans="1:5" x14ac:dyDescent="0.25">
      <c r="A708" s="1"/>
      <c r="B708" s="10"/>
      <c r="C708" s="10"/>
      <c r="D708" s="10"/>
      <c r="E708" s="10"/>
    </row>
    <row r="709" spans="1:5" x14ac:dyDescent="0.25">
      <c r="A709" s="1"/>
      <c r="B709" s="10"/>
      <c r="C709" s="10"/>
      <c r="D709" s="10"/>
      <c r="E709" s="10"/>
    </row>
    <row r="710" spans="1:5" x14ac:dyDescent="0.25">
      <c r="A710" s="1"/>
      <c r="B710" s="10"/>
      <c r="C710" s="10"/>
      <c r="D710" s="10"/>
      <c r="E710" s="10"/>
    </row>
    <row r="711" spans="1:5" x14ac:dyDescent="0.25">
      <c r="A711" s="1"/>
      <c r="B711" s="10"/>
      <c r="C711" s="10"/>
      <c r="D711" s="10"/>
      <c r="E711" s="10"/>
    </row>
    <row r="712" spans="1:5" x14ac:dyDescent="0.25">
      <c r="A712" s="1"/>
      <c r="B712" s="10"/>
      <c r="C712" s="10"/>
      <c r="D712" s="10"/>
      <c r="E712" s="10"/>
    </row>
    <row r="713" spans="1:5" x14ac:dyDescent="0.25">
      <c r="A713" s="1"/>
      <c r="B713" s="10"/>
      <c r="C713" s="10"/>
      <c r="D713" s="10"/>
      <c r="E713" s="10"/>
    </row>
    <row r="714" spans="1:5" x14ac:dyDescent="0.25">
      <c r="A714" s="1"/>
      <c r="B714" s="10"/>
      <c r="C714" s="10"/>
      <c r="D714" s="10"/>
      <c r="E714" s="10"/>
    </row>
    <row r="715" spans="1:5" x14ac:dyDescent="0.25">
      <c r="A715" s="1"/>
      <c r="B715" s="10"/>
      <c r="C715" s="10"/>
      <c r="D715" s="10"/>
      <c r="E715" s="10"/>
    </row>
    <row r="716" spans="1:5" x14ac:dyDescent="0.25">
      <c r="A716" s="1"/>
      <c r="B716" s="10"/>
      <c r="C716" s="10"/>
      <c r="D716" s="10"/>
      <c r="E716" s="10"/>
    </row>
    <row r="717" spans="1:5" x14ac:dyDescent="0.25">
      <c r="A717" s="1"/>
      <c r="B717" s="10"/>
      <c r="C717" s="10"/>
      <c r="D717" s="10"/>
      <c r="E717" s="10"/>
    </row>
    <row r="718" spans="1:5" x14ac:dyDescent="0.25">
      <c r="A718" s="1"/>
      <c r="B718" s="10"/>
      <c r="C718" s="10"/>
      <c r="D718" s="10"/>
      <c r="E718" s="10"/>
    </row>
    <row r="719" spans="1:5" x14ac:dyDescent="0.25">
      <c r="A719" s="1"/>
      <c r="B719" s="10"/>
      <c r="C719" s="10"/>
      <c r="D719" s="10"/>
      <c r="E719" s="10"/>
    </row>
    <row r="720" spans="1:5" x14ac:dyDescent="0.25">
      <c r="A720" s="1"/>
      <c r="B720" s="10"/>
      <c r="C720" s="10"/>
      <c r="D720" s="10"/>
      <c r="E720" s="10"/>
    </row>
    <row r="721" spans="1:5" x14ac:dyDescent="0.25">
      <c r="A721" s="1"/>
      <c r="B721" s="10"/>
      <c r="C721" s="10"/>
      <c r="D721" s="10"/>
      <c r="E721" s="10"/>
    </row>
    <row r="722" spans="1:5" x14ac:dyDescent="0.25">
      <c r="A722" s="1"/>
      <c r="B722" s="10"/>
      <c r="C722" s="10"/>
      <c r="D722" s="10"/>
      <c r="E722" s="10"/>
    </row>
    <row r="723" spans="1:5" x14ac:dyDescent="0.25">
      <c r="A723" s="1"/>
      <c r="B723" s="10"/>
      <c r="C723" s="10"/>
      <c r="D723" s="10"/>
      <c r="E723" s="10"/>
    </row>
    <row r="724" spans="1:5" x14ac:dyDescent="0.25">
      <c r="A724" s="1"/>
      <c r="B724" s="10"/>
      <c r="C724" s="10"/>
      <c r="D724" s="10"/>
      <c r="E724" s="10"/>
    </row>
    <row r="725" spans="1:5" x14ac:dyDescent="0.25">
      <c r="A725" s="1"/>
      <c r="B725" s="10"/>
      <c r="C725" s="10"/>
      <c r="D725" s="10"/>
      <c r="E725" s="10"/>
    </row>
    <row r="726" spans="1:5" x14ac:dyDescent="0.25">
      <c r="A726" s="1"/>
      <c r="B726" s="10"/>
      <c r="C726" s="10"/>
      <c r="D726" s="10"/>
      <c r="E726" s="10"/>
    </row>
    <row r="727" spans="1:5" x14ac:dyDescent="0.25">
      <c r="A727" s="1"/>
      <c r="B727" s="10"/>
      <c r="C727" s="10"/>
      <c r="D727" s="10"/>
      <c r="E727" s="10"/>
    </row>
    <row r="728" spans="1:5" x14ac:dyDescent="0.25">
      <c r="A728" s="1"/>
      <c r="B728" s="10"/>
      <c r="C728" s="10"/>
      <c r="D728" s="10"/>
      <c r="E728" s="10"/>
    </row>
    <row r="729" spans="1:5" x14ac:dyDescent="0.25">
      <c r="A729" s="1"/>
      <c r="B729" s="10"/>
      <c r="C729" s="10"/>
      <c r="D729" s="10"/>
      <c r="E729" s="10"/>
    </row>
    <row r="730" spans="1:5" x14ac:dyDescent="0.25">
      <c r="A730" s="1"/>
      <c r="B730" s="10"/>
      <c r="C730" s="10"/>
      <c r="D730" s="10"/>
      <c r="E730" s="10"/>
    </row>
    <row r="731" spans="1:5" x14ac:dyDescent="0.25">
      <c r="A731" s="1"/>
      <c r="B731" s="10"/>
      <c r="C731" s="10"/>
      <c r="D731" s="10"/>
      <c r="E731" s="10"/>
    </row>
    <row r="732" spans="1:5" x14ac:dyDescent="0.25">
      <c r="A732" s="1"/>
      <c r="B732" s="10"/>
      <c r="C732" s="10"/>
      <c r="D732" s="10"/>
      <c r="E732" s="10"/>
    </row>
    <row r="733" spans="1:5" x14ac:dyDescent="0.25">
      <c r="A733" s="1"/>
      <c r="B733" s="10"/>
      <c r="C733" s="10"/>
      <c r="D733" s="10"/>
      <c r="E733" s="10"/>
    </row>
    <row r="734" spans="1:5" x14ac:dyDescent="0.25">
      <c r="A734" s="1"/>
      <c r="B734" s="10"/>
      <c r="C734" s="10"/>
      <c r="D734" s="10"/>
      <c r="E734" s="10"/>
    </row>
    <row r="735" spans="1:5" x14ac:dyDescent="0.25">
      <c r="A735" s="1"/>
      <c r="B735" s="10"/>
      <c r="C735" s="10"/>
      <c r="D735" s="10"/>
      <c r="E735" s="10"/>
    </row>
    <row r="736" spans="1:5" x14ac:dyDescent="0.25">
      <c r="A736" s="1"/>
      <c r="B736" s="10"/>
      <c r="C736" s="10"/>
      <c r="D736" s="10"/>
      <c r="E736" s="10"/>
    </row>
    <row r="737" spans="1:5" x14ac:dyDescent="0.25">
      <c r="A737" s="1"/>
      <c r="B737" s="10"/>
      <c r="C737" s="10"/>
      <c r="D737" s="10"/>
      <c r="E737" s="10"/>
    </row>
    <row r="738" spans="1:5" x14ac:dyDescent="0.25">
      <c r="A738" s="1"/>
      <c r="B738" s="10"/>
      <c r="C738" s="10"/>
      <c r="D738" s="10"/>
      <c r="E738" s="10"/>
    </row>
    <row r="739" spans="1:5" x14ac:dyDescent="0.25">
      <c r="A739" s="1"/>
      <c r="B739" s="10"/>
      <c r="C739" s="10"/>
      <c r="D739" s="10"/>
      <c r="E739" s="10"/>
    </row>
    <row r="740" spans="1:5" x14ac:dyDescent="0.25">
      <c r="A740" s="1"/>
      <c r="B740" s="10"/>
      <c r="C740" s="10"/>
      <c r="D740" s="10"/>
      <c r="E740" s="10"/>
    </row>
    <row r="741" spans="1:5" x14ac:dyDescent="0.25">
      <c r="A741" s="1"/>
      <c r="B741" s="10"/>
      <c r="C741" s="10"/>
      <c r="D741" s="10"/>
      <c r="E741" s="10"/>
    </row>
    <row r="742" spans="1:5" x14ac:dyDescent="0.25">
      <c r="A742" s="1"/>
      <c r="B742" s="10"/>
      <c r="C742" s="10"/>
      <c r="D742" s="10"/>
      <c r="E742" s="10"/>
    </row>
    <row r="743" spans="1:5" x14ac:dyDescent="0.25">
      <c r="A743" s="1"/>
      <c r="B743" s="10"/>
      <c r="C743" s="10"/>
      <c r="D743" s="10"/>
      <c r="E743" s="10"/>
    </row>
    <row r="744" spans="1:5" x14ac:dyDescent="0.25">
      <c r="A744" s="1"/>
      <c r="B744" s="10"/>
      <c r="C744" s="10"/>
      <c r="D744" s="10"/>
      <c r="E744" s="10"/>
    </row>
    <row r="745" spans="1:5" x14ac:dyDescent="0.25">
      <c r="A745" s="1"/>
      <c r="B745" s="10"/>
      <c r="C745" s="10"/>
      <c r="D745" s="10"/>
      <c r="E745" s="10"/>
    </row>
    <row r="746" spans="1:5" x14ac:dyDescent="0.25">
      <c r="A746" s="1"/>
      <c r="B746" s="10"/>
      <c r="C746" s="10"/>
      <c r="D746" s="10"/>
      <c r="E746" s="10"/>
    </row>
    <row r="747" spans="1:5" x14ac:dyDescent="0.25">
      <c r="A747" s="1"/>
      <c r="B747" s="10"/>
      <c r="C747" s="10"/>
      <c r="D747" s="10"/>
      <c r="E747" s="10"/>
    </row>
    <row r="748" spans="1:5" x14ac:dyDescent="0.25">
      <c r="A748" s="1"/>
      <c r="B748" s="10"/>
      <c r="C748" s="10"/>
      <c r="D748" s="10"/>
      <c r="E748" s="10"/>
    </row>
    <row r="749" spans="1:5" x14ac:dyDescent="0.25">
      <c r="A749" s="1"/>
      <c r="B749" s="10"/>
      <c r="C749" s="10"/>
      <c r="D749" s="10"/>
      <c r="E749" s="10"/>
    </row>
    <row r="750" spans="1:5" x14ac:dyDescent="0.25">
      <c r="A750" s="1"/>
      <c r="B750" s="10"/>
      <c r="C750" s="10"/>
      <c r="D750" s="10"/>
      <c r="E750" s="10"/>
    </row>
    <row r="751" spans="1:5" x14ac:dyDescent="0.25">
      <c r="A751" s="1"/>
      <c r="B751" s="10"/>
      <c r="C751" s="10"/>
      <c r="D751" s="10"/>
      <c r="E751" s="10"/>
    </row>
    <row r="752" spans="1:5" x14ac:dyDescent="0.25">
      <c r="A752" s="1"/>
      <c r="B752" s="10"/>
      <c r="C752" s="10"/>
      <c r="D752" s="10"/>
      <c r="E752" s="10"/>
    </row>
    <row r="753" spans="1:5" x14ac:dyDescent="0.25">
      <c r="A753" s="1"/>
      <c r="B753" s="10"/>
      <c r="C753" s="10"/>
      <c r="D753" s="10"/>
      <c r="E753" s="10"/>
    </row>
    <row r="754" spans="1:5" x14ac:dyDescent="0.25">
      <c r="A754" s="1"/>
      <c r="B754" s="10"/>
      <c r="C754" s="10"/>
      <c r="D754" s="10"/>
      <c r="E754" s="10"/>
    </row>
    <row r="755" spans="1:5" x14ac:dyDescent="0.25">
      <c r="A755" s="1"/>
      <c r="B755" s="10"/>
      <c r="C755" s="10"/>
      <c r="D755" s="10"/>
      <c r="E755" s="10"/>
    </row>
    <row r="756" spans="1:5" x14ac:dyDescent="0.25">
      <c r="A756" s="1"/>
      <c r="B756" s="10"/>
      <c r="C756" s="10"/>
      <c r="D756" s="10"/>
      <c r="E756" s="10"/>
    </row>
    <row r="757" spans="1:5" x14ac:dyDescent="0.25">
      <c r="A757" s="1"/>
      <c r="B757" s="10"/>
      <c r="C757" s="10"/>
      <c r="D757" s="10"/>
      <c r="E757" s="10"/>
    </row>
    <row r="758" spans="1:5" x14ac:dyDescent="0.25">
      <c r="A758" s="1"/>
      <c r="B758" s="10"/>
      <c r="C758" s="10"/>
      <c r="D758" s="10"/>
      <c r="E758" s="10"/>
    </row>
    <row r="759" spans="1:5" x14ac:dyDescent="0.25">
      <c r="A759" s="1"/>
      <c r="B759" s="10"/>
      <c r="C759" s="10"/>
      <c r="D759" s="10"/>
      <c r="E759" s="10"/>
    </row>
    <row r="760" spans="1:5" x14ac:dyDescent="0.25">
      <c r="A760" s="1"/>
      <c r="B760" s="10"/>
      <c r="C760" s="10"/>
      <c r="D760" s="10"/>
      <c r="E760" s="10"/>
    </row>
    <row r="761" spans="1:5" x14ac:dyDescent="0.25">
      <c r="A761" s="1"/>
      <c r="B761" s="10"/>
      <c r="C761" s="10"/>
      <c r="D761" s="10"/>
      <c r="E761" s="10"/>
    </row>
    <row r="762" spans="1:5" x14ac:dyDescent="0.25">
      <c r="A762" s="1"/>
      <c r="B762" s="10"/>
      <c r="C762" s="10"/>
      <c r="D762" s="10"/>
      <c r="E762" s="10"/>
    </row>
    <row r="763" spans="1:5" x14ac:dyDescent="0.25">
      <c r="A763" s="1"/>
      <c r="B763" s="10"/>
      <c r="C763" s="10"/>
      <c r="D763" s="10"/>
      <c r="E763" s="10"/>
    </row>
    <row r="764" spans="1:5" x14ac:dyDescent="0.25">
      <c r="A764" s="1"/>
      <c r="B764" s="10"/>
      <c r="C764" s="10"/>
      <c r="D764" s="10"/>
      <c r="E764" s="10"/>
    </row>
    <row r="765" spans="1:5" x14ac:dyDescent="0.25">
      <c r="A765" s="1"/>
      <c r="B765" s="10"/>
      <c r="C765" s="10"/>
      <c r="D765" s="10"/>
      <c r="E765" s="10"/>
    </row>
    <row r="766" spans="1:5" x14ac:dyDescent="0.25">
      <c r="A766" s="1"/>
      <c r="B766" s="10"/>
      <c r="C766" s="10"/>
      <c r="D766" s="10"/>
      <c r="E766" s="10"/>
    </row>
    <row r="767" spans="1:5" x14ac:dyDescent="0.25">
      <c r="A767" s="1"/>
      <c r="B767" s="10"/>
      <c r="C767" s="10"/>
      <c r="D767" s="10"/>
      <c r="E767" s="10"/>
    </row>
    <row r="768" spans="1:5" x14ac:dyDescent="0.25">
      <c r="A768" s="1"/>
      <c r="B768" s="10"/>
      <c r="C768" s="10"/>
      <c r="D768" s="10"/>
      <c r="E768" s="10"/>
    </row>
    <row r="769" spans="1:5" x14ac:dyDescent="0.25">
      <c r="A769" s="1"/>
      <c r="B769" s="10"/>
      <c r="C769" s="10"/>
      <c r="D769" s="10"/>
      <c r="E769" s="10"/>
    </row>
    <row r="770" spans="1:5" x14ac:dyDescent="0.25">
      <c r="A770" s="1"/>
      <c r="B770" s="10"/>
      <c r="C770" s="10"/>
      <c r="D770" s="10"/>
      <c r="E770" s="10"/>
    </row>
    <row r="771" spans="1:5" x14ac:dyDescent="0.25">
      <c r="A771" s="1"/>
      <c r="B771" s="10"/>
      <c r="C771" s="10"/>
      <c r="D771" s="10"/>
      <c r="E771" s="10"/>
    </row>
    <row r="772" spans="1:5" x14ac:dyDescent="0.25">
      <c r="A772" s="1"/>
      <c r="B772" s="10"/>
      <c r="C772" s="10"/>
      <c r="D772" s="10"/>
      <c r="E772" s="10"/>
    </row>
    <row r="773" spans="1:5" x14ac:dyDescent="0.25">
      <c r="A773" s="1"/>
      <c r="B773" s="10"/>
      <c r="C773" s="10"/>
      <c r="D773" s="10"/>
      <c r="E773" s="10"/>
    </row>
    <row r="774" spans="1:5" x14ac:dyDescent="0.25">
      <c r="A774" s="1"/>
      <c r="B774" s="10"/>
      <c r="C774" s="10"/>
      <c r="D774" s="10"/>
      <c r="E774" s="10"/>
    </row>
    <row r="775" spans="1:5" x14ac:dyDescent="0.25">
      <c r="A775" s="1"/>
      <c r="B775" s="10"/>
      <c r="C775" s="10"/>
      <c r="D775" s="10"/>
      <c r="E775" s="10"/>
    </row>
    <row r="776" spans="1:5" x14ac:dyDescent="0.25">
      <c r="A776" s="1"/>
      <c r="B776" s="10"/>
      <c r="C776" s="10"/>
      <c r="D776" s="10"/>
      <c r="E776" s="10"/>
    </row>
    <row r="777" spans="1:5" x14ac:dyDescent="0.25">
      <c r="A777" s="1"/>
      <c r="B777" s="10"/>
      <c r="C777" s="10"/>
      <c r="D777" s="10"/>
      <c r="E777" s="10"/>
    </row>
    <row r="778" spans="1:5" x14ac:dyDescent="0.25">
      <c r="A778" s="1"/>
      <c r="B778" s="10"/>
      <c r="C778" s="10"/>
      <c r="D778" s="10"/>
      <c r="E778" s="10"/>
    </row>
    <row r="779" spans="1:5" x14ac:dyDescent="0.25">
      <c r="A779" s="1"/>
      <c r="B779" s="10"/>
      <c r="C779" s="10"/>
      <c r="D779" s="10"/>
      <c r="E779" s="10"/>
    </row>
    <row r="780" spans="1:5" x14ac:dyDescent="0.25">
      <c r="A780" s="1"/>
      <c r="B780" s="10"/>
      <c r="C780" s="10"/>
      <c r="D780" s="10"/>
      <c r="E780" s="10"/>
    </row>
    <row r="781" spans="1:5" x14ac:dyDescent="0.25">
      <c r="A781" s="1"/>
      <c r="B781" s="10"/>
      <c r="C781" s="10"/>
      <c r="D781" s="10"/>
      <c r="E781" s="10"/>
    </row>
    <row r="782" spans="1:5" x14ac:dyDescent="0.25">
      <c r="A782" s="1"/>
      <c r="B782" s="10"/>
      <c r="C782" s="10"/>
      <c r="D782" s="10"/>
      <c r="E782" s="10"/>
    </row>
    <row r="783" spans="1:5" x14ac:dyDescent="0.25">
      <c r="A783" s="1"/>
      <c r="B783" s="10"/>
      <c r="C783" s="10"/>
      <c r="D783" s="10"/>
      <c r="E783" s="10"/>
    </row>
    <row r="784" spans="1:5" x14ac:dyDescent="0.25">
      <c r="A784" s="1"/>
      <c r="B784" s="10"/>
      <c r="C784" s="10"/>
      <c r="D784" s="10"/>
      <c r="E784" s="10"/>
    </row>
    <row r="785" spans="1:5" x14ac:dyDescent="0.25">
      <c r="A785" s="1"/>
      <c r="B785" s="10"/>
      <c r="C785" s="10"/>
      <c r="D785" s="10"/>
      <c r="E785" s="10"/>
    </row>
    <row r="786" spans="1:5" x14ac:dyDescent="0.25">
      <c r="A786" s="1"/>
      <c r="B786" s="10"/>
      <c r="C786" s="10"/>
      <c r="D786" s="10"/>
      <c r="E786" s="10"/>
    </row>
    <row r="787" spans="1:5" x14ac:dyDescent="0.25">
      <c r="A787" s="1"/>
      <c r="B787" s="10"/>
      <c r="C787" s="10"/>
      <c r="D787" s="10"/>
      <c r="E787" s="10"/>
    </row>
    <row r="788" spans="1:5" x14ac:dyDescent="0.25">
      <c r="A788" s="1"/>
      <c r="B788" s="10"/>
      <c r="C788" s="10"/>
      <c r="D788" s="10"/>
      <c r="E788" s="10"/>
    </row>
    <row r="789" spans="1:5" x14ac:dyDescent="0.25">
      <c r="A789" s="1"/>
      <c r="B789" s="10"/>
      <c r="C789" s="10"/>
      <c r="D789" s="10"/>
      <c r="E789" s="10"/>
    </row>
    <row r="790" spans="1:5" x14ac:dyDescent="0.25">
      <c r="A790" s="1"/>
      <c r="B790" s="10"/>
      <c r="C790" s="10"/>
      <c r="D790" s="10"/>
      <c r="E790" s="10"/>
    </row>
    <row r="791" spans="1:5" x14ac:dyDescent="0.25">
      <c r="A791" s="1"/>
      <c r="B791" s="10"/>
      <c r="C791" s="10"/>
      <c r="D791" s="10"/>
      <c r="E791" s="10"/>
    </row>
    <row r="792" spans="1:5" x14ac:dyDescent="0.25">
      <c r="A792" s="1"/>
      <c r="B792" s="10"/>
      <c r="C792" s="10"/>
      <c r="D792" s="10"/>
      <c r="E792" s="10"/>
    </row>
    <row r="793" spans="1:5" x14ac:dyDescent="0.25">
      <c r="A793" s="1"/>
      <c r="B793" s="10"/>
      <c r="C793" s="10"/>
      <c r="D793" s="10"/>
      <c r="E793" s="10"/>
    </row>
    <row r="794" spans="1:5" x14ac:dyDescent="0.25">
      <c r="A794" s="1"/>
      <c r="B794" s="10"/>
      <c r="C794" s="10"/>
      <c r="D794" s="10"/>
      <c r="E794" s="10"/>
    </row>
    <row r="795" spans="1:5" x14ac:dyDescent="0.25">
      <c r="A795" s="1"/>
      <c r="B795" s="10"/>
      <c r="C795" s="10"/>
      <c r="D795" s="10"/>
      <c r="E795" s="10"/>
    </row>
    <row r="796" spans="1:5" x14ac:dyDescent="0.25">
      <c r="A796" s="1"/>
      <c r="B796" s="10"/>
      <c r="C796" s="10"/>
      <c r="D796" s="10"/>
      <c r="E796" s="10"/>
    </row>
    <row r="797" spans="1:5" x14ac:dyDescent="0.25">
      <c r="A797" s="1"/>
      <c r="B797" s="10"/>
      <c r="C797" s="10"/>
      <c r="D797" s="10"/>
      <c r="E797" s="10"/>
    </row>
    <row r="798" spans="1:5" x14ac:dyDescent="0.25">
      <c r="A798" s="1"/>
      <c r="B798" s="10"/>
      <c r="C798" s="10"/>
      <c r="D798" s="10"/>
      <c r="E798" s="10"/>
    </row>
    <row r="799" spans="1:5" x14ac:dyDescent="0.25">
      <c r="A799" s="1"/>
      <c r="B799" s="10"/>
      <c r="C799" s="10"/>
      <c r="D799" s="10"/>
      <c r="E799" s="10"/>
    </row>
    <row r="800" spans="1:5" x14ac:dyDescent="0.25">
      <c r="A800" s="1"/>
      <c r="B800" s="10"/>
      <c r="C800" s="10"/>
      <c r="D800" s="10"/>
      <c r="E800" s="10"/>
    </row>
    <row r="801" spans="1:5" x14ac:dyDescent="0.25">
      <c r="A801" s="1"/>
      <c r="B801" s="10"/>
      <c r="C801" s="10"/>
      <c r="D801" s="10"/>
      <c r="E801" s="10"/>
    </row>
    <row r="802" spans="1:5" x14ac:dyDescent="0.25">
      <c r="A802" s="1"/>
      <c r="B802" s="10"/>
      <c r="C802" s="10"/>
      <c r="D802" s="10"/>
      <c r="E802" s="10"/>
    </row>
    <row r="803" spans="1:5" x14ac:dyDescent="0.25">
      <c r="A803" s="1"/>
      <c r="B803" s="10"/>
      <c r="C803" s="10"/>
      <c r="D803" s="10"/>
      <c r="E803" s="10"/>
    </row>
    <row r="804" spans="1:5" x14ac:dyDescent="0.25">
      <c r="A804" s="1"/>
      <c r="B804" s="10"/>
      <c r="C804" s="10"/>
      <c r="D804" s="10"/>
      <c r="E804" s="10"/>
    </row>
    <row r="805" spans="1:5" x14ac:dyDescent="0.25">
      <c r="A805" s="1"/>
      <c r="B805" s="10"/>
      <c r="C805" s="10"/>
      <c r="D805" s="10"/>
      <c r="E805" s="10"/>
    </row>
    <row r="806" spans="1:5" x14ac:dyDescent="0.25">
      <c r="A806" s="1"/>
      <c r="B806" s="10"/>
      <c r="C806" s="10"/>
      <c r="D806" s="10"/>
      <c r="E806" s="10"/>
    </row>
    <row r="807" spans="1:5" x14ac:dyDescent="0.25">
      <c r="A807" s="1"/>
      <c r="B807" s="10"/>
      <c r="C807" s="10"/>
      <c r="D807" s="10"/>
      <c r="E807" s="10"/>
    </row>
    <row r="808" spans="1:5" x14ac:dyDescent="0.25">
      <c r="A808" s="1"/>
      <c r="B808" s="10"/>
      <c r="C808" s="10"/>
      <c r="D808" s="10"/>
      <c r="E808" s="10"/>
    </row>
    <row r="809" spans="1:5" x14ac:dyDescent="0.25">
      <c r="A809" s="1"/>
      <c r="B809" s="10"/>
      <c r="C809" s="10"/>
      <c r="D809" s="10"/>
      <c r="E809" s="10"/>
    </row>
    <row r="810" spans="1:5" x14ac:dyDescent="0.25">
      <c r="A810" s="1"/>
      <c r="B810" s="10"/>
      <c r="C810" s="10"/>
      <c r="D810" s="10"/>
      <c r="E810" s="10"/>
    </row>
    <row r="811" spans="1:5" x14ac:dyDescent="0.25">
      <c r="A811" s="1"/>
      <c r="B811" s="10"/>
      <c r="C811" s="10"/>
      <c r="D811" s="10"/>
      <c r="E811" s="10"/>
    </row>
    <row r="812" spans="1:5" x14ac:dyDescent="0.25">
      <c r="A812" s="1"/>
      <c r="B812" s="10"/>
      <c r="C812" s="10"/>
      <c r="D812" s="10"/>
      <c r="E812" s="10"/>
    </row>
    <row r="813" spans="1:5" x14ac:dyDescent="0.25">
      <c r="A813" s="1"/>
      <c r="B813" s="10"/>
      <c r="C813" s="10"/>
      <c r="D813" s="10"/>
      <c r="E813" s="10"/>
    </row>
    <row r="814" spans="1:5" x14ac:dyDescent="0.25">
      <c r="A814" s="1"/>
      <c r="B814" s="10"/>
      <c r="C814" s="10"/>
      <c r="D814" s="10"/>
      <c r="E814" s="10"/>
    </row>
    <row r="815" spans="1:5" x14ac:dyDescent="0.25">
      <c r="A815" s="1"/>
      <c r="B815" s="10"/>
      <c r="C815" s="10"/>
      <c r="D815" s="10"/>
      <c r="E815" s="10"/>
    </row>
    <row r="816" spans="1:5" x14ac:dyDescent="0.25">
      <c r="A816" s="1"/>
      <c r="B816" s="10"/>
      <c r="C816" s="10"/>
      <c r="D816" s="10"/>
      <c r="E816" s="10"/>
    </row>
    <row r="817" spans="1:5" x14ac:dyDescent="0.25">
      <c r="A817" s="1"/>
      <c r="B817" s="10"/>
      <c r="C817" s="10"/>
      <c r="D817" s="10"/>
      <c r="E817" s="10"/>
    </row>
    <row r="818" spans="1:5" x14ac:dyDescent="0.25">
      <c r="A818" s="1"/>
      <c r="B818" s="10"/>
      <c r="C818" s="10"/>
      <c r="D818" s="10"/>
      <c r="E818" s="10"/>
    </row>
    <row r="819" spans="1:5" x14ac:dyDescent="0.25">
      <c r="A819" s="1"/>
      <c r="B819" s="10"/>
      <c r="C819" s="10"/>
      <c r="D819" s="10"/>
      <c r="E819" s="10"/>
    </row>
    <row r="820" spans="1:5" x14ac:dyDescent="0.25">
      <c r="A820" s="1"/>
      <c r="B820" s="10"/>
      <c r="C820" s="10"/>
      <c r="D820" s="10"/>
      <c r="E820" s="10"/>
    </row>
    <row r="821" spans="1:5" x14ac:dyDescent="0.25">
      <c r="A821" s="1"/>
      <c r="B821" s="10"/>
      <c r="C821" s="10"/>
      <c r="D821" s="10"/>
      <c r="E821" s="10"/>
    </row>
    <row r="822" spans="1:5" x14ac:dyDescent="0.25">
      <c r="A822" s="1"/>
      <c r="B822" s="10"/>
      <c r="C822" s="10"/>
      <c r="D822" s="10"/>
      <c r="E822" s="10"/>
    </row>
    <row r="823" spans="1:5" x14ac:dyDescent="0.25">
      <c r="A823" s="1"/>
      <c r="B823" s="10"/>
      <c r="C823" s="10"/>
      <c r="D823" s="10"/>
      <c r="E823" s="10"/>
    </row>
    <row r="824" spans="1:5" x14ac:dyDescent="0.25">
      <c r="A824" s="1"/>
      <c r="B824" s="10"/>
      <c r="C824" s="10"/>
      <c r="D824" s="10"/>
      <c r="E824" s="10"/>
    </row>
    <row r="825" spans="1:5" x14ac:dyDescent="0.25">
      <c r="A825" s="1"/>
      <c r="B825" s="10"/>
      <c r="C825" s="10"/>
      <c r="D825" s="10"/>
      <c r="E825" s="10"/>
    </row>
    <row r="826" spans="1:5" x14ac:dyDescent="0.25">
      <c r="A826" s="1"/>
      <c r="B826" s="10"/>
      <c r="C826" s="10"/>
      <c r="D826" s="10"/>
      <c r="E826" s="10"/>
    </row>
    <row r="827" spans="1:5" x14ac:dyDescent="0.25">
      <c r="A827" s="1"/>
      <c r="B827" s="10"/>
      <c r="C827" s="10"/>
      <c r="D827" s="10"/>
      <c r="E827" s="10"/>
    </row>
    <row r="828" spans="1:5" x14ac:dyDescent="0.25">
      <c r="A828" s="1"/>
      <c r="B828" s="10"/>
      <c r="C828" s="10"/>
      <c r="D828" s="10"/>
      <c r="E828" s="10"/>
    </row>
    <row r="829" spans="1:5" x14ac:dyDescent="0.25">
      <c r="A829" s="1"/>
      <c r="B829" s="10"/>
      <c r="C829" s="10"/>
      <c r="D829" s="10"/>
      <c r="E829" s="10"/>
    </row>
    <row r="830" spans="1:5" x14ac:dyDescent="0.25">
      <c r="A830" s="1"/>
      <c r="B830" s="10"/>
      <c r="C830" s="10"/>
      <c r="D830" s="10"/>
      <c r="E830" s="10"/>
    </row>
    <row r="831" spans="1:5" x14ac:dyDescent="0.25">
      <c r="A831" s="1"/>
      <c r="B831" s="10"/>
      <c r="C831" s="10"/>
      <c r="D831" s="10"/>
      <c r="E831" s="10"/>
    </row>
    <row r="832" spans="1:5" x14ac:dyDescent="0.25">
      <c r="A832" s="1"/>
      <c r="B832" s="10"/>
      <c r="C832" s="10"/>
      <c r="D832" s="10"/>
      <c r="E832" s="10"/>
    </row>
    <row r="833" spans="1:5" x14ac:dyDescent="0.25">
      <c r="A833" s="1"/>
      <c r="B833" s="10"/>
      <c r="C833" s="10"/>
      <c r="D833" s="10"/>
      <c r="E833" s="10"/>
    </row>
    <row r="834" spans="1:5" x14ac:dyDescent="0.25">
      <c r="A834" s="1"/>
      <c r="B834" s="10"/>
      <c r="C834" s="10"/>
      <c r="D834" s="10"/>
      <c r="E834" s="10"/>
    </row>
    <row r="835" spans="1:5" x14ac:dyDescent="0.25">
      <c r="A835" s="1"/>
      <c r="B835" s="10"/>
      <c r="C835" s="10"/>
      <c r="D835" s="10"/>
      <c r="E835" s="10"/>
    </row>
    <row r="836" spans="1:5" x14ac:dyDescent="0.25">
      <c r="A836" s="1"/>
      <c r="B836" s="10"/>
      <c r="C836" s="10"/>
      <c r="D836" s="10"/>
      <c r="E836" s="10"/>
    </row>
    <row r="837" spans="1:5" x14ac:dyDescent="0.25">
      <c r="A837" s="1"/>
      <c r="B837" s="10"/>
      <c r="C837" s="10"/>
      <c r="D837" s="10"/>
      <c r="E837" s="10"/>
    </row>
    <row r="838" spans="1:5" x14ac:dyDescent="0.25">
      <c r="A838" s="1"/>
      <c r="B838" s="10"/>
      <c r="C838" s="10"/>
      <c r="D838" s="10"/>
      <c r="E838" s="10"/>
    </row>
    <row r="839" spans="1:5" x14ac:dyDescent="0.25">
      <c r="A839" s="1"/>
      <c r="B839" s="10"/>
      <c r="C839" s="10"/>
      <c r="D839" s="10"/>
      <c r="E839" s="10"/>
    </row>
    <row r="840" spans="1:5" x14ac:dyDescent="0.25">
      <c r="A840" s="1"/>
      <c r="B840" s="10"/>
      <c r="C840" s="10"/>
      <c r="D840" s="10"/>
      <c r="E840" s="10"/>
    </row>
    <row r="841" spans="1:5" x14ac:dyDescent="0.25">
      <c r="A841" s="1"/>
      <c r="B841" s="10"/>
      <c r="C841" s="10"/>
      <c r="D841" s="10"/>
      <c r="E841" s="10"/>
    </row>
    <row r="842" spans="1:5" x14ac:dyDescent="0.25">
      <c r="A842" s="1"/>
      <c r="B842" s="10"/>
      <c r="C842" s="10"/>
      <c r="D842" s="10"/>
      <c r="E842" s="10"/>
    </row>
    <row r="843" spans="1:5" x14ac:dyDescent="0.25">
      <c r="A843" s="1"/>
      <c r="B843" s="10"/>
      <c r="C843" s="10"/>
      <c r="D843" s="10"/>
      <c r="E843" s="10"/>
    </row>
    <row r="844" spans="1:5" x14ac:dyDescent="0.25">
      <c r="A844" s="1"/>
      <c r="B844" s="10"/>
      <c r="C844" s="10"/>
      <c r="D844" s="10"/>
      <c r="E844" s="10"/>
    </row>
    <row r="845" spans="1:5" x14ac:dyDescent="0.25">
      <c r="A845" s="1"/>
      <c r="B845" s="10"/>
      <c r="C845" s="10"/>
      <c r="D845" s="10"/>
      <c r="E845" s="10"/>
    </row>
    <row r="846" spans="1:5" x14ac:dyDescent="0.25">
      <c r="A846" s="1"/>
      <c r="B846" s="10"/>
      <c r="C846" s="10"/>
      <c r="D846" s="10"/>
      <c r="E846" s="10"/>
    </row>
    <row r="847" spans="1:5" x14ac:dyDescent="0.25">
      <c r="A847" s="1"/>
      <c r="B847" s="10"/>
      <c r="C847" s="10"/>
      <c r="D847" s="10"/>
      <c r="E847" s="10"/>
    </row>
    <row r="848" spans="1:5" x14ac:dyDescent="0.25">
      <c r="A848" s="1"/>
      <c r="B848" s="10"/>
      <c r="C848" s="10"/>
      <c r="D848" s="10"/>
      <c r="E848" s="10"/>
    </row>
    <row r="849" spans="1:5" x14ac:dyDescent="0.25">
      <c r="A849" s="1"/>
      <c r="B849" s="10"/>
      <c r="C849" s="10"/>
      <c r="D849" s="10"/>
      <c r="E849" s="10"/>
    </row>
    <row r="850" spans="1:5" x14ac:dyDescent="0.25">
      <c r="A850" s="1"/>
      <c r="B850" s="10"/>
      <c r="C850" s="10"/>
      <c r="D850" s="10"/>
      <c r="E850" s="10"/>
    </row>
    <row r="851" spans="1:5" x14ac:dyDescent="0.25">
      <c r="A851" s="1"/>
      <c r="B851" s="10"/>
      <c r="C851" s="10"/>
      <c r="D851" s="10"/>
      <c r="E851" s="10"/>
    </row>
    <row r="852" spans="1:5" x14ac:dyDescent="0.25">
      <c r="A852" s="1"/>
      <c r="B852" s="10"/>
      <c r="C852" s="10"/>
      <c r="D852" s="10"/>
      <c r="E852" s="10"/>
    </row>
    <row r="853" spans="1:5" x14ac:dyDescent="0.25">
      <c r="A853" s="1"/>
      <c r="B853" s="10"/>
      <c r="C853" s="10"/>
      <c r="D853" s="10"/>
      <c r="E853" s="10"/>
    </row>
    <row r="854" spans="1:5" x14ac:dyDescent="0.25">
      <c r="A854" s="1"/>
      <c r="B854" s="10"/>
      <c r="C854" s="10"/>
      <c r="D854" s="10"/>
      <c r="E854" s="10"/>
    </row>
    <row r="855" spans="1:5" x14ac:dyDescent="0.25">
      <c r="A855" s="1"/>
      <c r="B855" s="10"/>
      <c r="C855" s="10"/>
      <c r="D855" s="10"/>
      <c r="E855" s="10"/>
    </row>
    <row r="856" spans="1:5" x14ac:dyDescent="0.25">
      <c r="A856" s="1"/>
      <c r="B856" s="10"/>
      <c r="C856" s="10"/>
      <c r="D856" s="10"/>
      <c r="E856" s="10"/>
    </row>
    <row r="857" spans="1:5" x14ac:dyDescent="0.25">
      <c r="A857" s="1"/>
      <c r="B857" s="10"/>
      <c r="C857" s="10"/>
      <c r="D857" s="10"/>
      <c r="E857" s="10"/>
    </row>
    <row r="858" spans="1:5" x14ac:dyDescent="0.25">
      <c r="A858" s="1"/>
      <c r="B858" s="10"/>
      <c r="C858" s="10"/>
      <c r="D858" s="10"/>
      <c r="E858" s="10"/>
    </row>
    <row r="859" spans="1:5" x14ac:dyDescent="0.25">
      <c r="A859" s="1"/>
      <c r="B859" s="10"/>
      <c r="C859" s="10"/>
      <c r="D859" s="10"/>
      <c r="E859" s="10"/>
    </row>
    <row r="860" spans="1:5" x14ac:dyDescent="0.25">
      <c r="A860" s="1"/>
      <c r="B860" s="10"/>
      <c r="C860" s="10"/>
      <c r="D860" s="10"/>
      <c r="E860" s="10"/>
    </row>
    <row r="861" spans="1:5" x14ac:dyDescent="0.25">
      <c r="A861" s="1"/>
      <c r="B861" s="10"/>
      <c r="C861" s="10"/>
      <c r="D861" s="10"/>
      <c r="E861" s="10"/>
    </row>
    <row r="862" spans="1:5" x14ac:dyDescent="0.25">
      <c r="A862" s="1"/>
      <c r="B862" s="10"/>
      <c r="C862" s="10"/>
      <c r="D862" s="10"/>
      <c r="E862" s="10"/>
    </row>
    <row r="863" spans="1:5" x14ac:dyDescent="0.25">
      <c r="A863" s="1"/>
      <c r="B863" s="10"/>
      <c r="C863" s="10"/>
      <c r="D863" s="10"/>
      <c r="E863" s="10"/>
    </row>
    <row r="864" spans="1:5" x14ac:dyDescent="0.25">
      <c r="A864" s="1"/>
      <c r="B864" s="10"/>
      <c r="C864" s="10"/>
      <c r="D864" s="10"/>
      <c r="E864" s="10"/>
    </row>
    <row r="865" spans="1:5" x14ac:dyDescent="0.25">
      <c r="A865" s="1"/>
      <c r="B865" s="10"/>
      <c r="C865" s="10"/>
      <c r="D865" s="10"/>
      <c r="E865" s="10"/>
    </row>
    <row r="866" spans="1:5" x14ac:dyDescent="0.25">
      <c r="A866" s="1"/>
      <c r="B866" s="10"/>
      <c r="C866" s="10"/>
      <c r="D866" s="10"/>
      <c r="E866" s="10"/>
    </row>
    <row r="867" spans="1:5" x14ac:dyDescent="0.25">
      <c r="A867" s="1"/>
      <c r="B867" s="10"/>
      <c r="C867" s="10"/>
      <c r="D867" s="10"/>
      <c r="E867" s="10"/>
    </row>
    <row r="868" spans="1:5" x14ac:dyDescent="0.25">
      <c r="A868" s="1"/>
      <c r="B868" s="10"/>
      <c r="C868" s="10"/>
      <c r="D868" s="10"/>
      <c r="E868" s="10"/>
    </row>
    <row r="869" spans="1:5" x14ac:dyDescent="0.25">
      <c r="A869" s="1"/>
      <c r="B869" s="10"/>
      <c r="C869" s="10"/>
      <c r="D869" s="10"/>
      <c r="E869" s="10"/>
    </row>
    <row r="870" spans="1:5" x14ac:dyDescent="0.25">
      <c r="A870" s="1"/>
      <c r="B870" s="10"/>
      <c r="C870" s="10"/>
      <c r="D870" s="10"/>
      <c r="E870" s="10"/>
    </row>
    <row r="871" spans="1:5" x14ac:dyDescent="0.25">
      <c r="A871" s="1"/>
      <c r="B871" s="10"/>
      <c r="C871" s="10"/>
      <c r="D871" s="10"/>
      <c r="E871" s="10"/>
    </row>
    <row r="872" spans="1:5" x14ac:dyDescent="0.25">
      <c r="A872" s="1"/>
      <c r="B872" s="10"/>
      <c r="C872" s="10"/>
      <c r="D872" s="10"/>
      <c r="E872" s="10"/>
    </row>
    <row r="873" spans="1:5" x14ac:dyDescent="0.25">
      <c r="A873" s="1"/>
      <c r="B873" s="10"/>
      <c r="C873" s="10"/>
      <c r="D873" s="10"/>
      <c r="E873" s="10"/>
    </row>
    <row r="874" spans="1:5" x14ac:dyDescent="0.25">
      <c r="A874" s="1"/>
      <c r="B874" s="10"/>
      <c r="C874" s="10"/>
      <c r="D874" s="10"/>
      <c r="E874" s="10"/>
    </row>
    <row r="875" spans="1:5" x14ac:dyDescent="0.25">
      <c r="A875" s="1"/>
      <c r="B875" s="10"/>
      <c r="C875" s="10"/>
      <c r="D875" s="10"/>
      <c r="E875" s="10"/>
    </row>
    <row r="876" spans="1:5" x14ac:dyDescent="0.25">
      <c r="A876" s="1"/>
      <c r="B876" s="10"/>
      <c r="C876" s="10"/>
      <c r="D876" s="10"/>
      <c r="E876" s="10"/>
    </row>
    <row r="877" spans="1:5" x14ac:dyDescent="0.25">
      <c r="A877" s="1"/>
      <c r="B877" s="10"/>
      <c r="C877" s="10"/>
      <c r="D877" s="10"/>
      <c r="E877" s="10"/>
    </row>
    <row r="878" spans="1:5" x14ac:dyDescent="0.25">
      <c r="A878" s="1"/>
      <c r="B878" s="10"/>
      <c r="C878" s="10"/>
      <c r="D878" s="10"/>
      <c r="E878" s="10"/>
    </row>
    <row r="879" spans="1:5" x14ac:dyDescent="0.25">
      <c r="A879" s="1"/>
      <c r="B879" s="10"/>
      <c r="C879" s="10"/>
      <c r="D879" s="10"/>
      <c r="E879" s="10"/>
    </row>
    <row r="880" spans="1:5" x14ac:dyDescent="0.25">
      <c r="A880" s="1"/>
      <c r="B880" s="10"/>
      <c r="C880" s="10"/>
      <c r="D880" s="10"/>
      <c r="E880" s="10"/>
    </row>
    <row r="881" spans="1:5" x14ac:dyDescent="0.25">
      <c r="A881" s="1"/>
      <c r="B881" s="10"/>
      <c r="C881" s="10"/>
      <c r="D881" s="10"/>
      <c r="E881" s="10"/>
    </row>
    <row r="882" spans="1:5" x14ac:dyDescent="0.25">
      <c r="A882" s="1"/>
      <c r="B882" s="10"/>
      <c r="C882" s="10"/>
      <c r="D882" s="10"/>
      <c r="E882" s="10"/>
    </row>
    <row r="883" spans="1:5" x14ac:dyDescent="0.25">
      <c r="A883" s="1"/>
      <c r="B883" s="10"/>
      <c r="C883" s="10"/>
      <c r="D883" s="10"/>
      <c r="E883" s="10"/>
    </row>
    <row r="884" spans="1:5" x14ac:dyDescent="0.25">
      <c r="A884" s="1"/>
      <c r="B884" s="10"/>
      <c r="C884" s="10"/>
      <c r="D884" s="10"/>
      <c r="E884" s="10"/>
    </row>
    <row r="885" spans="1:5" x14ac:dyDescent="0.25">
      <c r="A885" s="1"/>
      <c r="B885" s="10"/>
      <c r="C885" s="10"/>
      <c r="D885" s="10"/>
      <c r="E885" s="10"/>
    </row>
    <row r="886" spans="1:5" x14ac:dyDescent="0.25">
      <c r="A886" s="1"/>
      <c r="B886" s="10"/>
      <c r="C886" s="10"/>
      <c r="D886" s="10"/>
      <c r="E886" s="10"/>
    </row>
    <row r="887" spans="1:5" x14ac:dyDescent="0.25">
      <c r="A887" s="1"/>
      <c r="B887" s="10"/>
      <c r="C887" s="10"/>
      <c r="D887" s="10"/>
      <c r="E887" s="10"/>
    </row>
    <row r="888" spans="1:5" x14ac:dyDescent="0.25">
      <c r="A888" s="1"/>
      <c r="B888" s="10"/>
      <c r="C888" s="10"/>
      <c r="D888" s="10"/>
      <c r="E888" s="10"/>
    </row>
    <row r="889" spans="1:5" x14ac:dyDescent="0.25">
      <c r="A889" s="1"/>
      <c r="B889" s="10"/>
      <c r="C889" s="10"/>
      <c r="D889" s="10"/>
      <c r="E889" s="10"/>
    </row>
    <row r="890" spans="1:5" x14ac:dyDescent="0.25">
      <c r="A890" s="1"/>
      <c r="B890" s="10"/>
      <c r="C890" s="10"/>
      <c r="D890" s="10"/>
      <c r="E890" s="10"/>
    </row>
    <row r="891" spans="1:5" x14ac:dyDescent="0.25">
      <c r="A891" s="1"/>
      <c r="B891" s="10"/>
      <c r="C891" s="10"/>
      <c r="D891" s="10"/>
      <c r="E891" s="10"/>
    </row>
    <row r="892" spans="1:5" x14ac:dyDescent="0.25">
      <c r="A892" s="1"/>
      <c r="B892" s="10"/>
      <c r="C892" s="10"/>
      <c r="D892" s="10"/>
      <c r="E892" s="10"/>
    </row>
    <row r="893" spans="1:5" x14ac:dyDescent="0.25">
      <c r="A893" s="1"/>
      <c r="B893" s="10"/>
      <c r="C893" s="10"/>
      <c r="D893" s="10"/>
      <c r="E893" s="10"/>
    </row>
    <row r="894" spans="1:5" x14ac:dyDescent="0.25">
      <c r="A894" s="1"/>
      <c r="B894" s="10"/>
      <c r="C894" s="10"/>
      <c r="D894" s="10"/>
      <c r="E894" s="10"/>
    </row>
    <row r="895" spans="1:5" x14ac:dyDescent="0.25">
      <c r="A895" s="1"/>
      <c r="B895" s="10"/>
      <c r="C895" s="10"/>
      <c r="D895" s="10"/>
      <c r="E895" s="10"/>
    </row>
    <row r="896" spans="1:5" x14ac:dyDescent="0.25">
      <c r="A896" s="1"/>
      <c r="B896" s="10"/>
      <c r="C896" s="10"/>
      <c r="D896" s="10"/>
      <c r="E896" s="10"/>
    </row>
    <row r="897" spans="1:5" x14ac:dyDescent="0.25">
      <c r="A897" s="1"/>
      <c r="B897" s="10"/>
      <c r="C897" s="10"/>
      <c r="D897" s="10"/>
      <c r="E897" s="10"/>
    </row>
    <row r="898" spans="1:5" x14ac:dyDescent="0.25">
      <c r="A898" s="1"/>
      <c r="B898" s="10"/>
      <c r="C898" s="10"/>
      <c r="D898" s="10"/>
      <c r="E898" s="10"/>
    </row>
    <row r="899" spans="1:5" x14ac:dyDescent="0.25">
      <c r="A899" s="1"/>
      <c r="B899" s="10"/>
      <c r="C899" s="10"/>
      <c r="D899" s="10"/>
      <c r="E899" s="10"/>
    </row>
    <row r="900" spans="1:5" x14ac:dyDescent="0.25">
      <c r="A900" s="1"/>
      <c r="B900" s="10"/>
      <c r="C900" s="10"/>
      <c r="D900" s="10"/>
      <c r="E900" s="10"/>
    </row>
    <row r="901" spans="1:5" x14ac:dyDescent="0.25">
      <c r="A901" s="1"/>
      <c r="B901" s="10"/>
      <c r="C901" s="10"/>
      <c r="D901" s="10"/>
      <c r="E901" s="10"/>
    </row>
    <row r="902" spans="1:5" x14ac:dyDescent="0.25">
      <c r="A902" s="1"/>
      <c r="B902" s="10"/>
      <c r="C902" s="10"/>
      <c r="D902" s="10"/>
      <c r="E902" s="10"/>
    </row>
    <row r="903" spans="1:5" x14ac:dyDescent="0.25">
      <c r="A903" s="1"/>
      <c r="B903" s="10"/>
      <c r="C903" s="10"/>
      <c r="D903" s="10"/>
      <c r="E903" s="10"/>
    </row>
    <row r="904" spans="1:5" x14ac:dyDescent="0.25">
      <c r="A904" s="1"/>
      <c r="B904" s="10"/>
      <c r="C904" s="10"/>
      <c r="D904" s="10"/>
      <c r="E904" s="10"/>
    </row>
    <row r="905" spans="1:5" x14ac:dyDescent="0.25">
      <c r="A905" s="1"/>
      <c r="B905" s="10"/>
      <c r="C905" s="10"/>
      <c r="D905" s="10"/>
      <c r="E905" s="10"/>
    </row>
    <row r="906" spans="1:5" x14ac:dyDescent="0.25">
      <c r="A906" s="1"/>
      <c r="B906" s="10"/>
      <c r="C906" s="10"/>
      <c r="D906" s="10"/>
      <c r="E906" s="10"/>
    </row>
    <row r="907" spans="1:5" x14ac:dyDescent="0.25">
      <c r="A907" s="1"/>
      <c r="B907" s="10"/>
      <c r="C907" s="10"/>
      <c r="D907" s="10"/>
      <c r="E907" s="10"/>
    </row>
    <row r="908" spans="1:5" x14ac:dyDescent="0.25">
      <c r="A908" s="1"/>
      <c r="B908" s="10"/>
      <c r="C908" s="10"/>
      <c r="D908" s="10"/>
      <c r="E908" s="10"/>
    </row>
    <row r="909" spans="1:5" x14ac:dyDescent="0.25">
      <c r="A909" s="1"/>
      <c r="B909" s="10"/>
      <c r="C909" s="10"/>
      <c r="D909" s="10"/>
      <c r="E909" s="10"/>
    </row>
    <row r="910" spans="1:5" x14ac:dyDescent="0.25">
      <c r="A910" s="1"/>
      <c r="B910" s="10"/>
      <c r="C910" s="10"/>
      <c r="D910" s="10"/>
      <c r="E910" s="10"/>
    </row>
    <row r="911" spans="1:5" x14ac:dyDescent="0.25">
      <c r="A911" s="1"/>
      <c r="B911" s="10"/>
      <c r="C911" s="10"/>
      <c r="D911" s="10"/>
      <c r="E911" s="10"/>
    </row>
    <row r="912" spans="1:5" x14ac:dyDescent="0.25">
      <c r="A912" s="1"/>
      <c r="B912" s="10"/>
      <c r="C912" s="10"/>
      <c r="D912" s="10"/>
      <c r="E912" s="10"/>
    </row>
    <row r="913" spans="1:5" x14ac:dyDescent="0.25">
      <c r="A913" s="1"/>
      <c r="B913" s="10"/>
      <c r="C913" s="10"/>
      <c r="D913" s="10"/>
      <c r="E913" s="10"/>
    </row>
    <row r="914" spans="1:5" x14ac:dyDescent="0.25">
      <c r="A914" s="1"/>
      <c r="B914" s="10"/>
      <c r="C914" s="10"/>
      <c r="D914" s="10"/>
      <c r="E914" s="10"/>
    </row>
    <row r="915" spans="1:5" x14ac:dyDescent="0.25">
      <c r="A915" s="1"/>
      <c r="B915" s="10"/>
      <c r="C915" s="10"/>
      <c r="D915" s="10"/>
      <c r="E915" s="10"/>
    </row>
    <row r="916" spans="1:5" x14ac:dyDescent="0.25">
      <c r="A916" s="1"/>
      <c r="B916" s="10"/>
      <c r="C916" s="10"/>
      <c r="D916" s="10"/>
      <c r="E916" s="10"/>
    </row>
    <row r="917" spans="1:5" x14ac:dyDescent="0.25">
      <c r="A917" s="1"/>
      <c r="B917" s="10"/>
      <c r="C917" s="10"/>
      <c r="D917" s="10"/>
      <c r="E917" s="10"/>
    </row>
    <row r="918" spans="1:5" x14ac:dyDescent="0.25">
      <c r="A918" s="1"/>
      <c r="B918" s="10"/>
      <c r="C918" s="10"/>
      <c r="D918" s="10"/>
      <c r="E918" s="10"/>
    </row>
    <row r="919" spans="1:5" x14ac:dyDescent="0.25">
      <c r="A919" s="1"/>
      <c r="B919" s="10"/>
      <c r="C919" s="10"/>
      <c r="D919" s="10"/>
      <c r="E919" s="10"/>
    </row>
    <row r="920" spans="1:5" x14ac:dyDescent="0.25">
      <c r="A920" s="1"/>
      <c r="B920" s="10"/>
      <c r="C920" s="10"/>
      <c r="D920" s="10"/>
      <c r="E920" s="10"/>
    </row>
    <row r="921" spans="1:5" x14ac:dyDescent="0.25">
      <c r="A921" s="1"/>
      <c r="B921" s="10"/>
      <c r="C921" s="10"/>
      <c r="D921" s="10"/>
      <c r="E921" s="10"/>
    </row>
    <row r="922" spans="1:5" x14ac:dyDescent="0.25">
      <c r="A922" s="1"/>
      <c r="B922" s="10"/>
      <c r="C922" s="10"/>
      <c r="D922" s="10"/>
      <c r="E922" s="10"/>
    </row>
    <row r="923" spans="1:5" x14ac:dyDescent="0.25">
      <c r="A923" s="1"/>
      <c r="B923" s="10"/>
      <c r="C923" s="10"/>
      <c r="D923" s="10"/>
      <c r="E923" s="10"/>
    </row>
    <row r="924" spans="1:5" x14ac:dyDescent="0.25">
      <c r="A924" s="1"/>
      <c r="B924" s="10"/>
      <c r="C924" s="10"/>
      <c r="D924" s="10"/>
      <c r="E924" s="10"/>
    </row>
    <row r="925" spans="1:5" x14ac:dyDescent="0.25">
      <c r="A925" s="1"/>
      <c r="B925" s="10"/>
      <c r="C925" s="10"/>
      <c r="D925" s="10"/>
      <c r="E925" s="10"/>
    </row>
    <row r="926" spans="1:5" x14ac:dyDescent="0.25">
      <c r="A926" s="1"/>
      <c r="B926" s="10"/>
      <c r="C926" s="10"/>
      <c r="D926" s="10"/>
      <c r="E926" s="10"/>
    </row>
    <row r="927" spans="1:5" x14ac:dyDescent="0.25">
      <c r="A927" s="1"/>
      <c r="B927" s="10"/>
      <c r="C927" s="10"/>
      <c r="D927" s="10"/>
      <c r="E927" s="10"/>
    </row>
    <row r="928" spans="1:5" x14ac:dyDescent="0.25">
      <c r="A928" s="1"/>
      <c r="B928" s="10"/>
      <c r="C928" s="10"/>
      <c r="D928" s="10"/>
      <c r="E928" s="10"/>
    </row>
    <row r="929" spans="1:5" x14ac:dyDescent="0.25">
      <c r="A929" s="1"/>
      <c r="B929" s="10"/>
      <c r="C929" s="10"/>
      <c r="D929" s="10"/>
      <c r="E929" s="10"/>
    </row>
    <row r="930" spans="1:5" x14ac:dyDescent="0.25">
      <c r="A930" s="1"/>
      <c r="B930" s="10"/>
      <c r="C930" s="10"/>
      <c r="D930" s="10"/>
      <c r="E930" s="10"/>
    </row>
    <row r="931" spans="1:5" x14ac:dyDescent="0.25">
      <c r="A931" s="1"/>
      <c r="B931" s="10"/>
      <c r="C931" s="10"/>
      <c r="D931" s="10"/>
      <c r="E931" s="10"/>
    </row>
    <row r="932" spans="1:5" x14ac:dyDescent="0.25">
      <c r="A932" s="1"/>
      <c r="B932" s="10"/>
      <c r="C932" s="10"/>
      <c r="D932" s="10"/>
      <c r="E932" s="10"/>
    </row>
    <row r="933" spans="1:5" x14ac:dyDescent="0.25">
      <c r="A933" s="1"/>
      <c r="B933" s="10"/>
      <c r="C933" s="10"/>
      <c r="D933" s="10"/>
      <c r="E933" s="10"/>
    </row>
    <row r="934" spans="1:5" x14ac:dyDescent="0.25">
      <c r="A934" s="1"/>
      <c r="B934" s="10"/>
      <c r="C934" s="10"/>
      <c r="D934" s="10"/>
      <c r="E934" s="10"/>
    </row>
    <row r="935" spans="1:5" x14ac:dyDescent="0.25">
      <c r="A935" s="1"/>
      <c r="B935" s="10"/>
      <c r="C935" s="10"/>
      <c r="D935" s="10"/>
      <c r="E935" s="10"/>
    </row>
    <row r="936" spans="1:5" x14ac:dyDescent="0.25">
      <c r="A936" s="1"/>
      <c r="B936" s="10"/>
      <c r="C936" s="10"/>
      <c r="D936" s="10"/>
      <c r="E936" s="10"/>
    </row>
    <row r="937" spans="1:5" x14ac:dyDescent="0.25">
      <c r="A937" s="1"/>
      <c r="B937" s="10"/>
      <c r="C937" s="10"/>
      <c r="D937" s="10"/>
      <c r="E937" s="10"/>
    </row>
    <row r="938" spans="1:5" x14ac:dyDescent="0.25">
      <c r="A938" s="1"/>
      <c r="B938" s="10"/>
      <c r="C938" s="10"/>
      <c r="D938" s="10"/>
      <c r="E938" s="10"/>
    </row>
    <row r="939" spans="1:5" x14ac:dyDescent="0.25">
      <c r="A939" s="1"/>
      <c r="B939" s="10"/>
      <c r="C939" s="10"/>
      <c r="D939" s="10"/>
      <c r="E939" s="10"/>
    </row>
    <row r="940" spans="1:5" x14ac:dyDescent="0.25">
      <c r="A940" s="1"/>
      <c r="B940" s="10"/>
      <c r="C940" s="10"/>
      <c r="D940" s="10"/>
      <c r="E940" s="10"/>
    </row>
    <row r="941" spans="1:5" x14ac:dyDescent="0.25">
      <c r="A941" s="1"/>
      <c r="B941" s="10"/>
      <c r="C941" s="10"/>
      <c r="D941" s="10"/>
      <c r="E941" s="10"/>
    </row>
    <row r="942" spans="1:5" x14ac:dyDescent="0.25">
      <c r="A942" s="1"/>
      <c r="B942" s="10"/>
      <c r="C942" s="10"/>
      <c r="D942" s="10"/>
      <c r="E942" s="10"/>
    </row>
    <row r="943" spans="1:5" x14ac:dyDescent="0.25">
      <c r="A943" s="1"/>
      <c r="B943" s="10"/>
      <c r="C943" s="10"/>
      <c r="D943" s="10"/>
      <c r="E943" s="10"/>
    </row>
    <row r="944" spans="1:5" x14ac:dyDescent="0.25">
      <c r="A944" s="1"/>
      <c r="B944" s="10"/>
      <c r="C944" s="10"/>
      <c r="D944" s="10"/>
      <c r="E944" s="10"/>
    </row>
    <row r="945" spans="1:5" x14ac:dyDescent="0.25">
      <c r="A945" s="1"/>
      <c r="B945" s="10"/>
      <c r="C945" s="10"/>
      <c r="D945" s="10"/>
      <c r="E945" s="10"/>
    </row>
    <row r="946" spans="1:5" x14ac:dyDescent="0.25">
      <c r="A946" s="1"/>
      <c r="B946" s="10"/>
      <c r="C946" s="10"/>
      <c r="D946" s="10"/>
      <c r="E946" s="10"/>
    </row>
    <row r="947" spans="1:5" x14ac:dyDescent="0.25">
      <c r="A947" s="1"/>
      <c r="B947" s="10"/>
      <c r="C947" s="10"/>
      <c r="D947" s="10"/>
      <c r="E947" s="10"/>
    </row>
    <row r="948" spans="1:5" x14ac:dyDescent="0.25">
      <c r="A948" s="1"/>
      <c r="B948" s="10"/>
      <c r="C948" s="10"/>
      <c r="D948" s="10"/>
      <c r="E948" s="10"/>
    </row>
    <row r="949" spans="1:5" x14ac:dyDescent="0.25">
      <c r="A949" s="1"/>
      <c r="B949" s="10"/>
      <c r="C949" s="10"/>
      <c r="D949" s="10"/>
      <c r="E949" s="10"/>
    </row>
    <row r="950" spans="1:5" x14ac:dyDescent="0.25">
      <c r="A950" s="1"/>
      <c r="B950" s="10"/>
      <c r="C950" s="10"/>
      <c r="D950" s="10"/>
      <c r="E950" s="10"/>
    </row>
    <row r="951" spans="1:5" x14ac:dyDescent="0.25">
      <c r="A951" s="1"/>
      <c r="B951" s="10"/>
      <c r="C951" s="10"/>
      <c r="D951" s="10"/>
      <c r="E951" s="10"/>
    </row>
    <row r="952" spans="1:5" x14ac:dyDescent="0.25">
      <c r="A952" s="1"/>
      <c r="B952" s="10"/>
      <c r="C952" s="10"/>
      <c r="D952" s="10"/>
      <c r="E952" s="10"/>
    </row>
    <row r="953" spans="1:5" x14ac:dyDescent="0.25">
      <c r="A953" s="1"/>
      <c r="B953" s="10"/>
      <c r="C953" s="10"/>
      <c r="D953" s="10"/>
      <c r="E953" s="10"/>
    </row>
    <row r="954" spans="1:5" x14ac:dyDescent="0.25">
      <c r="A954" s="1"/>
      <c r="B954" s="10"/>
      <c r="C954" s="10"/>
      <c r="D954" s="10"/>
      <c r="E954" s="10"/>
    </row>
    <row r="955" spans="1:5" x14ac:dyDescent="0.25">
      <c r="A955" s="1"/>
      <c r="B955" s="10"/>
      <c r="C955" s="10"/>
      <c r="D955" s="10"/>
      <c r="E955" s="10"/>
    </row>
    <row r="956" spans="1:5" x14ac:dyDescent="0.25">
      <c r="A956" s="1"/>
      <c r="B956" s="10"/>
      <c r="C956" s="10"/>
      <c r="D956" s="10"/>
      <c r="E956" s="10"/>
    </row>
    <row r="957" spans="1:5" x14ac:dyDescent="0.25">
      <c r="A957" s="1"/>
      <c r="B957" s="10"/>
      <c r="C957" s="10"/>
      <c r="D957" s="10"/>
      <c r="E957" s="10"/>
    </row>
    <row r="958" spans="1:5" x14ac:dyDescent="0.25">
      <c r="A958" s="1"/>
      <c r="B958" s="10"/>
      <c r="C958" s="10"/>
      <c r="D958" s="10"/>
      <c r="E958" s="10"/>
    </row>
    <row r="959" spans="1:5" x14ac:dyDescent="0.25">
      <c r="A959" s="1"/>
      <c r="B959" s="10"/>
      <c r="C959" s="10"/>
      <c r="D959" s="10"/>
      <c r="E959" s="10"/>
    </row>
    <row r="960" spans="1:5" x14ac:dyDescent="0.25">
      <c r="A960" s="1"/>
      <c r="B960" s="10"/>
      <c r="C960" s="10"/>
      <c r="D960" s="10"/>
      <c r="E960" s="10"/>
    </row>
    <row r="961" spans="1:5" x14ac:dyDescent="0.25">
      <c r="A961" s="1"/>
      <c r="B961" s="10"/>
      <c r="C961" s="10"/>
      <c r="D961" s="10"/>
      <c r="E961" s="10"/>
    </row>
    <row r="962" spans="1:5" x14ac:dyDescent="0.25">
      <c r="A962" s="1"/>
      <c r="B962" s="10"/>
      <c r="C962" s="10"/>
      <c r="D962" s="10"/>
      <c r="E962" s="10"/>
    </row>
    <row r="963" spans="1:5" x14ac:dyDescent="0.25">
      <c r="A963" s="1"/>
      <c r="B963" s="10"/>
      <c r="C963" s="10"/>
      <c r="D963" s="10"/>
      <c r="E963" s="10"/>
    </row>
    <row r="964" spans="1:5" x14ac:dyDescent="0.25">
      <c r="A964" s="1"/>
      <c r="B964" s="10"/>
      <c r="C964" s="10"/>
      <c r="D964" s="10"/>
      <c r="E964" s="10"/>
    </row>
    <row r="965" spans="1:5" x14ac:dyDescent="0.25">
      <c r="A965" s="1"/>
      <c r="B965" s="10"/>
      <c r="C965" s="10"/>
      <c r="D965" s="10"/>
      <c r="E965" s="10"/>
    </row>
    <row r="966" spans="1:5" x14ac:dyDescent="0.25">
      <c r="A966" s="1"/>
      <c r="B966" s="10"/>
      <c r="C966" s="10"/>
      <c r="D966" s="10"/>
      <c r="E966" s="10"/>
    </row>
    <row r="967" spans="1:5" x14ac:dyDescent="0.25">
      <c r="A967" s="1"/>
      <c r="B967" s="10"/>
      <c r="C967" s="10"/>
      <c r="D967" s="10"/>
      <c r="E967" s="10"/>
    </row>
    <row r="968" spans="1:5" x14ac:dyDescent="0.25">
      <c r="A968" s="1"/>
      <c r="B968" s="10"/>
      <c r="C968" s="10"/>
      <c r="D968" s="10"/>
      <c r="E968" s="10"/>
    </row>
    <row r="969" spans="1:5" x14ac:dyDescent="0.25">
      <c r="A969" s="1"/>
      <c r="B969" s="10"/>
      <c r="C969" s="10"/>
      <c r="D969" s="10"/>
      <c r="E969" s="10"/>
    </row>
    <row r="970" spans="1:5" x14ac:dyDescent="0.25">
      <c r="A970" s="1"/>
      <c r="B970" s="10"/>
      <c r="C970" s="10"/>
      <c r="D970" s="10"/>
      <c r="E970" s="10"/>
    </row>
    <row r="971" spans="1:5" x14ac:dyDescent="0.25">
      <c r="A971" s="1"/>
      <c r="B971" s="10"/>
      <c r="C971" s="10"/>
      <c r="D971" s="10"/>
      <c r="E971" s="10"/>
    </row>
    <row r="972" spans="1:5" x14ac:dyDescent="0.25">
      <c r="A972" s="1"/>
      <c r="B972" s="10"/>
      <c r="C972" s="10"/>
      <c r="D972" s="10"/>
      <c r="E972" s="10"/>
    </row>
    <row r="973" spans="1:5" x14ac:dyDescent="0.25">
      <c r="A973" s="1"/>
      <c r="B973" s="10"/>
      <c r="C973" s="10"/>
      <c r="D973" s="10"/>
      <c r="E973" s="10"/>
    </row>
    <row r="974" spans="1:5" x14ac:dyDescent="0.25">
      <c r="A974" s="1"/>
      <c r="B974" s="10"/>
      <c r="C974" s="10"/>
      <c r="D974" s="10"/>
      <c r="E974" s="10"/>
    </row>
    <row r="975" spans="1:5" x14ac:dyDescent="0.25">
      <c r="A975" s="1"/>
      <c r="B975" s="10"/>
      <c r="C975" s="10"/>
      <c r="D975" s="10"/>
      <c r="E975" s="10"/>
    </row>
    <row r="976" spans="1:5" x14ac:dyDescent="0.25">
      <c r="A976" s="1"/>
      <c r="B976" s="10"/>
      <c r="C976" s="10"/>
      <c r="D976" s="10"/>
      <c r="E976" s="10"/>
    </row>
    <row r="977" spans="1:5" x14ac:dyDescent="0.25">
      <c r="A977" s="1"/>
      <c r="B977" s="10"/>
      <c r="C977" s="10"/>
      <c r="D977" s="10"/>
      <c r="E977" s="10"/>
    </row>
    <row r="978" spans="1:5" x14ac:dyDescent="0.25">
      <c r="A978" s="1"/>
      <c r="B978" s="10"/>
      <c r="C978" s="10"/>
      <c r="D978" s="10"/>
      <c r="E978" s="10"/>
    </row>
    <row r="979" spans="1:5" x14ac:dyDescent="0.25">
      <c r="A979" s="1"/>
      <c r="B979" s="10"/>
      <c r="C979" s="10"/>
      <c r="D979" s="10"/>
      <c r="E979" s="10"/>
    </row>
    <row r="980" spans="1:5" x14ac:dyDescent="0.25">
      <c r="A980" s="1"/>
      <c r="B980" s="10"/>
      <c r="C980" s="10"/>
      <c r="D980" s="10"/>
      <c r="E980" s="10"/>
    </row>
    <row r="981" spans="1:5" x14ac:dyDescent="0.25">
      <c r="A981" s="1"/>
      <c r="B981" s="10"/>
      <c r="C981" s="10"/>
      <c r="D981" s="10"/>
      <c r="E981" s="10"/>
    </row>
    <row r="982" spans="1:5" x14ac:dyDescent="0.25">
      <c r="A982" s="1"/>
      <c r="B982" s="10"/>
      <c r="C982" s="10"/>
      <c r="D982" s="10"/>
      <c r="E982" s="10"/>
    </row>
    <row r="983" spans="1:5" x14ac:dyDescent="0.25">
      <c r="A983" s="1"/>
      <c r="B983" s="10"/>
      <c r="C983" s="10"/>
      <c r="D983" s="10"/>
      <c r="E983" s="10"/>
    </row>
    <row r="984" spans="1:5" x14ac:dyDescent="0.25">
      <c r="A984" s="1"/>
      <c r="B984" s="10"/>
      <c r="C984" s="10"/>
      <c r="D984" s="10"/>
      <c r="E984" s="10"/>
    </row>
    <row r="985" spans="1:5" x14ac:dyDescent="0.25">
      <c r="A985" s="1"/>
      <c r="B985" s="10"/>
      <c r="C985" s="10"/>
      <c r="D985" s="10"/>
      <c r="E985" s="10"/>
    </row>
    <row r="986" spans="1:5" x14ac:dyDescent="0.25">
      <c r="A986" s="1"/>
      <c r="B986" s="10"/>
      <c r="C986" s="10"/>
      <c r="D986" s="10"/>
      <c r="E986" s="10"/>
    </row>
    <row r="987" spans="1:5" x14ac:dyDescent="0.25">
      <c r="A987" s="1"/>
      <c r="B987" s="10"/>
      <c r="C987" s="10"/>
      <c r="D987" s="10"/>
      <c r="E987" s="10"/>
    </row>
    <row r="988" spans="1:5" x14ac:dyDescent="0.25">
      <c r="A988" s="1"/>
      <c r="B988" s="10"/>
      <c r="C988" s="10"/>
      <c r="D988" s="10"/>
      <c r="E988" s="10"/>
    </row>
    <row r="989" spans="1:5" x14ac:dyDescent="0.25">
      <c r="A989" s="1"/>
      <c r="B989" s="10"/>
      <c r="C989" s="10"/>
      <c r="D989" s="10"/>
      <c r="E989" s="10"/>
    </row>
    <row r="990" spans="1:5" x14ac:dyDescent="0.25">
      <c r="A990" s="1"/>
      <c r="B990" s="10"/>
      <c r="C990" s="10"/>
      <c r="D990" s="10"/>
      <c r="E990" s="10"/>
    </row>
    <row r="991" spans="1:5" x14ac:dyDescent="0.25">
      <c r="A991" s="1"/>
      <c r="B991" s="10"/>
      <c r="C991" s="10"/>
      <c r="D991" s="10"/>
      <c r="E991" s="10"/>
    </row>
    <row r="992" spans="1:5" x14ac:dyDescent="0.25">
      <c r="A992" s="1"/>
      <c r="B992" s="10"/>
      <c r="C992" s="10"/>
      <c r="D992" s="10"/>
      <c r="E992" s="10"/>
    </row>
    <row r="993" spans="1:5" x14ac:dyDescent="0.25">
      <c r="A993" s="1"/>
      <c r="B993" s="10"/>
      <c r="C993" s="10"/>
      <c r="D993" s="10"/>
      <c r="E993" s="10"/>
    </row>
    <row r="994" spans="1:5" x14ac:dyDescent="0.25">
      <c r="A994" s="1"/>
      <c r="B994" s="10"/>
      <c r="C994" s="10"/>
      <c r="D994" s="10"/>
      <c r="E994" s="10"/>
    </row>
    <row r="995" spans="1:5" x14ac:dyDescent="0.25">
      <c r="A995" s="1"/>
      <c r="B995" s="10"/>
      <c r="C995" s="10"/>
      <c r="D995" s="10"/>
      <c r="E995" s="10"/>
    </row>
    <row r="996" spans="1:5" x14ac:dyDescent="0.25">
      <c r="A996" s="1"/>
      <c r="B996" s="10"/>
      <c r="C996" s="10"/>
      <c r="D996" s="10"/>
      <c r="E996" s="10"/>
    </row>
    <row r="997" spans="1:5" x14ac:dyDescent="0.25">
      <c r="A997" s="1"/>
      <c r="B997" s="10"/>
      <c r="C997" s="10"/>
      <c r="D997" s="10"/>
      <c r="E997" s="10"/>
    </row>
    <row r="998" spans="1:5" x14ac:dyDescent="0.25">
      <c r="A998" s="1"/>
      <c r="B998" s="10"/>
      <c r="C998" s="10"/>
      <c r="D998" s="10"/>
      <c r="E998" s="10"/>
    </row>
    <row r="999" spans="1:5" x14ac:dyDescent="0.25">
      <c r="A999" s="1"/>
      <c r="B999" s="10"/>
      <c r="C999" s="10"/>
      <c r="D999" s="10"/>
      <c r="E999" s="10"/>
    </row>
    <row r="1000" spans="1:5" x14ac:dyDescent="0.25">
      <c r="A1000" s="1"/>
      <c r="B1000" s="10"/>
      <c r="C1000" s="10"/>
      <c r="D1000" s="10"/>
      <c r="E1000" s="10"/>
    </row>
    <row r="1001" spans="1:5" x14ac:dyDescent="0.25">
      <c r="A1001" s="1"/>
      <c r="B1001" s="10"/>
      <c r="C1001" s="10"/>
      <c r="D1001" s="10"/>
      <c r="E1001" s="10"/>
    </row>
    <row r="1002" spans="1:5" x14ac:dyDescent="0.25">
      <c r="A1002" s="1"/>
      <c r="B1002" s="10"/>
      <c r="C1002" s="10"/>
      <c r="D1002" s="10"/>
      <c r="E1002" s="10"/>
    </row>
    <row r="1003" spans="1:5" x14ac:dyDescent="0.25">
      <c r="A1003" s="1"/>
      <c r="B1003" s="10"/>
      <c r="C1003" s="10"/>
      <c r="D1003" s="10"/>
      <c r="E1003" s="10"/>
    </row>
    <row r="1004" spans="1:5" x14ac:dyDescent="0.25">
      <c r="A1004" s="1"/>
      <c r="B1004" s="10"/>
      <c r="C1004" s="10"/>
      <c r="D1004" s="10"/>
      <c r="E1004" s="10"/>
    </row>
    <row r="1005" spans="1:5" x14ac:dyDescent="0.25">
      <c r="A1005" s="1"/>
      <c r="B1005" s="10"/>
      <c r="C1005" s="10"/>
      <c r="D1005" s="10"/>
      <c r="E1005" s="10"/>
    </row>
    <row r="1006" spans="1:5" x14ac:dyDescent="0.25">
      <c r="A1006" s="1"/>
      <c r="B1006" s="10"/>
      <c r="C1006" s="10"/>
      <c r="D1006" s="10"/>
      <c r="E1006" s="10"/>
    </row>
    <row r="1007" spans="1:5" x14ac:dyDescent="0.25">
      <c r="A1007" s="1"/>
      <c r="B1007" s="10"/>
      <c r="C1007" s="10"/>
      <c r="D1007" s="10"/>
      <c r="E1007" s="10"/>
    </row>
    <row r="1008" spans="1:5" x14ac:dyDescent="0.25">
      <c r="A1008" s="1"/>
      <c r="B1008" s="10"/>
      <c r="C1008" s="10"/>
      <c r="D1008" s="10"/>
      <c r="E1008" s="10"/>
    </row>
    <row r="1009" spans="1:5" x14ac:dyDescent="0.25">
      <c r="A1009" s="1"/>
      <c r="B1009" s="10"/>
      <c r="C1009" s="10"/>
      <c r="D1009" s="10"/>
      <c r="E1009" s="10"/>
    </row>
    <row r="1010" spans="1:5" x14ac:dyDescent="0.25">
      <c r="A1010" s="1"/>
      <c r="B1010" s="10"/>
      <c r="C1010" s="10"/>
      <c r="D1010" s="10"/>
      <c r="E1010" s="10"/>
    </row>
    <row r="1011" spans="1:5" x14ac:dyDescent="0.25">
      <c r="A1011" s="1"/>
      <c r="B1011" s="10"/>
      <c r="C1011" s="10"/>
      <c r="D1011" s="10"/>
      <c r="E1011" s="10"/>
    </row>
    <row r="1012" spans="1:5" x14ac:dyDescent="0.25">
      <c r="A1012" s="1"/>
      <c r="B1012" s="10"/>
      <c r="C1012" s="10"/>
      <c r="D1012" s="10"/>
      <c r="E1012" s="10"/>
    </row>
    <row r="1013" spans="1:5" x14ac:dyDescent="0.25">
      <c r="A1013" s="1"/>
      <c r="B1013" s="10"/>
      <c r="C1013" s="10"/>
      <c r="D1013" s="10"/>
      <c r="E1013" s="10"/>
    </row>
    <row r="1014" spans="1:5" x14ac:dyDescent="0.25">
      <c r="A1014" s="1"/>
      <c r="B1014" s="10"/>
      <c r="C1014" s="10"/>
      <c r="D1014" s="10"/>
      <c r="E1014" s="10"/>
    </row>
    <row r="1015" spans="1:5" x14ac:dyDescent="0.25">
      <c r="A1015" s="1"/>
      <c r="B1015" s="10"/>
      <c r="C1015" s="10"/>
      <c r="D1015" s="10"/>
      <c r="E1015" s="10"/>
    </row>
    <row r="1016" spans="1:5" x14ac:dyDescent="0.25">
      <c r="A1016" s="1"/>
      <c r="B1016" s="10"/>
      <c r="C1016" s="10"/>
      <c r="D1016" s="10"/>
      <c r="E1016" s="10"/>
    </row>
    <row r="1017" spans="1:5" x14ac:dyDescent="0.25">
      <c r="A1017" s="1"/>
      <c r="B1017" s="10"/>
      <c r="C1017" s="10"/>
      <c r="D1017" s="10"/>
      <c r="E1017" s="10"/>
    </row>
    <row r="1018" spans="1:5" x14ac:dyDescent="0.25">
      <c r="A1018" s="1"/>
      <c r="B1018" s="10"/>
      <c r="C1018" s="10"/>
      <c r="D1018" s="10"/>
      <c r="E1018" s="10"/>
    </row>
    <row r="1019" spans="1:5" x14ac:dyDescent="0.25">
      <c r="A1019" s="1"/>
      <c r="B1019" s="10"/>
      <c r="C1019" s="10"/>
      <c r="D1019" s="10"/>
      <c r="E1019" s="10"/>
    </row>
    <row r="1020" spans="1:5" x14ac:dyDescent="0.25">
      <c r="A1020" s="1"/>
      <c r="B1020" s="10"/>
      <c r="C1020" s="10"/>
      <c r="D1020" s="10"/>
      <c r="E1020" s="10"/>
    </row>
    <row r="1021" spans="1:5" x14ac:dyDescent="0.25">
      <c r="A1021" s="1"/>
      <c r="B1021" s="10"/>
      <c r="C1021" s="10"/>
      <c r="D1021" s="10"/>
      <c r="E1021" s="10"/>
    </row>
    <row r="1022" spans="1:5" x14ac:dyDescent="0.25">
      <c r="A1022" s="1"/>
      <c r="B1022" s="10"/>
      <c r="C1022" s="10"/>
      <c r="D1022" s="10"/>
      <c r="E1022" s="10"/>
    </row>
    <row r="1023" spans="1:5" x14ac:dyDescent="0.25">
      <c r="A1023" s="1"/>
      <c r="B1023" s="10"/>
      <c r="C1023" s="10"/>
      <c r="D1023" s="10"/>
      <c r="E1023" s="10"/>
    </row>
    <row r="1024" spans="1:5" x14ac:dyDescent="0.25">
      <c r="A1024" s="1"/>
      <c r="B1024" s="10"/>
      <c r="C1024" s="10"/>
      <c r="D1024" s="10"/>
      <c r="E1024" s="10"/>
    </row>
    <row r="1025" spans="1:5" x14ac:dyDescent="0.25">
      <c r="A1025" s="1"/>
      <c r="B1025" s="10"/>
      <c r="C1025" s="10"/>
      <c r="D1025" s="10"/>
      <c r="E1025" s="10"/>
    </row>
    <row r="1026" spans="1:5" x14ac:dyDescent="0.25">
      <c r="A1026" s="1"/>
      <c r="B1026" s="10"/>
      <c r="C1026" s="10"/>
      <c r="D1026" s="10"/>
      <c r="E1026" s="10"/>
    </row>
    <row r="1027" spans="1:5" x14ac:dyDescent="0.25">
      <c r="A1027" s="1"/>
      <c r="B1027" s="10"/>
      <c r="C1027" s="10"/>
      <c r="D1027" s="10"/>
      <c r="E1027" s="10"/>
    </row>
    <row r="1028" spans="1:5" x14ac:dyDescent="0.25">
      <c r="A1028" s="1"/>
      <c r="B1028" s="10"/>
      <c r="C1028" s="10"/>
      <c r="D1028" s="10"/>
      <c r="E1028" s="10"/>
    </row>
    <row r="1029" spans="1:5" x14ac:dyDescent="0.25">
      <c r="A1029" s="1"/>
      <c r="B1029" s="10"/>
      <c r="C1029" s="10"/>
      <c r="D1029" s="10"/>
      <c r="E1029" s="10"/>
    </row>
    <row r="1030" spans="1:5" x14ac:dyDescent="0.25">
      <c r="A1030" s="1"/>
      <c r="B1030" s="10"/>
      <c r="C1030" s="10"/>
      <c r="D1030" s="10"/>
      <c r="E1030" s="10"/>
    </row>
    <row r="1031" spans="1:5" x14ac:dyDescent="0.25">
      <c r="A1031" s="1"/>
      <c r="B1031" s="10"/>
      <c r="C1031" s="10"/>
      <c r="D1031" s="10"/>
      <c r="E1031" s="10"/>
    </row>
    <row r="1032" spans="1:5" x14ac:dyDescent="0.25">
      <c r="A1032" s="1"/>
      <c r="B1032" s="10"/>
      <c r="C1032" s="10"/>
      <c r="D1032" s="10"/>
      <c r="E1032" s="10"/>
    </row>
    <row r="1033" spans="1:5" x14ac:dyDescent="0.25">
      <c r="A1033" s="1"/>
      <c r="B1033" s="10"/>
      <c r="C1033" s="10"/>
      <c r="D1033" s="10"/>
      <c r="E1033" s="10"/>
    </row>
    <row r="1034" spans="1:5" x14ac:dyDescent="0.25">
      <c r="A1034" s="1"/>
      <c r="B1034" s="10"/>
      <c r="C1034" s="10"/>
      <c r="D1034" s="10"/>
      <c r="E1034" s="10"/>
    </row>
    <row r="1035" spans="1:5" x14ac:dyDescent="0.25">
      <c r="A1035" s="1"/>
      <c r="B1035" s="10"/>
      <c r="C1035" s="10"/>
      <c r="D1035" s="10"/>
      <c r="E1035" s="10"/>
    </row>
    <row r="1036" spans="1:5" x14ac:dyDescent="0.25">
      <c r="A1036" s="1"/>
      <c r="B1036" s="10"/>
      <c r="C1036" s="10"/>
      <c r="D1036" s="10"/>
      <c r="E1036" s="10"/>
    </row>
    <row r="1037" spans="1:5" x14ac:dyDescent="0.25">
      <c r="A1037" s="1"/>
      <c r="B1037" s="10"/>
      <c r="C1037" s="10"/>
      <c r="D1037" s="10"/>
      <c r="E1037" s="10"/>
    </row>
    <row r="1038" spans="1:5" x14ac:dyDescent="0.25">
      <c r="A1038" s="1"/>
      <c r="B1038" s="10"/>
      <c r="C1038" s="10"/>
      <c r="D1038" s="10"/>
      <c r="E1038" s="10"/>
    </row>
    <row r="1039" spans="1:5" x14ac:dyDescent="0.25">
      <c r="A1039" s="1"/>
      <c r="B1039" s="10"/>
      <c r="C1039" s="10"/>
      <c r="D1039" s="10"/>
      <c r="E1039" s="10"/>
    </row>
    <row r="1040" spans="1:5" x14ac:dyDescent="0.25">
      <c r="A1040" s="1"/>
      <c r="B1040" s="10"/>
      <c r="C1040" s="10"/>
      <c r="D1040" s="10"/>
      <c r="E1040" s="10"/>
    </row>
    <row r="1041" spans="1:5" x14ac:dyDescent="0.25">
      <c r="A1041" s="1"/>
      <c r="B1041" s="10"/>
      <c r="C1041" s="10"/>
      <c r="D1041" s="10"/>
      <c r="E1041" s="10"/>
    </row>
    <row r="1042" spans="1:5" x14ac:dyDescent="0.25">
      <c r="A1042" s="1"/>
      <c r="B1042" s="10"/>
      <c r="C1042" s="10"/>
      <c r="D1042" s="10"/>
      <c r="E1042" s="10"/>
    </row>
    <row r="1043" spans="1:5" x14ac:dyDescent="0.25">
      <c r="A1043" s="1"/>
      <c r="B1043" s="10"/>
      <c r="C1043" s="10"/>
      <c r="D1043" s="10"/>
      <c r="E1043" s="10"/>
    </row>
    <row r="1044" spans="1:5" x14ac:dyDescent="0.25">
      <c r="A1044" s="1"/>
      <c r="B1044" s="10"/>
      <c r="C1044" s="10"/>
      <c r="D1044" s="10"/>
      <c r="E1044" s="10"/>
    </row>
    <row r="1045" spans="1:5" x14ac:dyDescent="0.25">
      <c r="A1045" s="1"/>
      <c r="B1045" s="10"/>
      <c r="C1045" s="10"/>
      <c r="D1045" s="10"/>
      <c r="E1045" s="10"/>
    </row>
    <row r="1046" spans="1:5" x14ac:dyDescent="0.25">
      <c r="A1046" s="1"/>
      <c r="B1046" s="10"/>
      <c r="C1046" s="10"/>
      <c r="D1046" s="10"/>
      <c r="E1046" s="10"/>
    </row>
    <row r="1047" spans="1:5" x14ac:dyDescent="0.25">
      <c r="A1047" s="1"/>
      <c r="B1047" s="10"/>
      <c r="C1047" s="10"/>
      <c r="D1047" s="10"/>
      <c r="E1047" s="10"/>
    </row>
    <row r="1048" spans="1:5" x14ac:dyDescent="0.25">
      <c r="A1048" s="1"/>
      <c r="B1048" s="10"/>
      <c r="C1048" s="10"/>
      <c r="D1048" s="10"/>
      <c r="E1048" s="10"/>
    </row>
    <row r="1049" spans="1:5" x14ac:dyDescent="0.25">
      <c r="A1049" s="1"/>
      <c r="B1049" s="10"/>
      <c r="C1049" s="10"/>
      <c r="D1049" s="10"/>
      <c r="E1049" s="10"/>
    </row>
    <row r="1050" spans="1:5" x14ac:dyDescent="0.25">
      <c r="A1050" s="1"/>
      <c r="B1050" s="10"/>
      <c r="C1050" s="10"/>
      <c r="D1050" s="10"/>
      <c r="E1050" s="10"/>
    </row>
    <row r="1051" spans="1:5" x14ac:dyDescent="0.25">
      <c r="A1051" s="1"/>
      <c r="B1051" s="10"/>
      <c r="C1051" s="10"/>
      <c r="D1051" s="10"/>
      <c r="E1051" s="10"/>
    </row>
    <row r="1052" spans="1:5" x14ac:dyDescent="0.25">
      <c r="A1052" s="1"/>
      <c r="B1052" s="10"/>
      <c r="C1052" s="10"/>
      <c r="D1052" s="10"/>
      <c r="E1052" s="10"/>
    </row>
    <row r="1053" spans="1:5" x14ac:dyDescent="0.25">
      <c r="A1053" s="1"/>
      <c r="B1053" s="10"/>
      <c r="C1053" s="10"/>
      <c r="D1053" s="10"/>
      <c r="E1053" s="10"/>
    </row>
    <row r="1054" spans="1:5" x14ac:dyDescent="0.25">
      <c r="A1054" s="1"/>
      <c r="B1054" s="10"/>
      <c r="C1054" s="10"/>
      <c r="D1054" s="10"/>
      <c r="E1054" s="10"/>
    </row>
    <row r="1055" spans="1:5" x14ac:dyDescent="0.25">
      <c r="A1055" s="1"/>
      <c r="B1055" s="10"/>
      <c r="C1055" s="10"/>
      <c r="D1055" s="10"/>
      <c r="E1055" s="10"/>
    </row>
    <row r="1056" spans="1:5" x14ac:dyDescent="0.25">
      <c r="A1056" s="1"/>
      <c r="B1056" s="10"/>
      <c r="C1056" s="10"/>
      <c r="D1056" s="10"/>
      <c r="E1056" s="10"/>
    </row>
    <row r="1057" spans="1:5" x14ac:dyDescent="0.25">
      <c r="A1057" s="1"/>
      <c r="B1057" s="10"/>
      <c r="C1057" s="10"/>
      <c r="D1057" s="10"/>
      <c r="E1057" s="10"/>
    </row>
    <row r="1058" spans="1:5" x14ac:dyDescent="0.25">
      <c r="A1058" s="1"/>
      <c r="B1058" s="10"/>
      <c r="C1058" s="10"/>
      <c r="D1058" s="10"/>
      <c r="E1058" s="10"/>
    </row>
    <row r="1059" spans="1:5" x14ac:dyDescent="0.25">
      <c r="A1059" s="1"/>
      <c r="B1059" s="10"/>
      <c r="C1059" s="10"/>
      <c r="D1059" s="10"/>
      <c r="E1059" s="10"/>
    </row>
    <row r="1060" spans="1:5" x14ac:dyDescent="0.25">
      <c r="A1060" s="1"/>
      <c r="B1060" s="10"/>
      <c r="C1060" s="10"/>
      <c r="D1060" s="10"/>
      <c r="E1060" s="10"/>
    </row>
    <row r="1061" spans="1:5" x14ac:dyDescent="0.25">
      <c r="A1061" s="1"/>
      <c r="B1061" s="10"/>
      <c r="C1061" s="10"/>
      <c r="D1061" s="10"/>
      <c r="E1061" s="10"/>
    </row>
    <row r="1062" spans="1:5" x14ac:dyDescent="0.25">
      <c r="A1062" s="1"/>
      <c r="B1062" s="10"/>
      <c r="C1062" s="10"/>
      <c r="D1062" s="10"/>
      <c r="E1062" s="10"/>
    </row>
    <row r="1063" spans="1:5" x14ac:dyDescent="0.25">
      <c r="A1063" s="1"/>
      <c r="B1063" s="10"/>
      <c r="C1063" s="10"/>
      <c r="D1063" s="10"/>
      <c r="E1063" s="10"/>
    </row>
    <row r="1064" spans="1:5" x14ac:dyDescent="0.25">
      <c r="A1064" s="1"/>
      <c r="B1064" s="10"/>
      <c r="C1064" s="10"/>
      <c r="D1064" s="10"/>
      <c r="E1064" s="10"/>
    </row>
    <row r="1065" spans="1:5" x14ac:dyDescent="0.25">
      <c r="A1065" s="1"/>
      <c r="B1065" s="10"/>
      <c r="C1065" s="10"/>
      <c r="D1065" s="10"/>
      <c r="E1065" s="10"/>
    </row>
    <row r="1066" spans="1:5" x14ac:dyDescent="0.25">
      <c r="A1066" s="1"/>
      <c r="B1066" s="10"/>
      <c r="C1066" s="10"/>
      <c r="D1066" s="10"/>
      <c r="E1066" s="10"/>
    </row>
    <row r="1067" spans="1:5" x14ac:dyDescent="0.25">
      <c r="A1067" s="1"/>
      <c r="B1067" s="10"/>
      <c r="C1067" s="10"/>
      <c r="D1067" s="10"/>
      <c r="E1067" s="10"/>
    </row>
    <row r="1068" spans="1:5" x14ac:dyDescent="0.25">
      <c r="A1068" s="1"/>
      <c r="B1068" s="10"/>
      <c r="C1068" s="10"/>
      <c r="D1068" s="10"/>
      <c r="E1068" s="10"/>
    </row>
    <row r="1069" spans="1:5" x14ac:dyDescent="0.25">
      <c r="A1069" s="1"/>
      <c r="B1069" s="10"/>
      <c r="C1069" s="10"/>
      <c r="D1069" s="10"/>
      <c r="E1069" s="10"/>
    </row>
    <row r="1070" spans="1:5" x14ac:dyDescent="0.25">
      <c r="A1070" s="1"/>
      <c r="B1070" s="10"/>
      <c r="C1070" s="10"/>
      <c r="D1070" s="10"/>
      <c r="E1070" s="10"/>
    </row>
    <row r="1071" spans="1:5" x14ac:dyDescent="0.25">
      <c r="A1071" s="1"/>
      <c r="B1071" s="10"/>
      <c r="C1071" s="10"/>
      <c r="D1071" s="10"/>
      <c r="E1071" s="10"/>
    </row>
    <row r="1072" spans="1:5" x14ac:dyDescent="0.25">
      <c r="A1072" s="1"/>
      <c r="B1072" s="10"/>
      <c r="C1072" s="10"/>
      <c r="D1072" s="10"/>
      <c r="E1072" s="10"/>
    </row>
    <row r="1073" spans="1:5" x14ac:dyDescent="0.25">
      <c r="A1073" s="1"/>
      <c r="B1073" s="10"/>
      <c r="C1073" s="10"/>
      <c r="D1073" s="10"/>
      <c r="E1073" s="10"/>
    </row>
    <row r="1074" spans="1:5" x14ac:dyDescent="0.25">
      <c r="A1074" s="1"/>
      <c r="B1074" s="10"/>
      <c r="C1074" s="10"/>
      <c r="D1074" s="10"/>
      <c r="E1074" s="10"/>
    </row>
    <row r="1075" spans="1:5" x14ac:dyDescent="0.25">
      <c r="A1075" s="1"/>
      <c r="B1075" s="10"/>
      <c r="C1075" s="10"/>
      <c r="D1075" s="10"/>
      <c r="E1075" s="10"/>
    </row>
    <row r="1076" spans="1:5" x14ac:dyDescent="0.25">
      <c r="A1076" s="1"/>
      <c r="B1076" s="10"/>
      <c r="C1076" s="10"/>
      <c r="D1076" s="10"/>
      <c r="E1076" s="10"/>
    </row>
    <row r="1077" spans="1:5" x14ac:dyDescent="0.25">
      <c r="A1077" s="1"/>
      <c r="B1077" s="10"/>
      <c r="C1077" s="10"/>
      <c r="D1077" s="10"/>
      <c r="E1077" s="10"/>
    </row>
    <row r="1078" spans="1:5" x14ac:dyDescent="0.25">
      <c r="A1078" s="1"/>
      <c r="B1078" s="10"/>
      <c r="C1078" s="10"/>
      <c r="D1078" s="10"/>
      <c r="E1078" s="10"/>
    </row>
    <row r="1079" spans="1:5" x14ac:dyDescent="0.25">
      <c r="A1079" s="1"/>
      <c r="B1079" s="10"/>
      <c r="C1079" s="10"/>
      <c r="D1079" s="10"/>
      <c r="E1079" s="10"/>
    </row>
    <row r="1080" spans="1:5" x14ac:dyDescent="0.25">
      <c r="A1080" s="1"/>
      <c r="B1080" s="10"/>
      <c r="C1080" s="10"/>
      <c r="D1080" s="10"/>
      <c r="E1080" s="10"/>
    </row>
    <row r="1081" spans="1:5" x14ac:dyDescent="0.25">
      <c r="A1081" s="1"/>
      <c r="B1081" s="10"/>
      <c r="C1081" s="10"/>
      <c r="D1081" s="10"/>
      <c r="E1081" s="10"/>
    </row>
    <row r="1082" spans="1:5" x14ac:dyDescent="0.25">
      <c r="A1082" s="1"/>
      <c r="B1082" s="10"/>
      <c r="C1082" s="10"/>
      <c r="D1082" s="10"/>
      <c r="E1082" s="10"/>
    </row>
    <row r="1083" spans="1:5" x14ac:dyDescent="0.25">
      <c r="A1083" s="1"/>
      <c r="B1083" s="10"/>
      <c r="C1083" s="10"/>
      <c r="D1083" s="10"/>
      <c r="E1083" s="10"/>
    </row>
    <row r="1084" spans="1:5" x14ac:dyDescent="0.25">
      <c r="A1084" s="1"/>
      <c r="B1084" s="10"/>
      <c r="C1084" s="10"/>
      <c r="D1084" s="10"/>
      <c r="E1084" s="10"/>
    </row>
    <row r="1085" spans="1:5" x14ac:dyDescent="0.25">
      <c r="A1085" s="1"/>
      <c r="B1085" s="10"/>
      <c r="C1085" s="10"/>
      <c r="D1085" s="10"/>
      <c r="E1085" s="10"/>
    </row>
    <row r="1086" spans="1:5" x14ac:dyDescent="0.25">
      <c r="A1086" s="1"/>
      <c r="B1086" s="10"/>
      <c r="C1086" s="10"/>
      <c r="D1086" s="10"/>
      <c r="E1086" s="10"/>
    </row>
    <row r="1087" spans="1:5" x14ac:dyDescent="0.25">
      <c r="A1087" s="1"/>
      <c r="B1087" s="10"/>
      <c r="C1087" s="10"/>
      <c r="D1087" s="10"/>
      <c r="E1087" s="10"/>
    </row>
    <row r="1088" spans="1:5" x14ac:dyDescent="0.25">
      <c r="A1088" s="1"/>
      <c r="B1088" s="10"/>
      <c r="C1088" s="10"/>
      <c r="D1088" s="10"/>
      <c r="E1088" s="10"/>
    </row>
    <row r="1089" spans="1:5" x14ac:dyDescent="0.25">
      <c r="A1089" s="1"/>
      <c r="B1089" s="10"/>
      <c r="C1089" s="10"/>
      <c r="D1089" s="10"/>
      <c r="E1089" s="10"/>
    </row>
    <row r="1090" spans="1:5" x14ac:dyDescent="0.25">
      <c r="A1090" s="1"/>
      <c r="B1090" s="10"/>
      <c r="C1090" s="10"/>
      <c r="D1090" s="10"/>
      <c r="E1090" s="10"/>
    </row>
    <row r="1091" spans="1:5" x14ac:dyDescent="0.25">
      <c r="A1091" s="1"/>
      <c r="B1091" s="10"/>
      <c r="C1091" s="10"/>
      <c r="D1091" s="10"/>
      <c r="E1091" s="10"/>
    </row>
    <row r="1092" spans="1:5" x14ac:dyDescent="0.25">
      <c r="A1092" s="1"/>
      <c r="B1092" s="10"/>
      <c r="C1092" s="10"/>
      <c r="D1092" s="10"/>
      <c r="E1092" s="10"/>
    </row>
    <row r="1093" spans="1:5" x14ac:dyDescent="0.25">
      <c r="A1093" s="1"/>
      <c r="B1093" s="10"/>
      <c r="C1093" s="10"/>
      <c r="D1093" s="10"/>
      <c r="E1093" s="10"/>
    </row>
    <row r="1094" spans="1:5" x14ac:dyDescent="0.25">
      <c r="A1094" s="1"/>
      <c r="B1094" s="10"/>
      <c r="C1094" s="10"/>
      <c r="D1094" s="10"/>
      <c r="E1094" s="10"/>
    </row>
    <row r="1095" spans="1:5" x14ac:dyDescent="0.25">
      <c r="A1095" s="1"/>
      <c r="B1095" s="10"/>
      <c r="C1095" s="10"/>
      <c r="D1095" s="10"/>
      <c r="E1095" s="10"/>
    </row>
    <row r="1096" spans="1:5" x14ac:dyDescent="0.25">
      <c r="A1096" s="1"/>
      <c r="B1096" s="10"/>
      <c r="C1096" s="10"/>
      <c r="D1096" s="10"/>
      <c r="E1096" s="10"/>
    </row>
    <row r="1097" spans="1:5" x14ac:dyDescent="0.25">
      <c r="A1097" s="1"/>
      <c r="B1097" s="10"/>
      <c r="C1097" s="10"/>
      <c r="D1097" s="10"/>
      <c r="E1097" s="10"/>
    </row>
    <row r="1098" spans="1:5" x14ac:dyDescent="0.25">
      <c r="A1098" s="1"/>
      <c r="B1098" s="10"/>
      <c r="C1098" s="10"/>
      <c r="D1098" s="10"/>
      <c r="E1098" s="10"/>
    </row>
    <row r="1099" spans="1:5" x14ac:dyDescent="0.25">
      <c r="A1099" s="1"/>
      <c r="B1099" s="10"/>
      <c r="C1099" s="10"/>
      <c r="D1099" s="10"/>
      <c r="E1099" s="10"/>
    </row>
    <row r="1100" spans="1:5" x14ac:dyDescent="0.25">
      <c r="A1100" s="1"/>
      <c r="B1100" s="10"/>
      <c r="C1100" s="10"/>
      <c r="D1100" s="10"/>
      <c r="E1100" s="10"/>
    </row>
    <row r="1101" spans="1:5" x14ac:dyDescent="0.25">
      <c r="A1101" s="1"/>
      <c r="B1101" s="10"/>
      <c r="C1101" s="10"/>
      <c r="D1101" s="10"/>
      <c r="E1101" s="10"/>
    </row>
    <row r="1102" spans="1:5" x14ac:dyDescent="0.25">
      <c r="A1102" s="1"/>
      <c r="B1102" s="10"/>
      <c r="C1102" s="10"/>
      <c r="D1102" s="10"/>
      <c r="E1102" s="10"/>
    </row>
    <row r="1103" spans="1:5" x14ac:dyDescent="0.25">
      <c r="A1103" s="1"/>
      <c r="B1103" s="10"/>
      <c r="C1103" s="10"/>
      <c r="D1103" s="10"/>
      <c r="E1103" s="10"/>
    </row>
    <row r="1104" spans="1:5" x14ac:dyDescent="0.25">
      <c r="A1104" s="1"/>
      <c r="B1104" s="10"/>
      <c r="C1104" s="10"/>
      <c r="D1104" s="10"/>
      <c r="E1104" s="10"/>
    </row>
    <row r="1105" spans="1:5" x14ac:dyDescent="0.25">
      <c r="A1105" s="1"/>
      <c r="B1105" s="10"/>
      <c r="C1105" s="10"/>
      <c r="D1105" s="10"/>
      <c r="E1105" s="10"/>
    </row>
    <row r="1106" spans="1:5" x14ac:dyDescent="0.25">
      <c r="A1106" s="1"/>
      <c r="B1106" s="10"/>
      <c r="C1106" s="10"/>
      <c r="D1106" s="10"/>
      <c r="E1106" s="10"/>
    </row>
    <row r="1107" spans="1:5" x14ac:dyDescent="0.25">
      <c r="A1107" s="1"/>
      <c r="B1107" s="10"/>
      <c r="C1107" s="10"/>
      <c r="D1107" s="10"/>
      <c r="E1107" s="10"/>
    </row>
    <row r="1108" spans="1:5" x14ac:dyDescent="0.25">
      <c r="A1108" s="1"/>
      <c r="B1108" s="10"/>
      <c r="C1108" s="10"/>
      <c r="D1108" s="10"/>
      <c r="E1108" s="10"/>
    </row>
    <row r="1109" spans="1:5" x14ac:dyDescent="0.25">
      <c r="A1109" s="1"/>
      <c r="B1109" s="10"/>
      <c r="C1109" s="10"/>
      <c r="D1109" s="10"/>
      <c r="E1109" s="10"/>
    </row>
    <row r="1110" spans="1:5" x14ac:dyDescent="0.25">
      <c r="A1110" s="1"/>
      <c r="B1110" s="10"/>
      <c r="C1110" s="10"/>
      <c r="D1110" s="10"/>
      <c r="E1110" s="10"/>
    </row>
    <row r="1111" spans="1:5" x14ac:dyDescent="0.25">
      <c r="A1111" s="1"/>
      <c r="B1111" s="10"/>
      <c r="C1111" s="10"/>
      <c r="D1111" s="10"/>
      <c r="E1111" s="10"/>
    </row>
    <row r="1112" spans="1:5" x14ac:dyDescent="0.25">
      <c r="A1112" s="1"/>
      <c r="B1112" s="10"/>
      <c r="C1112" s="10"/>
      <c r="D1112" s="10"/>
      <c r="E1112" s="10"/>
    </row>
    <row r="1113" spans="1:5" x14ac:dyDescent="0.25">
      <c r="A1113" s="1"/>
      <c r="B1113" s="10"/>
      <c r="C1113" s="10"/>
      <c r="D1113" s="10"/>
      <c r="E1113" s="10"/>
    </row>
    <row r="1114" spans="1:5" x14ac:dyDescent="0.25">
      <c r="A1114" s="1"/>
      <c r="B1114" s="10"/>
      <c r="C1114" s="10"/>
      <c r="D1114" s="10"/>
      <c r="E1114" s="10"/>
    </row>
    <row r="1115" spans="1:5" x14ac:dyDescent="0.25">
      <c r="A1115" s="1"/>
      <c r="B1115" s="10"/>
      <c r="C1115" s="10"/>
      <c r="D1115" s="10"/>
      <c r="E1115" s="10"/>
    </row>
    <row r="1116" spans="1:5" x14ac:dyDescent="0.25">
      <c r="A1116" s="1"/>
      <c r="B1116" s="10"/>
      <c r="C1116" s="10"/>
      <c r="D1116" s="10"/>
      <c r="E1116" s="10"/>
    </row>
    <row r="1117" spans="1:5" x14ac:dyDescent="0.25">
      <c r="A1117" s="1"/>
      <c r="B1117" s="10"/>
      <c r="C1117" s="10"/>
      <c r="D1117" s="10"/>
      <c r="E1117" s="10"/>
    </row>
    <row r="1118" spans="1:5" x14ac:dyDescent="0.25">
      <c r="A1118" s="1"/>
      <c r="B1118" s="10"/>
      <c r="C1118" s="10"/>
      <c r="D1118" s="10"/>
      <c r="E1118" s="10"/>
    </row>
    <row r="1119" spans="1:5" x14ac:dyDescent="0.25">
      <c r="A1119" s="1"/>
      <c r="B1119" s="10"/>
      <c r="C1119" s="10"/>
      <c r="D1119" s="10"/>
      <c r="E1119" s="10"/>
    </row>
    <row r="1120" spans="1:5" x14ac:dyDescent="0.25">
      <c r="A1120" s="1"/>
      <c r="B1120" s="10"/>
      <c r="C1120" s="10"/>
      <c r="D1120" s="10"/>
      <c r="E1120" s="10"/>
    </row>
    <row r="1121" spans="1:5" x14ac:dyDescent="0.25">
      <c r="A1121" s="1"/>
      <c r="B1121" s="10"/>
      <c r="C1121" s="10"/>
      <c r="D1121" s="10"/>
      <c r="E1121" s="10"/>
    </row>
    <row r="1122" spans="1:5" x14ac:dyDescent="0.25">
      <c r="A1122" s="1"/>
      <c r="B1122" s="10"/>
      <c r="C1122" s="10"/>
      <c r="D1122" s="10"/>
      <c r="E1122" s="10"/>
    </row>
    <row r="1123" spans="1:5" x14ac:dyDescent="0.25">
      <c r="A1123" s="1"/>
      <c r="B1123" s="10"/>
      <c r="C1123" s="10"/>
      <c r="D1123" s="10"/>
      <c r="E1123" s="10"/>
    </row>
    <row r="1124" spans="1:5" x14ac:dyDescent="0.25">
      <c r="A1124" s="1"/>
      <c r="B1124" s="10"/>
      <c r="C1124" s="10"/>
      <c r="D1124" s="10"/>
      <c r="E1124" s="10"/>
    </row>
    <row r="1125" spans="1:5" x14ac:dyDescent="0.25">
      <c r="A1125" s="1"/>
      <c r="B1125" s="10"/>
      <c r="C1125" s="10"/>
      <c r="D1125" s="10"/>
      <c r="E1125" s="10"/>
    </row>
    <row r="1126" spans="1:5" x14ac:dyDescent="0.25">
      <c r="A1126" s="1"/>
      <c r="B1126" s="10"/>
      <c r="C1126" s="10"/>
      <c r="D1126" s="10"/>
      <c r="E1126" s="10"/>
    </row>
    <row r="1127" spans="1:5" x14ac:dyDescent="0.25">
      <c r="A1127" s="1"/>
      <c r="B1127" s="10"/>
      <c r="C1127" s="10"/>
      <c r="D1127" s="10"/>
      <c r="E1127" s="10"/>
    </row>
    <row r="1128" spans="1:5" x14ac:dyDescent="0.25">
      <c r="A1128" s="1"/>
      <c r="B1128" s="10"/>
      <c r="C1128" s="10"/>
      <c r="D1128" s="10"/>
      <c r="E1128" s="10"/>
    </row>
    <row r="1129" spans="1:5" x14ac:dyDescent="0.25">
      <c r="A1129" s="1"/>
      <c r="B1129" s="10"/>
      <c r="C1129" s="10"/>
      <c r="D1129" s="10"/>
      <c r="E1129" s="10"/>
    </row>
    <row r="1130" spans="1:5" x14ac:dyDescent="0.25">
      <c r="A1130" s="1"/>
      <c r="B1130" s="10"/>
      <c r="C1130" s="10"/>
      <c r="D1130" s="10"/>
      <c r="E1130" s="10"/>
    </row>
    <row r="1131" spans="1:5" x14ac:dyDescent="0.25">
      <c r="A1131" s="1"/>
      <c r="B1131" s="10"/>
      <c r="C1131" s="10"/>
      <c r="D1131" s="10"/>
      <c r="E1131" s="10"/>
    </row>
    <row r="1132" spans="1:5" x14ac:dyDescent="0.25">
      <c r="A1132" s="1"/>
      <c r="B1132" s="10"/>
      <c r="C1132" s="10"/>
      <c r="D1132" s="10"/>
      <c r="E1132" s="10"/>
    </row>
    <row r="1133" spans="1:5" x14ac:dyDescent="0.25">
      <c r="A1133" s="1"/>
      <c r="B1133" s="10"/>
      <c r="C1133" s="10"/>
      <c r="D1133" s="10"/>
      <c r="E1133" s="10"/>
    </row>
    <row r="1134" spans="1:5" x14ac:dyDescent="0.25">
      <c r="A1134" s="1"/>
      <c r="B1134" s="10"/>
      <c r="C1134" s="10"/>
      <c r="D1134" s="10"/>
      <c r="E1134" s="10"/>
    </row>
    <row r="1135" spans="1:5" x14ac:dyDescent="0.25">
      <c r="A1135" s="1"/>
      <c r="B1135" s="10"/>
      <c r="C1135" s="10"/>
      <c r="D1135" s="10"/>
      <c r="E1135" s="10"/>
    </row>
    <row r="1136" spans="1:5" x14ac:dyDescent="0.25">
      <c r="A1136" s="1"/>
      <c r="B1136" s="10"/>
      <c r="C1136" s="10"/>
      <c r="D1136" s="10"/>
      <c r="E1136" s="10"/>
    </row>
    <row r="1137" spans="1:5" x14ac:dyDescent="0.25">
      <c r="A1137" s="1"/>
      <c r="B1137" s="10"/>
      <c r="C1137" s="10"/>
      <c r="D1137" s="10"/>
      <c r="E1137" s="10"/>
    </row>
    <row r="1138" spans="1:5" x14ac:dyDescent="0.25">
      <c r="A1138" s="1"/>
      <c r="B1138" s="10"/>
      <c r="C1138" s="10"/>
      <c r="D1138" s="10"/>
      <c r="E1138" s="10"/>
    </row>
    <row r="1139" spans="1:5" x14ac:dyDescent="0.25">
      <c r="A1139" s="1"/>
      <c r="B1139" s="10"/>
      <c r="C1139" s="10"/>
      <c r="D1139" s="10"/>
      <c r="E1139" s="10"/>
    </row>
    <row r="1140" spans="1:5" x14ac:dyDescent="0.25">
      <c r="A1140" s="1"/>
      <c r="B1140" s="10"/>
      <c r="C1140" s="10"/>
      <c r="D1140" s="10"/>
      <c r="E1140" s="10"/>
    </row>
    <row r="1141" spans="1:5" x14ac:dyDescent="0.25">
      <c r="A1141" s="1"/>
      <c r="B1141" s="10"/>
      <c r="C1141" s="10"/>
      <c r="D1141" s="10"/>
      <c r="E1141" s="10"/>
    </row>
    <row r="1142" spans="1:5" x14ac:dyDescent="0.25">
      <c r="A1142" s="1"/>
      <c r="B1142" s="10"/>
      <c r="C1142" s="10"/>
      <c r="D1142" s="10"/>
      <c r="E1142" s="10"/>
    </row>
    <row r="1143" spans="1:5" x14ac:dyDescent="0.25">
      <c r="A1143" s="1"/>
      <c r="B1143" s="10"/>
      <c r="C1143" s="10"/>
      <c r="D1143" s="10"/>
      <c r="E1143" s="10"/>
    </row>
    <row r="1144" spans="1:5" x14ac:dyDescent="0.25">
      <c r="A1144" s="1"/>
      <c r="B1144" s="10"/>
      <c r="C1144" s="10"/>
      <c r="D1144" s="10"/>
      <c r="E1144" s="10"/>
    </row>
    <row r="1145" spans="1:5" x14ac:dyDescent="0.25">
      <c r="A1145" s="1"/>
      <c r="B1145" s="10"/>
      <c r="C1145" s="10"/>
      <c r="D1145" s="10"/>
      <c r="E1145" s="10"/>
    </row>
    <row r="1146" spans="1:5" x14ac:dyDescent="0.25">
      <c r="A1146" s="1"/>
      <c r="B1146" s="10"/>
      <c r="C1146" s="10"/>
      <c r="D1146" s="10"/>
      <c r="E1146" s="10"/>
    </row>
    <row r="1147" spans="1:5" x14ac:dyDescent="0.25">
      <c r="A1147" s="1"/>
      <c r="B1147" s="10"/>
      <c r="C1147" s="10"/>
      <c r="D1147" s="10"/>
      <c r="E1147" s="10"/>
    </row>
    <row r="1148" spans="1:5" x14ac:dyDescent="0.25">
      <c r="A1148" s="1"/>
      <c r="B1148" s="10"/>
      <c r="C1148" s="10"/>
      <c r="D1148" s="10"/>
      <c r="E1148" s="10"/>
    </row>
    <row r="1149" spans="1:5" x14ac:dyDescent="0.25">
      <c r="A1149" s="1"/>
      <c r="B1149" s="10"/>
      <c r="C1149" s="10"/>
      <c r="D1149" s="10"/>
      <c r="E1149" s="10"/>
    </row>
    <row r="1150" spans="1:5" x14ac:dyDescent="0.25">
      <c r="A1150" s="1"/>
      <c r="B1150" s="10"/>
      <c r="C1150" s="10"/>
      <c r="D1150" s="10"/>
      <c r="E1150" s="10"/>
    </row>
    <row r="1151" spans="1:5" x14ac:dyDescent="0.25">
      <c r="A1151" s="1"/>
      <c r="B1151" s="10"/>
      <c r="C1151" s="10"/>
      <c r="D1151" s="10"/>
      <c r="E1151" s="10"/>
    </row>
    <row r="1152" spans="1:5" x14ac:dyDescent="0.25">
      <c r="A1152" s="1"/>
      <c r="B1152" s="10"/>
      <c r="C1152" s="10"/>
      <c r="D1152" s="10"/>
      <c r="E1152" s="10"/>
    </row>
    <row r="1153" spans="1:5" x14ac:dyDescent="0.25">
      <c r="A1153" s="1"/>
      <c r="B1153" s="10"/>
      <c r="C1153" s="10"/>
      <c r="D1153" s="10"/>
      <c r="E1153" s="10"/>
    </row>
    <row r="1154" spans="1:5" x14ac:dyDescent="0.25">
      <c r="A1154" s="1"/>
      <c r="B1154" s="10"/>
      <c r="C1154" s="10"/>
      <c r="D1154" s="10"/>
      <c r="E1154" s="10"/>
    </row>
    <row r="1155" spans="1:5" x14ac:dyDescent="0.25">
      <c r="A1155" s="1"/>
      <c r="B1155" s="10"/>
      <c r="C1155" s="10"/>
      <c r="D1155" s="10"/>
      <c r="E1155" s="10"/>
    </row>
    <row r="1156" spans="1:5" x14ac:dyDescent="0.25">
      <c r="A1156" s="1"/>
      <c r="B1156" s="10"/>
      <c r="C1156" s="10"/>
      <c r="D1156" s="10"/>
      <c r="E1156" s="10"/>
    </row>
    <row r="1157" spans="1:5" x14ac:dyDescent="0.25">
      <c r="A1157" s="1"/>
      <c r="B1157" s="10"/>
      <c r="C1157" s="10"/>
      <c r="D1157" s="10"/>
      <c r="E1157" s="10"/>
    </row>
    <row r="1158" spans="1:5" x14ac:dyDescent="0.25">
      <c r="A1158" s="1"/>
      <c r="B1158" s="10"/>
      <c r="C1158" s="10"/>
      <c r="D1158" s="10"/>
      <c r="E1158" s="10"/>
    </row>
    <row r="1159" spans="1:5" x14ac:dyDescent="0.25">
      <c r="A1159" s="1"/>
      <c r="B1159" s="10"/>
      <c r="C1159" s="10"/>
      <c r="D1159" s="10"/>
      <c r="E1159" s="10"/>
    </row>
    <row r="1160" spans="1:5" x14ac:dyDescent="0.25">
      <c r="A1160" s="1"/>
      <c r="B1160" s="10"/>
      <c r="C1160" s="10"/>
      <c r="D1160" s="10"/>
      <c r="E1160" s="10"/>
    </row>
    <row r="1161" spans="1:5" x14ac:dyDescent="0.25">
      <c r="A1161" s="1"/>
      <c r="B1161" s="10"/>
      <c r="C1161" s="10"/>
      <c r="D1161" s="10"/>
      <c r="E1161" s="10"/>
    </row>
    <row r="1162" spans="1:5" x14ac:dyDescent="0.25">
      <c r="A1162" s="1"/>
      <c r="B1162" s="10"/>
      <c r="C1162" s="10"/>
      <c r="D1162" s="10"/>
      <c r="E1162" s="10"/>
    </row>
    <row r="1163" spans="1:5" x14ac:dyDescent="0.25">
      <c r="A1163" s="1"/>
      <c r="B1163" s="10"/>
      <c r="C1163" s="10"/>
      <c r="D1163" s="10"/>
      <c r="E1163" s="10"/>
    </row>
    <row r="1164" spans="1:5" x14ac:dyDescent="0.25">
      <c r="A1164" s="1"/>
      <c r="B1164" s="10"/>
      <c r="C1164" s="10"/>
      <c r="D1164" s="10"/>
      <c r="E1164" s="10"/>
    </row>
    <row r="1165" spans="1:5" x14ac:dyDescent="0.25">
      <c r="A1165" s="1"/>
      <c r="B1165" s="10"/>
      <c r="C1165" s="10"/>
      <c r="D1165" s="10"/>
      <c r="E1165" s="10"/>
    </row>
    <row r="1166" spans="1:5" x14ac:dyDescent="0.25">
      <c r="A1166" s="1"/>
      <c r="B1166" s="10"/>
      <c r="C1166" s="10"/>
      <c r="D1166" s="10"/>
      <c r="E1166" s="10"/>
    </row>
    <row r="1167" spans="1:5" x14ac:dyDescent="0.25">
      <c r="A1167" s="1"/>
      <c r="B1167" s="10"/>
      <c r="C1167" s="10"/>
      <c r="D1167" s="10"/>
      <c r="E1167" s="10"/>
    </row>
    <row r="1168" spans="1:5" x14ac:dyDescent="0.25">
      <c r="A1168" s="1"/>
      <c r="B1168" s="10"/>
      <c r="C1168" s="10"/>
      <c r="D1168" s="10"/>
      <c r="E1168" s="10"/>
    </row>
    <row r="1169" spans="1:5" x14ac:dyDescent="0.25">
      <c r="A1169" s="1"/>
      <c r="B1169" s="10"/>
      <c r="C1169" s="10"/>
      <c r="D1169" s="10"/>
      <c r="E1169" s="10"/>
    </row>
    <row r="1170" spans="1:5" x14ac:dyDescent="0.25">
      <c r="A1170" s="1"/>
      <c r="B1170" s="10"/>
      <c r="C1170" s="10"/>
      <c r="D1170" s="10"/>
      <c r="E1170" s="10"/>
    </row>
    <row r="1171" spans="1:5" x14ac:dyDescent="0.25">
      <c r="A1171" s="1"/>
      <c r="B1171" s="10"/>
      <c r="C1171" s="10"/>
      <c r="D1171" s="10"/>
      <c r="E1171" s="10"/>
    </row>
    <row r="1172" spans="1:5" x14ac:dyDescent="0.25">
      <c r="A1172" s="1"/>
      <c r="B1172" s="10"/>
      <c r="C1172" s="10"/>
      <c r="D1172" s="10"/>
      <c r="E1172" s="10"/>
    </row>
    <row r="1173" spans="1:5" x14ac:dyDescent="0.25">
      <c r="A1173" s="1"/>
      <c r="B1173" s="10"/>
      <c r="C1173" s="10"/>
      <c r="D1173" s="10"/>
      <c r="E1173" s="10"/>
    </row>
    <row r="1174" spans="1:5" x14ac:dyDescent="0.25">
      <c r="A1174" s="1"/>
      <c r="B1174" s="10"/>
      <c r="C1174" s="10"/>
      <c r="D1174" s="10"/>
      <c r="E1174" s="10"/>
    </row>
    <row r="1175" spans="1:5" x14ac:dyDescent="0.25">
      <c r="A1175" s="1"/>
      <c r="B1175" s="10"/>
      <c r="C1175" s="10"/>
      <c r="D1175" s="10"/>
      <c r="E1175" s="10"/>
    </row>
    <row r="1176" spans="1:5" x14ac:dyDescent="0.25">
      <c r="A1176" s="1"/>
      <c r="B1176" s="10"/>
      <c r="C1176" s="10"/>
      <c r="D1176" s="10"/>
      <c r="E1176" s="10"/>
    </row>
    <row r="1177" spans="1:5" x14ac:dyDescent="0.25">
      <c r="A1177" s="1"/>
      <c r="B1177" s="10"/>
      <c r="C1177" s="10"/>
      <c r="D1177" s="10"/>
      <c r="E1177" s="10"/>
    </row>
    <row r="1178" spans="1:5" x14ac:dyDescent="0.25">
      <c r="A1178" s="1"/>
      <c r="B1178" s="10"/>
      <c r="C1178" s="10"/>
      <c r="D1178" s="10"/>
      <c r="E1178" s="10"/>
    </row>
    <row r="1179" spans="1:5" x14ac:dyDescent="0.25">
      <c r="A1179" s="1"/>
      <c r="B1179" s="10"/>
      <c r="C1179" s="10"/>
      <c r="D1179" s="10"/>
      <c r="E1179" s="10"/>
    </row>
    <row r="1180" spans="1:5" x14ac:dyDescent="0.25">
      <c r="A1180" s="1"/>
      <c r="B1180" s="10"/>
      <c r="C1180" s="10"/>
      <c r="D1180" s="10"/>
      <c r="E1180" s="10"/>
    </row>
    <row r="1181" spans="1:5" x14ac:dyDescent="0.25">
      <c r="A1181" s="1"/>
      <c r="B1181" s="10"/>
      <c r="C1181" s="10"/>
      <c r="D1181" s="10"/>
      <c r="E1181" s="10"/>
    </row>
    <row r="1182" spans="1:5" x14ac:dyDescent="0.25">
      <c r="A1182" s="1"/>
      <c r="B1182" s="10"/>
      <c r="C1182" s="10"/>
      <c r="D1182" s="10"/>
      <c r="E1182" s="10"/>
    </row>
    <row r="1183" spans="1:5" x14ac:dyDescent="0.25">
      <c r="A1183" s="1"/>
      <c r="B1183" s="10"/>
      <c r="C1183" s="10"/>
      <c r="D1183" s="10"/>
      <c r="E1183" s="10"/>
    </row>
    <row r="1184" spans="1:5" x14ac:dyDescent="0.25">
      <c r="A1184" s="1"/>
      <c r="B1184" s="10"/>
      <c r="C1184" s="10"/>
      <c r="D1184" s="10"/>
      <c r="E1184" s="10"/>
    </row>
    <row r="1185" spans="1:5" x14ac:dyDescent="0.25">
      <c r="A1185" s="1"/>
      <c r="B1185" s="10"/>
      <c r="C1185" s="10"/>
      <c r="D1185" s="10"/>
      <c r="E1185" s="10"/>
    </row>
    <row r="1186" spans="1:5" x14ac:dyDescent="0.25">
      <c r="A1186" s="1"/>
      <c r="B1186" s="10"/>
      <c r="C1186" s="10"/>
      <c r="D1186" s="10"/>
      <c r="E1186" s="10"/>
    </row>
    <row r="1187" spans="1:5" x14ac:dyDescent="0.25">
      <c r="A1187" s="1"/>
      <c r="B1187" s="10"/>
      <c r="C1187" s="10"/>
      <c r="D1187" s="10"/>
      <c r="E1187" s="10"/>
    </row>
    <row r="1188" spans="1:5" x14ac:dyDescent="0.25">
      <c r="A1188" s="1"/>
      <c r="B1188" s="10"/>
      <c r="C1188" s="10"/>
      <c r="D1188" s="10"/>
      <c r="E1188" s="10"/>
    </row>
    <row r="1189" spans="1:5" x14ac:dyDescent="0.25">
      <c r="A1189" s="1"/>
      <c r="B1189" s="10"/>
      <c r="C1189" s="10"/>
      <c r="D1189" s="10"/>
      <c r="E1189" s="10"/>
    </row>
    <row r="1190" spans="1:5" x14ac:dyDescent="0.25">
      <c r="A1190" s="1"/>
      <c r="B1190" s="10"/>
      <c r="C1190" s="10"/>
      <c r="D1190" s="10"/>
      <c r="E1190" s="10"/>
    </row>
    <row r="1191" spans="1:5" x14ac:dyDescent="0.25">
      <c r="A1191" s="1"/>
      <c r="B1191" s="10"/>
      <c r="C1191" s="10"/>
      <c r="D1191" s="10"/>
      <c r="E1191" s="10"/>
    </row>
    <row r="1192" spans="1:5" x14ac:dyDescent="0.25">
      <c r="A1192" s="1"/>
      <c r="B1192" s="10"/>
      <c r="C1192" s="10"/>
      <c r="D1192" s="10"/>
      <c r="E1192" s="10"/>
    </row>
    <row r="1193" spans="1:5" x14ac:dyDescent="0.25">
      <c r="A1193" s="1"/>
      <c r="B1193" s="10"/>
      <c r="C1193" s="10"/>
      <c r="D1193" s="10"/>
      <c r="E1193" s="10"/>
    </row>
    <row r="1194" spans="1:5" x14ac:dyDescent="0.25">
      <c r="A1194" s="1"/>
      <c r="B1194" s="10"/>
      <c r="C1194" s="10"/>
      <c r="D1194" s="10"/>
      <c r="E1194" s="10"/>
    </row>
    <row r="1195" spans="1:5" x14ac:dyDescent="0.25">
      <c r="A1195" s="1"/>
      <c r="B1195" s="10"/>
      <c r="C1195" s="10"/>
      <c r="D1195" s="10"/>
      <c r="E1195" s="10"/>
    </row>
    <row r="1196" spans="1:5" x14ac:dyDescent="0.25">
      <c r="A1196" s="1"/>
      <c r="B1196" s="10"/>
      <c r="C1196" s="10"/>
      <c r="D1196" s="10"/>
      <c r="E1196" s="10"/>
    </row>
    <row r="1197" spans="1:5" x14ac:dyDescent="0.25">
      <c r="A1197" s="1"/>
      <c r="B1197" s="10"/>
      <c r="C1197" s="10"/>
      <c r="D1197" s="10"/>
      <c r="E1197" s="10"/>
    </row>
    <row r="1198" spans="1:5" x14ac:dyDescent="0.25">
      <c r="A1198" s="1"/>
      <c r="B1198" s="10"/>
      <c r="C1198" s="10"/>
      <c r="D1198" s="10"/>
      <c r="E1198" s="10"/>
    </row>
    <row r="1199" spans="1:5" x14ac:dyDescent="0.25">
      <c r="A1199" s="1"/>
      <c r="B1199" s="10"/>
      <c r="C1199" s="10"/>
      <c r="D1199" s="10"/>
      <c r="E1199" s="10"/>
    </row>
    <row r="1200" spans="1:5" x14ac:dyDescent="0.25">
      <c r="A1200" s="1"/>
      <c r="B1200" s="10"/>
      <c r="C1200" s="10"/>
      <c r="D1200" s="10"/>
      <c r="E1200" s="10"/>
    </row>
    <row r="1201" spans="1:5" x14ac:dyDescent="0.25">
      <c r="A1201" s="1"/>
      <c r="B1201" s="10"/>
      <c r="C1201" s="10"/>
      <c r="D1201" s="10"/>
      <c r="E1201" s="10"/>
    </row>
    <row r="1202" spans="1:5" x14ac:dyDescent="0.25">
      <c r="A1202" s="1"/>
      <c r="B1202" s="10"/>
      <c r="C1202" s="10"/>
      <c r="D1202" s="10"/>
      <c r="E1202" s="10"/>
    </row>
    <row r="1203" spans="1:5" x14ac:dyDescent="0.25">
      <c r="A1203" s="1"/>
      <c r="B1203" s="10"/>
      <c r="C1203" s="10"/>
      <c r="D1203" s="10"/>
      <c r="E1203" s="10"/>
    </row>
    <row r="1204" spans="1:5" x14ac:dyDescent="0.25">
      <c r="A1204" s="1"/>
      <c r="B1204" s="10"/>
      <c r="C1204" s="10"/>
      <c r="D1204" s="10"/>
      <c r="E1204" s="10"/>
    </row>
    <row r="1205" spans="1:5" x14ac:dyDescent="0.25">
      <c r="A1205" s="1"/>
      <c r="B1205" s="10"/>
      <c r="C1205" s="10"/>
      <c r="D1205" s="10"/>
      <c r="E1205" s="10"/>
    </row>
    <row r="1206" spans="1:5" x14ac:dyDescent="0.25">
      <c r="A1206" s="1"/>
      <c r="B1206" s="10"/>
      <c r="C1206" s="10"/>
      <c r="D1206" s="10"/>
      <c r="E1206" s="10"/>
    </row>
    <row r="1207" spans="1:5" x14ac:dyDescent="0.25">
      <c r="A1207" s="1"/>
      <c r="B1207" s="10"/>
      <c r="C1207" s="10"/>
      <c r="D1207" s="10"/>
      <c r="E1207" s="10"/>
    </row>
    <row r="1208" spans="1:5" x14ac:dyDescent="0.25">
      <c r="A1208" s="1"/>
      <c r="B1208" s="10"/>
      <c r="C1208" s="10"/>
      <c r="D1208" s="10"/>
      <c r="E1208" s="10"/>
    </row>
    <row r="1209" spans="1:5" x14ac:dyDescent="0.25">
      <c r="A1209" s="1"/>
      <c r="B1209" s="10"/>
      <c r="C1209" s="10"/>
      <c r="D1209" s="10"/>
      <c r="E1209" s="10"/>
    </row>
    <row r="1210" spans="1:5" x14ac:dyDescent="0.25">
      <c r="A1210" s="1"/>
      <c r="B1210" s="10"/>
      <c r="C1210" s="10"/>
      <c r="D1210" s="10"/>
      <c r="E1210" s="10"/>
    </row>
    <row r="1211" spans="1:5" x14ac:dyDescent="0.25">
      <c r="A1211" s="1"/>
      <c r="B1211" s="10"/>
      <c r="C1211" s="10"/>
      <c r="D1211" s="10"/>
      <c r="E1211" s="10"/>
    </row>
    <row r="1212" spans="1:5" x14ac:dyDescent="0.25">
      <c r="A1212" s="1"/>
      <c r="B1212" s="10"/>
      <c r="C1212" s="10"/>
      <c r="D1212" s="10"/>
      <c r="E1212" s="10"/>
    </row>
    <row r="1213" spans="1:5" x14ac:dyDescent="0.25">
      <c r="A1213" s="1"/>
      <c r="B1213" s="10"/>
      <c r="C1213" s="10"/>
      <c r="D1213" s="10"/>
      <c r="E1213" s="10"/>
    </row>
    <row r="1214" spans="1:5" x14ac:dyDescent="0.25">
      <c r="A1214" s="1"/>
      <c r="B1214" s="10"/>
      <c r="C1214" s="10"/>
      <c r="D1214" s="10"/>
      <c r="E1214" s="10"/>
    </row>
    <row r="1215" spans="1:5" x14ac:dyDescent="0.25">
      <c r="A1215" s="1"/>
      <c r="B1215" s="10"/>
      <c r="C1215" s="10"/>
      <c r="D1215" s="10"/>
      <c r="E1215" s="10"/>
    </row>
    <row r="1216" spans="1:5" x14ac:dyDescent="0.25">
      <c r="A1216" s="1"/>
      <c r="B1216" s="10"/>
      <c r="C1216" s="10"/>
      <c r="D1216" s="10"/>
      <c r="E1216" s="10"/>
    </row>
    <row r="1217" spans="1:5" x14ac:dyDescent="0.25">
      <c r="A1217" s="1"/>
      <c r="B1217" s="10"/>
      <c r="C1217" s="10"/>
      <c r="D1217" s="10"/>
      <c r="E1217" s="10"/>
    </row>
    <row r="1218" spans="1:5" x14ac:dyDescent="0.25">
      <c r="A1218" s="1"/>
      <c r="B1218" s="10"/>
      <c r="C1218" s="10"/>
      <c r="D1218" s="10"/>
      <c r="E1218" s="10"/>
    </row>
    <row r="1219" spans="1:5" x14ac:dyDescent="0.25">
      <c r="A1219" s="1"/>
      <c r="B1219" s="10"/>
      <c r="C1219" s="10"/>
      <c r="D1219" s="10"/>
      <c r="E1219" s="10"/>
    </row>
    <row r="1220" spans="1:5" x14ac:dyDescent="0.25">
      <c r="A1220" s="1"/>
      <c r="B1220" s="10"/>
      <c r="C1220" s="10"/>
      <c r="D1220" s="10"/>
      <c r="E1220" s="10"/>
    </row>
    <row r="1221" spans="1:5" x14ac:dyDescent="0.25">
      <c r="A1221" s="1"/>
      <c r="B1221" s="10"/>
      <c r="C1221" s="10"/>
      <c r="D1221" s="10"/>
      <c r="E1221" s="10"/>
    </row>
    <row r="1222" spans="1:5" x14ac:dyDescent="0.25">
      <c r="A1222" s="1"/>
      <c r="B1222" s="10"/>
      <c r="C1222" s="10"/>
      <c r="D1222" s="10"/>
      <c r="E1222" s="10"/>
    </row>
    <row r="1223" spans="1:5" x14ac:dyDescent="0.25">
      <c r="A1223" s="1"/>
      <c r="B1223" s="10"/>
      <c r="C1223" s="10"/>
      <c r="D1223" s="10"/>
      <c r="E1223" s="10"/>
    </row>
    <row r="1224" spans="1:5" x14ac:dyDescent="0.25">
      <c r="A1224" s="1"/>
      <c r="B1224" s="10"/>
      <c r="C1224" s="10"/>
      <c r="D1224" s="10"/>
      <c r="E1224" s="10"/>
    </row>
    <row r="1225" spans="1:5" x14ac:dyDescent="0.25">
      <c r="A1225" s="1"/>
      <c r="B1225" s="10"/>
      <c r="C1225" s="10"/>
      <c r="D1225" s="10"/>
      <c r="E1225" s="10"/>
    </row>
    <row r="1226" spans="1:5" x14ac:dyDescent="0.25">
      <c r="A1226" s="1"/>
      <c r="B1226" s="10"/>
      <c r="C1226" s="10"/>
      <c r="D1226" s="10"/>
      <c r="E1226" s="10"/>
    </row>
    <row r="1227" spans="1:5" x14ac:dyDescent="0.25">
      <c r="A1227" s="1"/>
      <c r="B1227" s="10"/>
      <c r="C1227" s="10"/>
      <c r="D1227" s="10"/>
      <c r="E1227" s="10"/>
    </row>
    <row r="1228" spans="1:5" x14ac:dyDescent="0.25">
      <c r="A1228" s="1"/>
      <c r="B1228" s="10"/>
      <c r="C1228" s="10"/>
      <c r="D1228" s="10"/>
      <c r="E1228" s="10"/>
    </row>
    <row r="1229" spans="1:5" x14ac:dyDescent="0.25">
      <c r="A1229" s="1"/>
      <c r="B1229" s="10"/>
      <c r="C1229" s="10"/>
      <c r="D1229" s="10"/>
      <c r="E1229" s="10"/>
    </row>
    <row r="1230" spans="1:5" x14ac:dyDescent="0.25">
      <c r="A1230" s="1"/>
      <c r="B1230" s="10"/>
      <c r="C1230" s="10"/>
      <c r="D1230" s="10"/>
      <c r="E1230" s="10"/>
    </row>
    <row r="1231" spans="1:5" x14ac:dyDescent="0.25">
      <c r="A1231" s="1"/>
      <c r="B1231" s="10"/>
      <c r="C1231" s="10"/>
      <c r="D1231" s="10"/>
      <c r="E1231" s="10"/>
    </row>
    <row r="1232" spans="1:5" x14ac:dyDescent="0.25">
      <c r="A1232" s="1"/>
      <c r="B1232" s="10"/>
      <c r="C1232" s="10"/>
      <c r="D1232" s="10"/>
      <c r="E1232" s="10"/>
    </row>
    <row r="1233" spans="1:5" x14ac:dyDescent="0.25">
      <c r="A1233" s="1"/>
      <c r="B1233" s="10"/>
      <c r="C1233" s="10"/>
      <c r="D1233" s="10"/>
      <c r="E1233" s="10"/>
    </row>
    <row r="1234" spans="1:5" x14ac:dyDescent="0.25">
      <c r="A1234" s="1"/>
      <c r="B1234" s="10"/>
      <c r="C1234" s="10"/>
      <c r="D1234" s="10"/>
      <c r="E1234" s="10"/>
    </row>
    <row r="1235" spans="1:5" x14ac:dyDescent="0.25">
      <c r="A1235" s="1"/>
      <c r="B1235" s="10"/>
      <c r="C1235" s="10"/>
      <c r="D1235" s="10"/>
      <c r="E1235" s="10"/>
    </row>
    <row r="1236" spans="1:5" x14ac:dyDescent="0.25">
      <c r="A1236" s="1"/>
      <c r="B1236" s="10"/>
      <c r="C1236" s="10"/>
      <c r="D1236" s="10"/>
      <c r="E1236" s="10"/>
    </row>
    <row r="1237" spans="1:5" x14ac:dyDescent="0.25">
      <c r="A1237" s="1"/>
      <c r="B1237" s="10"/>
      <c r="C1237" s="10"/>
      <c r="D1237" s="10"/>
      <c r="E1237" s="10"/>
    </row>
    <row r="1238" spans="1:5" x14ac:dyDescent="0.25">
      <c r="A1238" s="1"/>
      <c r="B1238" s="10"/>
      <c r="C1238" s="10"/>
      <c r="D1238" s="10"/>
      <c r="E1238" s="10"/>
    </row>
    <row r="1239" spans="1:5" x14ac:dyDescent="0.25">
      <c r="A1239" s="1"/>
      <c r="B1239" s="10"/>
      <c r="C1239" s="10"/>
      <c r="D1239" s="10"/>
      <c r="E1239" s="10"/>
    </row>
    <row r="1240" spans="1:5" x14ac:dyDescent="0.25">
      <c r="A1240" s="1"/>
      <c r="B1240" s="10"/>
      <c r="C1240" s="10"/>
      <c r="D1240" s="10"/>
      <c r="E1240" s="10"/>
    </row>
    <row r="1241" spans="1:5" x14ac:dyDescent="0.25">
      <c r="A1241" s="1"/>
      <c r="B1241" s="10"/>
      <c r="C1241" s="10"/>
      <c r="D1241" s="10"/>
      <c r="E1241" s="10"/>
    </row>
    <row r="1242" spans="1:5" x14ac:dyDescent="0.25">
      <c r="A1242" s="1"/>
      <c r="B1242" s="10"/>
      <c r="C1242" s="10"/>
      <c r="D1242" s="10"/>
      <c r="E1242" s="10"/>
    </row>
    <row r="1243" spans="1:5" x14ac:dyDescent="0.25">
      <c r="A1243" s="1"/>
      <c r="B1243" s="10"/>
      <c r="C1243" s="10"/>
      <c r="D1243" s="10"/>
      <c r="E1243" s="10"/>
    </row>
    <row r="1244" spans="1:5" x14ac:dyDescent="0.25">
      <c r="A1244" s="1"/>
      <c r="B1244" s="10"/>
      <c r="C1244" s="10"/>
      <c r="D1244" s="10"/>
      <c r="E1244" s="10"/>
    </row>
    <row r="1245" spans="1:5" x14ac:dyDescent="0.25">
      <c r="A1245" s="1"/>
      <c r="B1245" s="10"/>
      <c r="C1245" s="10"/>
      <c r="D1245" s="10"/>
      <c r="E1245" s="10"/>
    </row>
    <row r="1246" spans="1:5" x14ac:dyDescent="0.25">
      <c r="A1246" s="1"/>
      <c r="B1246" s="10"/>
      <c r="C1246" s="10"/>
      <c r="D1246" s="10"/>
      <c r="E1246" s="10"/>
    </row>
    <row r="1247" spans="1:5" x14ac:dyDescent="0.25">
      <c r="A1247" s="1"/>
      <c r="B1247" s="10"/>
      <c r="C1247" s="10"/>
      <c r="D1247" s="10"/>
      <c r="E1247" s="10"/>
    </row>
    <row r="1248" spans="1:5" x14ac:dyDescent="0.25">
      <c r="A1248" s="1"/>
      <c r="B1248" s="10"/>
      <c r="C1248" s="10"/>
      <c r="D1248" s="10"/>
      <c r="E1248" s="10"/>
    </row>
    <row r="1249" spans="1:5" x14ac:dyDescent="0.25">
      <c r="A1249" s="1"/>
      <c r="B1249" s="10"/>
      <c r="C1249" s="10"/>
      <c r="D1249" s="10"/>
      <c r="E1249" s="10"/>
    </row>
    <row r="1250" spans="1:5" x14ac:dyDescent="0.25">
      <c r="A1250" s="1"/>
      <c r="B1250" s="10"/>
      <c r="C1250" s="10"/>
      <c r="D1250" s="10"/>
      <c r="E1250" s="10"/>
    </row>
    <row r="1251" spans="1:5" x14ac:dyDescent="0.25">
      <c r="A1251" s="1"/>
      <c r="B1251" s="10"/>
      <c r="C1251" s="10"/>
      <c r="D1251" s="10"/>
      <c r="E1251" s="10"/>
    </row>
    <row r="1252" spans="1:5" x14ac:dyDescent="0.25">
      <c r="A1252" s="1"/>
      <c r="B1252" s="10"/>
      <c r="C1252" s="10"/>
      <c r="D1252" s="10"/>
      <c r="E1252" s="10"/>
    </row>
    <row r="1253" spans="1:5" x14ac:dyDescent="0.25">
      <c r="A1253" s="1"/>
      <c r="B1253" s="10"/>
      <c r="C1253" s="10"/>
      <c r="D1253" s="10"/>
      <c r="E1253" s="10"/>
    </row>
    <row r="1254" spans="1:5" x14ac:dyDescent="0.25">
      <c r="A1254" s="1"/>
      <c r="B1254" s="10"/>
      <c r="C1254" s="10"/>
      <c r="D1254" s="10"/>
      <c r="E1254" s="10"/>
    </row>
    <row r="1255" spans="1:5" x14ac:dyDescent="0.25">
      <c r="A1255" s="1"/>
      <c r="B1255" s="10"/>
      <c r="C1255" s="10"/>
      <c r="D1255" s="10"/>
      <c r="E1255" s="10"/>
    </row>
    <row r="1256" spans="1:5" x14ac:dyDescent="0.25">
      <c r="A1256" s="1"/>
      <c r="B1256" s="10"/>
      <c r="C1256" s="10"/>
      <c r="D1256" s="10"/>
      <c r="E1256" s="10"/>
    </row>
    <row r="1257" spans="1:5" x14ac:dyDescent="0.25">
      <c r="A1257" s="1"/>
      <c r="B1257" s="10"/>
      <c r="C1257" s="10"/>
      <c r="D1257" s="10"/>
      <c r="E1257" s="10"/>
    </row>
    <row r="1258" spans="1:5" x14ac:dyDescent="0.25">
      <c r="A1258" s="1"/>
      <c r="B1258" s="10"/>
      <c r="C1258" s="10"/>
      <c r="D1258" s="10"/>
      <c r="E1258" s="10"/>
    </row>
    <row r="1259" spans="1:5" x14ac:dyDescent="0.25">
      <c r="A1259" s="1"/>
      <c r="B1259" s="10"/>
      <c r="C1259" s="10"/>
      <c r="D1259" s="10"/>
      <c r="E1259" s="10"/>
    </row>
    <row r="1260" spans="1:5" x14ac:dyDescent="0.25">
      <c r="A1260" s="1"/>
      <c r="B1260" s="10"/>
      <c r="C1260" s="10"/>
      <c r="D1260" s="10"/>
      <c r="E1260" s="10"/>
    </row>
    <row r="1261" spans="1:5" x14ac:dyDescent="0.25">
      <c r="A1261" s="1"/>
      <c r="B1261" s="10"/>
      <c r="C1261" s="10"/>
      <c r="D1261" s="10"/>
      <c r="E1261" s="10"/>
    </row>
    <row r="1262" spans="1:5" x14ac:dyDescent="0.25">
      <c r="A1262" s="1"/>
      <c r="B1262" s="10"/>
      <c r="C1262" s="10"/>
      <c r="D1262" s="10"/>
      <c r="E1262" s="10"/>
    </row>
    <row r="1263" spans="1:5" x14ac:dyDescent="0.25">
      <c r="A1263" s="1"/>
      <c r="B1263" s="10"/>
      <c r="C1263" s="10"/>
      <c r="D1263" s="10"/>
      <c r="E1263" s="10"/>
    </row>
    <row r="1264" spans="1:5" x14ac:dyDescent="0.25">
      <c r="A1264" s="1"/>
      <c r="B1264" s="10"/>
      <c r="C1264" s="10"/>
      <c r="D1264" s="10"/>
      <c r="E1264" s="10"/>
    </row>
    <row r="1265" spans="1:5" x14ac:dyDescent="0.25">
      <c r="A1265" s="1"/>
      <c r="B1265" s="10"/>
      <c r="C1265" s="10"/>
      <c r="D1265" s="10"/>
      <c r="E1265" s="10"/>
    </row>
    <row r="1266" spans="1:5" x14ac:dyDescent="0.25">
      <c r="A1266" s="1"/>
      <c r="B1266" s="10"/>
      <c r="C1266" s="10"/>
      <c r="D1266" s="10"/>
      <c r="E1266" s="10"/>
    </row>
    <row r="1267" spans="1:5" x14ac:dyDescent="0.25">
      <c r="A1267" s="1"/>
      <c r="B1267" s="10"/>
      <c r="C1267" s="10"/>
      <c r="D1267" s="10"/>
      <c r="E1267" s="10"/>
    </row>
    <row r="1268" spans="1:5" x14ac:dyDescent="0.25">
      <c r="A1268" s="1"/>
      <c r="B1268" s="10"/>
      <c r="C1268" s="10"/>
      <c r="D1268" s="10"/>
      <c r="E1268" s="10"/>
    </row>
    <row r="1269" spans="1:5" x14ac:dyDescent="0.25">
      <c r="A1269" s="1"/>
      <c r="B1269" s="10"/>
      <c r="C1269" s="10"/>
      <c r="D1269" s="10"/>
      <c r="E1269" s="10"/>
    </row>
    <row r="1270" spans="1:5" x14ac:dyDescent="0.25">
      <c r="A1270" s="1"/>
      <c r="B1270" s="10"/>
      <c r="C1270" s="10"/>
      <c r="D1270" s="10"/>
      <c r="E1270" s="10"/>
    </row>
    <row r="1271" spans="1:5" x14ac:dyDescent="0.25">
      <c r="A1271" s="1"/>
      <c r="B1271" s="10"/>
      <c r="C1271" s="10"/>
      <c r="D1271" s="10"/>
      <c r="E1271" s="10"/>
    </row>
    <row r="1272" spans="1:5" x14ac:dyDescent="0.25">
      <c r="A1272" s="1"/>
      <c r="B1272" s="10"/>
      <c r="C1272" s="10"/>
      <c r="D1272" s="10"/>
      <c r="E1272" s="10"/>
    </row>
    <row r="1273" spans="1:5" x14ac:dyDescent="0.25">
      <c r="A1273" s="1"/>
      <c r="B1273" s="10"/>
      <c r="C1273" s="10"/>
      <c r="D1273" s="10"/>
      <c r="E1273" s="10"/>
    </row>
    <row r="1274" spans="1:5" x14ac:dyDescent="0.25">
      <c r="A1274" s="1"/>
      <c r="B1274" s="10"/>
      <c r="C1274" s="10"/>
      <c r="D1274" s="10"/>
      <c r="E1274" s="10"/>
    </row>
    <row r="1275" spans="1:5" x14ac:dyDescent="0.25">
      <c r="A1275" s="1"/>
      <c r="B1275" s="10"/>
      <c r="C1275" s="10"/>
      <c r="D1275" s="10"/>
      <c r="E1275" s="10"/>
    </row>
    <row r="1276" spans="1:5" x14ac:dyDescent="0.25">
      <c r="A1276" s="1"/>
      <c r="B1276" s="10"/>
      <c r="C1276" s="10"/>
      <c r="D1276" s="10"/>
      <c r="E1276" s="10"/>
    </row>
    <row r="1277" spans="1:5" x14ac:dyDescent="0.25">
      <c r="A1277" s="1"/>
      <c r="B1277" s="10"/>
      <c r="C1277" s="10"/>
      <c r="D1277" s="10"/>
      <c r="E1277" s="10"/>
    </row>
    <row r="1278" spans="1:5" x14ac:dyDescent="0.25">
      <c r="A1278" s="1"/>
      <c r="B1278" s="10"/>
      <c r="C1278" s="10"/>
      <c r="D1278" s="10"/>
      <c r="E1278" s="10"/>
    </row>
    <row r="1279" spans="1:5" x14ac:dyDescent="0.25">
      <c r="A1279" s="1"/>
      <c r="B1279" s="10"/>
      <c r="C1279" s="10"/>
      <c r="D1279" s="10"/>
      <c r="E1279" s="10"/>
    </row>
    <row r="1280" spans="1:5" x14ac:dyDescent="0.25">
      <c r="A1280" s="1"/>
      <c r="B1280" s="10"/>
      <c r="C1280" s="10"/>
      <c r="D1280" s="10"/>
      <c r="E1280" s="10"/>
    </row>
    <row r="1281" spans="1:5" x14ac:dyDescent="0.25">
      <c r="A1281" s="1"/>
      <c r="B1281" s="10"/>
      <c r="C1281" s="10"/>
      <c r="D1281" s="10"/>
      <c r="E1281" s="10"/>
    </row>
    <row r="1282" spans="1:5" x14ac:dyDescent="0.25">
      <c r="A1282" s="1"/>
      <c r="B1282" s="10"/>
      <c r="C1282" s="10"/>
      <c r="D1282" s="10"/>
      <c r="E1282" s="10"/>
    </row>
    <row r="1283" spans="1:5" x14ac:dyDescent="0.25">
      <c r="A1283" s="1"/>
      <c r="B1283" s="10"/>
      <c r="C1283" s="10"/>
      <c r="D1283" s="10"/>
      <c r="E1283" s="10"/>
    </row>
    <row r="1284" spans="1:5" x14ac:dyDescent="0.25">
      <c r="A1284" s="1"/>
      <c r="B1284" s="10"/>
      <c r="C1284" s="10"/>
      <c r="D1284" s="10"/>
      <c r="E1284" s="10"/>
    </row>
    <row r="1285" spans="1:5" x14ac:dyDescent="0.25">
      <c r="A1285" s="1"/>
      <c r="B1285" s="10"/>
      <c r="C1285" s="10"/>
      <c r="D1285" s="10"/>
      <c r="E1285" s="10"/>
    </row>
    <row r="1286" spans="1:5" x14ac:dyDescent="0.25">
      <c r="A1286" s="1"/>
      <c r="B1286" s="10"/>
      <c r="C1286" s="10"/>
      <c r="D1286" s="10"/>
      <c r="E1286" s="10"/>
    </row>
    <row r="1287" spans="1:5" x14ac:dyDescent="0.25">
      <c r="A1287" s="1"/>
      <c r="B1287" s="10"/>
      <c r="C1287" s="10"/>
      <c r="D1287" s="10"/>
      <c r="E1287" s="10"/>
    </row>
    <row r="1288" spans="1:5" x14ac:dyDescent="0.25">
      <c r="A1288" s="1"/>
      <c r="B1288" s="10"/>
      <c r="C1288" s="10"/>
      <c r="D1288" s="10"/>
      <c r="E1288" s="10"/>
    </row>
    <row r="1289" spans="1:5" x14ac:dyDescent="0.25">
      <c r="A1289" s="1"/>
      <c r="B1289" s="10"/>
      <c r="C1289" s="10"/>
      <c r="D1289" s="10"/>
      <c r="E1289" s="10"/>
    </row>
    <row r="1290" spans="1:5" x14ac:dyDescent="0.25">
      <c r="A1290" s="1"/>
      <c r="B1290" s="10"/>
      <c r="C1290" s="10"/>
      <c r="D1290" s="10"/>
      <c r="E1290" s="10"/>
    </row>
    <row r="1291" spans="1:5" x14ac:dyDescent="0.25">
      <c r="A1291" s="1"/>
      <c r="B1291" s="10"/>
      <c r="C1291" s="10"/>
      <c r="D1291" s="10"/>
      <c r="E1291" s="10"/>
    </row>
    <row r="1292" spans="1:5" x14ac:dyDescent="0.25">
      <c r="A1292" s="1"/>
      <c r="B1292" s="10"/>
      <c r="C1292" s="10"/>
      <c r="D1292" s="10"/>
      <c r="E1292" s="10"/>
    </row>
    <row r="1293" spans="1:5" x14ac:dyDescent="0.25">
      <c r="A1293" s="1"/>
      <c r="B1293" s="10"/>
      <c r="C1293" s="10"/>
      <c r="D1293" s="10"/>
      <c r="E1293" s="10"/>
    </row>
    <row r="1294" spans="1:5" x14ac:dyDescent="0.25">
      <c r="A1294" s="1"/>
      <c r="B1294" s="10"/>
      <c r="C1294" s="10"/>
      <c r="D1294" s="10"/>
      <c r="E1294" s="10"/>
    </row>
    <row r="1295" spans="1:5" x14ac:dyDescent="0.25">
      <c r="A1295" s="1"/>
      <c r="B1295" s="10"/>
      <c r="C1295" s="10"/>
      <c r="D1295" s="10"/>
      <c r="E1295" s="10"/>
    </row>
    <row r="1296" spans="1:5" x14ac:dyDescent="0.25">
      <c r="A1296" s="1"/>
      <c r="B1296" s="10"/>
      <c r="C1296" s="10"/>
      <c r="D1296" s="10"/>
      <c r="E1296" s="10"/>
    </row>
    <row r="1297" spans="1:5" x14ac:dyDescent="0.25">
      <c r="A1297" s="1"/>
      <c r="B1297" s="10"/>
      <c r="C1297" s="10"/>
      <c r="D1297" s="10"/>
      <c r="E1297" s="10"/>
    </row>
    <row r="1298" spans="1:5" x14ac:dyDescent="0.25">
      <c r="A1298" s="1"/>
      <c r="B1298" s="10"/>
      <c r="C1298" s="10"/>
      <c r="D1298" s="10"/>
      <c r="E1298" s="10"/>
    </row>
    <row r="1299" spans="1:5" x14ac:dyDescent="0.25">
      <c r="A1299" s="1"/>
      <c r="B1299" s="10"/>
      <c r="C1299" s="10"/>
      <c r="D1299" s="10"/>
      <c r="E1299" s="10"/>
    </row>
    <row r="1300" spans="1:5" x14ac:dyDescent="0.25">
      <c r="A1300" s="1"/>
      <c r="B1300" s="10"/>
      <c r="C1300" s="10"/>
      <c r="D1300" s="10"/>
      <c r="E1300" s="10"/>
    </row>
    <row r="1301" spans="1:5" x14ac:dyDescent="0.25">
      <c r="A1301" s="1"/>
      <c r="B1301" s="10"/>
      <c r="C1301" s="10"/>
      <c r="D1301" s="10"/>
      <c r="E1301" s="10"/>
    </row>
    <row r="1302" spans="1:5" x14ac:dyDescent="0.25">
      <c r="A1302" s="1"/>
      <c r="B1302" s="10"/>
      <c r="C1302" s="10"/>
      <c r="D1302" s="10"/>
      <c r="E1302" s="10"/>
    </row>
    <row r="1303" spans="1:5" x14ac:dyDescent="0.25">
      <c r="A1303" s="1"/>
      <c r="B1303" s="10"/>
      <c r="C1303" s="10"/>
      <c r="D1303" s="10"/>
      <c r="E1303" s="10"/>
    </row>
    <row r="1304" spans="1:5" x14ac:dyDescent="0.25">
      <c r="A1304" s="1"/>
      <c r="B1304" s="10"/>
      <c r="C1304" s="10"/>
      <c r="D1304" s="10"/>
      <c r="E1304" s="10"/>
    </row>
    <row r="1305" spans="1:5" x14ac:dyDescent="0.25">
      <c r="A1305" s="1"/>
      <c r="B1305" s="10"/>
      <c r="C1305" s="10"/>
      <c r="D1305" s="10"/>
      <c r="E1305" s="10"/>
    </row>
    <row r="1306" spans="1:5" x14ac:dyDescent="0.25">
      <c r="A1306" s="1"/>
      <c r="B1306" s="10"/>
      <c r="C1306" s="10"/>
      <c r="D1306" s="10"/>
      <c r="E1306" s="10"/>
    </row>
    <row r="1307" spans="1:5" x14ac:dyDescent="0.25">
      <c r="A1307" s="1"/>
      <c r="B1307" s="10"/>
      <c r="C1307" s="10"/>
      <c r="D1307" s="10"/>
      <c r="E1307" s="10"/>
    </row>
    <row r="1308" spans="1:5" x14ac:dyDescent="0.25">
      <c r="A1308" s="1"/>
      <c r="B1308" s="10"/>
      <c r="C1308" s="10"/>
      <c r="D1308" s="10"/>
      <c r="E1308" s="10"/>
    </row>
    <row r="1309" spans="1:5" x14ac:dyDescent="0.25">
      <c r="A1309" s="1"/>
      <c r="B1309" s="10"/>
      <c r="C1309" s="10"/>
      <c r="D1309" s="10"/>
      <c r="E1309" s="10"/>
    </row>
    <row r="1310" spans="1:5" x14ac:dyDescent="0.25">
      <c r="A1310" s="1"/>
      <c r="B1310" s="10"/>
      <c r="C1310" s="10"/>
      <c r="D1310" s="10"/>
      <c r="E1310" s="10"/>
    </row>
    <row r="1311" spans="1:5" x14ac:dyDescent="0.25">
      <c r="A1311" s="1"/>
      <c r="B1311" s="10"/>
      <c r="C1311" s="10"/>
      <c r="D1311" s="10"/>
      <c r="E1311" s="10"/>
    </row>
    <row r="1312" spans="1:5" x14ac:dyDescent="0.25">
      <c r="A1312" s="1"/>
      <c r="B1312" s="10"/>
      <c r="C1312" s="10"/>
      <c r="D1312" s="10"/>
      <c r="E1312" s="10"/>
    </row>
    <row r="1313" spans="1:5" x14ac:dyDescent="0.25">
      <c r="A1313" s="1"/>
      <c r="B1313" s="10"/>
      <c r="C1313" s="10"/>
      <c r="D1313" s="10"/>
      <c r="E1313" s="10"/>
    </row>
    <row r="1314" spans="1:5" x14ac:dyDescent="0.25">
      <c r="A1314" s="1"/>
      <c r="B1314" s="10"/>
      <c r="C1314" s="10"/>
      <c r="D1314" s="10"/>
      <c r="E1314" s="10"/>
    </row>
    <row r="1315" spans="1:5" x14ac:dyDescent="0.25">
      <c r="A1315" s="1"/>
      <c r="B1315" s="10"/>
      <c r="C1315" s="10"/>
      <c r="D1315" s="10"/>
      <c r="E1315" s="10"/>
    </row>
    <row r="1316" spans="1:5" x14ac:dyDescent="0.25">
      <c r="A1316" s="1"/>
      <c r="B1316" s="10"/>
      <c r="C1316" s="10"/>
      <c r="D1316" s="10"/>
      <c r="E1316" s="10"/>
    </row>
    <row r="1317" spans="1:5" x14ac:dyDescent="0.25">
      <c r="A1317" s="1"/>
      <c r="B1317" s="10"/>
      <c r="C1317" s="10"/>
      <c r="D1317" s="10"/>
      <c r="E1317" s="10"/>
    </row>
    <row r="1318" spans="1:5" x14ac:dyDescent="0.25">
      <c r="A1318" s="1"/>
      <c r="B1318" s="10"/>
      <c r="C1318" s="10"/>
      <c r="D1318" s="10"/>
      <c r="E1318" s="10"/>
    </row>
    <row r="1319" spans="1:5" x14ac:dyDescent="0.25">
      <c r="A1319" s="1"/>
      <c r="B1319" s="10"/>
      <c r="C1319" s="10"/>
      <c r="D1319" s="10"/>
      <c r="E1319" s="10"/>
    </row>
    <row r="1320" spans="1:5" x14ac:dyDescent="0.25">
      <c r="A1320" s="1"/>
      <c r="B1320" s="10"/>
      <c r="C1320" s="10"/>
      <c r="D1320" s="10"/>
      <c r="E1320" s="10"/>
    </row>
    <row r="1321" spans="1:5" x14ac:dyDescent="0.25">
      <c r="A1321" s="1"/>
      <c r="B1321" s="10"/>
      <c r="C1321" s="10"/>
      <c r="D1321" s="10"/>
      <c r="E1321" s="10"/>
    </row>
    <row r="1322" spans="1:5" x14ac:dyDescent="0.25">
      <c r="A1322" s="1"/>
      <c r="B1322" s="10"/>
      <c r="C1322" s="10"/>
      <c r="D1322" s="10"/>
      <c r="E1322" s="10"/>
    </row>
    <row r="1323" spans="1:5" x14ac:dyDescent="0.25">
      <c r="A1323" s="1"/>
      <c r="B1323" s="10"/>
      <c r="C1323" s="10"/>
      <c r="D1323" s="10"/>
      <c r="E1323" s="10"/>
    </row>
    <row r="1324" spans="1:5" x14ac:dyDescent="0.25">
      <c r="A1324" s="1"/>
      <c r="B1324" s="10"/>
      <c r="C1324" s="10"/>
      <c r="D1324" s="10"/>
      <c r="E1324" s="10"/>
    </row>
    <row r="1325" spans="1:5" x14ac:dyDescent="0.25">
      <c r="A1325" s="1"/>
      <c r="B1325" s="10"/>
      <c r="C1325" s="10"/>
      <c r="D1325" s="10"/>
      <c r="E1325" s="10"/>
    </row>
    <row r="1326" spans="1:5" x14ac:dyDescent="0.25">
      <c r="A1326" s="1"/>
      <c r="B1326" s="10"/>
      <c r="C1326" s="10"/>
      <c r="D1326" s="10"/>
      <c r="E1326" s="10"/>
    </row>
    <row r="1327" spans="1:5" x14ac:dyDescent="0.25">
      <c r="A1327" s="1"/>
      <c r="B1327" s="10"/>
      <c r="C1327" s="10"/>
      <c r="D1327" s="10"/>
      <c r="E1327" s="10"/>
    </row>
    <row r="1328" spans="1:5" x14ac:dyDescent="0.25">
      <c r="A1328" s="1"/>
      <c r="B1328" s="10"/>
      <c r="C1328" s="10"/>
      <c r="D1328" s="10"/>
      <c r="E1328" s="10"/>
    </row>
    <row r="1329" spans="1:5" x14ac:dyDescent="0.25">
      <c r="A1329" s="1"/>
      <c r="B1329" s="10"/>
      <c r="C1329" s="10"/>
      <c r="D1329" s="10"/>
      <c r="E1329" s="10"/>
    </row>
    <row r="1330" spans="1:5" x14ac:dyDescent="0.25">
      <c r="A1330" s="1"/>
      <c r="B1330" s="10"/>
      <c r="C1330" s="10"/>
      <c r="D1330" s="10"/>
      <c r="E1330" s="10"/>
    </row>
    <row r="1331" spans="1:5" x14ac:dyDescent="0.25">
      <c r="A1331" s="1"/>
      <c r="B1331" s="10"/>
      <c r="C1331" s="10"/>
      <c r="D1331" s="10"/>
      <c r="E1331" s="10"/>
    </row>
    <row r="1332" spans="1:5" x14ac:dyDescent="0.25">
      <c r="A1332" s="1"/>
      <c r="B1332" s="10"/>
      <c r="C1332" s="10"/>
      <c r="D1332" s="10"/>
      <c r="E1332" s="10"/>
    </row>
    <row r="1333" spans="1:5" x14ac:dyDescent="0.25">
      <c r="A1333" s="1"/>
      <c r="B1333" s="10"/>
      <c r="C1333" s="10"/>
      <c r="D1333" s="10"/>
      <c r="E1333" s="10"/>
    </row>
    <row r="1334" spans="1:5" x14ac:dyDescent="0.25">
      <c r="A1334" s="1"/>
      <c r="B1334" s="10"/>
      <c r="C1334" s="10"/>
      <c r="D1334" s="10"/>
      <c r="E1334" s="10"/>
    </row>
    <row r="1335" spans="1:5" x14ac:dyDescent="0.25">
      <c r="A1335" s="1"/>
      <c r="B1335" s="10"/>
      <c r="C1335" s="10"/>
      <c r="D1335" s="10"/>
      <c r="E1335" s="10"/>
    </row>
    <row r="1336" spans="1:5" x14ac:dyDescent="0.25">
      <c r="A1336" s="1"/>
      <c r="B1336" s="10"/>
      <c r="C1336" s="10"/>
      <c r="D1336" s="10"/>
      <c r="E1336" s="10"/>
    </row>
    <row r="1337" spans="1:5" x14ac:dyDescent="0.25">
      <c r="A1337" s="1"/>
      <c r="B1337" s="10"/>
      <c r="C1337" s="10"/>
      <c r="D1337" s="10"/>
      <c r="E1337" s="10"/>
    </row>
    <row r="1338" spans="1:5" x14ac:dyDescent="0.25">
      <c r="A1338" s="1"/>
      <c r="B1338" s="10"/>
      <c r="C1338" s="10"/>
      <c r="D1338" s="10"/>
      <c r="E1338" s="10"/>
    </row>
    <row r="1339" spans="1:5" x14ac:dyDescent="0.25">
      <c r="A1339" s="1"/>
      <c r="B1339" s="10"/>
      <c r="C1339" s="10"/>
      <c r="D1339" s="10"/>
      <c r="E1339" s="10"/>
    </row>
    <row r="1340" spans="1:5" x14ac:dyDescent="0.25">
      <c r="A1340" s="1"/>
      <c r="B1340" s="10"/>
      <c r="C1340" s="10"/>
      <c r="D1340" s="10"/>
      <c r="E1340" s="10"/>
    </row>
    <row r="1341" spans="1:5" x14ac:dyDescent="0.25">
      <c r="A1341" s="1"/>
      <c r="B1341" s="10"/>
      <c r="C1341" s="10"/>
      <c r="D1341" s="10"/>
      <c r="E1341" s="10"/>
    </row>
    <row r="1342" spans="1:5" x14ac:dyDescent="0.25">
      <c r="A1342" s="1"/>
      <c r="B1342" s="10"/>
      <c r="C1342" s="10"/>
      <c r="D1342" s="10"/>
      <c r="E1342" s="10"/>
    </row>
    <row r="1343" spans="1:5" x14ac:dyDescent="0.25">
      <c r="A1343" s="1"/>
      <c r="B1343" s="10"/>
      <c r="C1343" s="10"/>
      <c r="D1343" s="10"/>
      <c r="E1343" s="10"/>
    </row>
    <row r="1344" spans="1:5" x14ac:dyDescent="0.25">
      <c r="A1344" s="1"/>
      <c r="B1344" s="10"/>
      <c r="C1344" s="10"/>
      <c r="D1344" s="10"/>
      <c r="E1344" s="10"/>
    </row>
    <row r="1345" spans="1:5" x14ac:dyDescent="0.25">
      <c r="A1345" s="1"/>
      <c r="B1345" s="10"/>
      <c r="C1345" s="10"/>
      <c r="D1345" s="10"/>
      <c r="E1345" s="10"/>
    </row>
    <row r="1346" spans="1:5" x14ac:dyDescent="0.25">
      <c r="A1346" s="1"/>
      <c r="B1346" s="10"/>
      <c r="C1346" s="10"/>
      <c r="D1346" s="10"/>
      <c r="E1346" s="10"/>
    </row>
    <row r="1347" spans="1:5" x14ac:dyDescent="0.25">
      <c r="A1347" s="1"/>
      <c r="B1347" s="10"/>
      <c r="C1347" s="10"/>
      <c r="D1347" s="10"/>
      <c r="E1347" s="10"/>
    </row>
    <row r="1348" spans="1:5" x14ac:dyDescent="0.25">
      <c r="A1348" s="1"/>
      <c r="B1348" s="10"/>
      <c r="C1348" s="10"/>
      <c r="D1348" s="10"/>
      <c r="E1348" s="10"/>
    </row>
    <row r="1349" spans="1:5" x14ac:dyDescent="0.25">
      <c r="A1349" s="1"/>
      <c r="B1349" s="10"/>
      <c r="C1349" s="10"/>
      <c r="D1349" s="10"/>
      <c r="E1349" s="10"/>
    </row>
    <row r="1350" spans="1:5" x14ac:dyDescent="0.25">
      <c r="A1350" s="1"/>
      <c r="B1350" s="10"/>
      <c r="C1350" s="10"/>
      <c r="D1350" s="10"/>
      <c r="E1350" s="10"/>
    </row>
    <row r="1351" spans="1:5" x14ac:dyDescent="0.25">
      <c r="A1351" s="1"/>
      <c r="B1351" s="10"/>
      <c r="C1351" s="10"/>
      <c r="D1351" s="10"/>
      <c r="E1351" s="10"/>
    </row>
    <row r="1352" spans="1:5" x14ac:dyDescent="0.25">
      <c r="A1352" s="1"/>
      <c r="B1352" s="10"/>
      <c r="C1352" s="10"/>
      <c r="D1352" s="10"/>
      <c r="E1352" s="10"/>
    </row>
    <row r="1353" spans="1:5" x14ac:dyDescent="0.25">
      <c r="A1353" s="1"/>
      <c r="B1353" s="10"/>
      <c r="C1353" s="10"/>
      <c r="D1353" s="10"/>
      <c r="E1353" s="10"/>
    </row>
    <row r="1354" spans="1:5" x14ac:dyDescent="0.25">
      <c r="A1354" s="1"/>
      <c r="B1354" s="10"/>
      <c r="C1354" s="10"/>
      <c r="D1354" s="10"/>
      <c r="E1354" s="10"/>
    </row>
    <row r="1355" spans="1:5" x14ac:dyDescent="0.25">
      <c r="A1355" s="1"/>
      <c r="B1355" s="10"/>
      <c r="C1355" s="10"/>
      <c r="D1355" s="10"/>
      <c r="E1355" s="10"/>
    </row>
    <row r="1356" spans="1:5" x14ac:dyDescent="0.25">
      <c r="A1356" s="1"/>
      <c r="B1356" s="10"/>
      <c r="C1356" s="10"/>
      <c r="D1356" s="10"/>
      <c r="E1356" s="10"/>
    </row>
    <row r="1357" spans="1:5" x14ac:dyDescent="0.25">
      <c r="A1357" s="1"/>
      <c r="B1357" s="10"/>
      <c r="C1357" s="10"/>
      <c r="D1357" s="10"/>
      <c r="E1357" s="10"/>
    </row>
    <row r="1358" spans="1:5" x14ac:dyDescent="0.25">
      <c r="A1358" s="1"/>
      <c r="B1358" s="10"/>
      <c r="C1358" s="10"/>
      <c r="D1358" s="10"/>
      <c r="E1358" s="10"/>
    </row>
    <row r="1359" spans="1:5" x14ac:dyDescent="0.25">
      <c r="A1359" s="1"/>
      <c r="B1359" s="10"/>
      <c r="C1359" s="10"/>
      <c r="D1359" s="10"/>
      <c r="E1359" s="10"/>
    </row>
    <row r="1360" spans="1:5" x14ac:dyDescent="0.25">
      <c r="A1360" s="1"/>
      <c r="B1360" s="10"/>
      <c r="C1360" s="10"/>
      <c r="D1360" s="10"/>
      <c r="E1360" s="10"/>
    </row>
    <row r="1361" spans="1:5" x14ac:dyDescent="0.25">
      <c r="A1361" s="1"/>
      <c r="B1361" s="10"/>
      <c r="C1361" s="10"/>
      <c r="D1361" s="10"/>
      <c r="E1361" s="10"/>
    </row>
    <row r="1362" spans="1:5" x14ac:dyDescent="0.25">
      <c r="A1362" s="1"/>
      <c r="B1362" s="10"/>
      <c r="C1362" s="10"/>
      <c r="D1362" s="10"/>
      <c r="E1362" s="10"/>
    </row>
    <row r="1363" spans="1:5" x14ac:dyDescent="0.25">
      <c r="A1363" s="1"/>
      <c r="B1363" s="10"/>
      <c r="C1363" s="10"/>
      <c r="D1363" s="10"/>
      <c r="E1363" s="10"/>
    </row>
    <row r="1364" spans="1:5" x14ac:dyDescent="0.25">
      <c r="A1364" s="1"/>
      <c r="B1364" s="10"/>
      <c r="C1364" s="10"/>
      <c r="D1364" s="10"/>
      <c r="E1364" s="10"/>
    </row>
    <row r="1365" spans="1:5" x14ac:dyDescent="0.25">
      <c r="A1365" s="1"/>
      <c r="B1365" s="10"/>
      <c r="C1365" s="10"/>
      <c r="D1365" s="10"/>
      <c r="E1365" s="10"/>
    </row>
    <row r="1366" spans="1:5" x14ac:dyDescent="0.25">
      <c r="A1366" s="1"/>
      <c r="B1366" s="10"/>
      <c r="C1366" s="10"/>
      <c r="D1366" s="10"/>
      <c r="E1366" s="10"/>
    </row>
    <row r="1367" spans="1:5" x14ac:dyDescent="0.25">
      <c r="A1367" s="1"/>
      <c r="B1367" s="10"/>
      <c r="C1367" s="10"/>
      <c r="D1367" s="10"/>
      <c r="E1367" s="10"/>
    </row>
    <row r="1368" spans="1:5" x14ac:dyDescent="0.25">
      <c r="A1368" s="1"/>
      <c r="B1368" s="10"/>
      <c r="C1368" s="10"/>
      <c r="D1368" s="10"/>
      <c r="E1368" s="10"/>
    </row>
    <row r="1369" spans="1:5" x14ac:dyDescent="0.25">
      <c r="A1369" s="1"/>
      <c r="B1369" s="10"/>
      <c r="C1369" s="10"/>
      <c r="D1369" s="10"/>
      <c r="E1369" s="10"/>
    </row>
    <row r="1370" spans="1:5" x14ac:dyDescent="0.25">
      <c r="A1370" s="1"/>
      <c r="B1370" s="10"/>
      <c r="C1370" s="10"/>
      <c r="D1370" s="10"/>
      <c r="E1370" s="10"/>
    </row>
    <row r="1371" spans="1:5" x14ac:dyDescent="0.25">
      <c r="A1371" s="1"/>
      <c r="B1371" s="10"/>
      <c r="C1371" s="10"/>
      <c r="D1371" s="10"/>
      <c r="E1371" s="10"/>
    </row>
    <row r="1372" spans="1:5" x14ac:dyDescent="0.25">
      <c r="A1372" s="1"/>
      <c r="B1372" s="10"/>
      <c r="C1372" s="10"/>
      <c r="D1372" s="10"/>
      <c r="E1372" s="10"/>
    </row>
    <row r="1373" spans="1:5" x14ac:dyDescent="0.25">
      <c r="A1373" s="1"/>
      <c r="B1373" s="10"/>
      <c r="C1373" s="10"/>
      <c r="D1373" s="10"/>
      <c r="E1373" s="10"/>
    </row>
    <row r="1374" spans="1:5" x14ac:dyDescent="0.25">
      <c r="A1374" s="1"/>
      <c r="B1374" s="10"/>
      <c r="C1374" s="10"/>
      <c r="D1374" s="10"/>
      <c r="E1374" s="10"/>
    </row>
    <row r="1375" spans="1:5" x14ac:dyDescent="0.25">
      <c r="A1375" s="1"/>
      <c r="B1375" s="10"/>
      <c r="C1375" s="10"/>
      <c r="D1375" s="10"/>
      <c r="E1375" s="10"/>
    </row>
    <row r="1376" spans="1:5" x14ac:dyDescent="0.25">
      <c r="A1376" s="1"/>
      <c r="B1376" s="10"/>
      <c r="C1376" s="10"/>
      <c r="D1376" s="10"/>
      <c r="E1376" s="10"/>
    </row>
    <row r="1377" spans="1:5" x14ac:dyDescent="0.25">
      <c r="A1377" s="1"/>
      <c r="B1377" s="10"/>
      <c r="C1377" s="10"/>
      <c r="D1377" s="10"/>
      <c r="E1377" s="10"/>
    </row>
    <row r="1378" spans="1:5" x14ac:dyDescent="0.25">
      <c r="A1378" s="1"/>
      <c r="B1378" s="10"/>
      <c r="C1378" s="10"/>
      <c r="D1378" s="10"/>
      <c r="E1378" s="10"/>
    </row>
    <row r="1379" spans="1:5" x14ac:dyDescent="0.25">
      <c r="A1379" s="1"/>
      <c r="B1379" s="10"/>
      <c r="C1379" s="10"/>
      <c r="D1379" s="10"/>
      <c r="E1379" s="10"/>
    </row>
    <row r="1380" spans="1:5" x14ac:dyDescent="0.25">
      <c r="A1380" s="1"/>
      <c r="B1380" s="10"/>
      <c r="C1380" s="10"/>
      <c r="D1380" s="10"/>
      <c r="E1380" s="10"/>
    </row>
    <row r="1381" spans="1:5" x14ac:dyDescent="0.25">
      <c r="A1381" s="1"/>
      <c r="B1381" s="10"/>
      <c r="C1381" s="10"/>
      <c r="D1381" s="10"/>
      <c r="E1381" s="10"/>
    </row>
    <row r="1382" spans="1:5" x14ac:dyDescent="0.25">
      <c r="A1382" s="1"/>
      <c r="B1382" s="10"/>
      <c r="C1382" s="10"/>
      <c r="D1382" s="10"/>
      <c r="E1382" s="10"/>
    </row>
    <row r="1383" spans="1:5" x14ac:dyDescent="0.25">
      <c r="A1383" s="1"/>
      <c r="B1383" s="10"/>
      <c r="C1383" s="10"/>
      <c r="D1383" s="10"/>
      <c r="E1383" s="10"/>
    </row>
    <row r="1384" spans="1:5" x14ac:dyDescent="0.25">
      <c r="A1384" s="1"/>
      <c r="B1384" s="10"/>
      <c r="C1384" s="10"/>
      <c r="D1384" s="10"/>
      <c r="E1384" s="10"/>
    </row>
    <row r="1385" spans="1:5" x14ac:dyDescent="0.25">
      <c r="A1385" s="1"/>
      <c r="B1385" s="10"/>
      <c r="C1385" s="10"/>
      <c r="D1385" s="10"/>
      <c r="E1385" s="10"/>
    </row>
    <row r="1386" spans="1:5" x14ac:dyDescent="0.25">
      <c r="A1386" s="1"/>
      <c r="B1386" s="10"/>
      <c r="C1386" s="10"/>
      <c r="D1386" s="10"/>
      <c r="E1386" s="10"/>
    </row>
    <row r="1387" spans="1:5" x14ac:dyDescent="0.25">
      <c r="A1387" s="1"/>
      <c r="B1387" s="10"/>
      <c r="C1387" s="10"/>
      <c r="D1387" s="10"/>
      <c r="E1387" s="10"/>
    </row>
    <row r="1388" spans="1:5" x14ac:dyDescent="0.25">
      <c r="A1388" s="1"/>
      <c r="B1388" s="10"/>
      <c r="C1388" s="10"/>
      <c r="D1388" s="10"/>
      <c r="E1388" s="10"/>
    </row>
    <row r="1389" spans="1:5" x14ac:dyDescent="0.25">
      <c r="A1389" s="1"/>
      <c r="B1389" s="10"/>
      <c r="C1389" s="10"/>
      <c r="D1389" s="10"/>
      <c r="E1389" s="10"/>
    </row>
    <row r="1390" spans="1:5" x14ac:dyDescent="0.25">
      <c r="A1390" s="1"/>
      <c r="B1390" s="10"/>
      <c r="C1390" s="10"/>
      <c r="D1390" s="10"/>
      <c r="E1390" s="10"/>
    </row>
    <row r="1391" spans="1:5" x14ac:dyDescent="0.25">
      <c r="A1391" s="1"/>
      <c r="B1391" s="10"/>
      <c r="C1391" s="10"/>
      <c r="D1391" s="10"/>
      <c r="E1391" s="10"/>
    </row>
    <row r="1392" spans="1:5" x14ac:dyDescent="0.25">
      <c r="A1392" s="1"/>
      <c r="B1392" s="10"/>
      <c r="C1392" s="10"/>
      <c r="D1392" s="10"/>
      <c r="E1392" s="10"/>
    </row>
    <row r="1393" spans="1:5" x14ac:dyDescent="0.25">
      <c r="A1393" s="1"/>
      <c r="B1393" s="10"/>
      <c r="C1393" s="10"/>
      <c r="D1393" s="10"/>
      <c r="E1393" s="10"/>
    </row>
    <row r="1394" spans="1:5" x14ac:dyDescent="0.25">
      <c r="A1394" s="1"/>
      <c r="B1394" s="10"/>
      <c r="C1394" s="10"/>
      <c r="D1394" s="10"/>
      <c r="E1394" s="10"/>
    </row>
    <row r="1395" spans="1:5" x14ac:dyDescent="0.25">
      <c r="A1395" s="1"/>
      <c r="B1395" s="10"/>
      <c r="C1395" s="10"/>
      <c r="D1395" s="10"/>
      <c r="E1395" s="10"/>
    </row>
    <row r="1396" spans="1:5" x14ac:dyDescent="0.25">
      <c r="A1396" s="1"/>
      <c r="B1396" s="10"/>
      <c r="C1396" s="10"/>
      <c r="D1396" s="10"/>
      <c r="E1396" s="10"/>
    </row>
    <row r="1397" spans="1:5" x14ac:dyDescent="0.25">
      <c r="A1397" s="1"/>
      <c r="B1397" s="10"/>
      <c r="C1397" s="10"/>
      <c r="D1397" s="10"/>
      <c r="E1397" s="10"/>
    </row>
    <row r="1398" spans="1:5" x14ac:dyDescent="0.25">
      <c r="A1398" s="1"/>
      <c r="B1398" s="10"/>
      <c r="C1398" s="10"/>
      <c r="D1398" s="10"/>
      <c r="E1398" s="10"/>
    </row>
    <row r="1399" spans="1:5" x14ac:dyDescent="0.25">
      <c r="A1399" s="1"/>
      <c r="B1399" s="10"/>
      <c r="C1399" s="10"/>
      <c r="D1399" s="10"/>
      <c r="E1399" s="10"/>
    </row>
    <row r="1400" spans="1:5" x14ac:dyDescent="0.25">
      <c r="A1400" s="1"/>
      <c r="B1400" s="10"/>
      <c r="C1400" s="10"/>
      <c r="D1400" s="10"/>
      <c r="E1400" s="10"/>
    </row>
    <row r="1401" spans="1:5" x14ac:dyDescent="0.25">
      <c r="A1401" s="1"/>
      <c r="B1401" s="10"/>
      <c r="C1401" s="10"/>
      <c r="D1401" s="10"/>
      <c r="E1401" s="10"/>
    </row>
    <row r="1402" spans="1:5" x14ac:dyDescent="0.25">
      <c r="A1402" s="1"/>
      <c r="B1402" s="10"/>
      <c r="C1402" s="10"/>
      <c r="D1402" s="10"/>
      <c r="E1402" s="10"/>
    </row>
    <row r="1403" spans="1:5" x14ac:dyDescent="0.25">
      <c r="A1403" s="1"/>
      <c r="B1403" s="10"/>
      <c r="C1403" s="10"/>
      <c r="D1403" s="10"/>
      <c r="E1403" s="10"/>
    </row>
    <row r="1404" spans="1:5" x14ac:dyDescent="0.25">
      <c r="A1404" s="1"/>
      <c r="B1404" s="10"/>
      <c r="C1404" s="10"/>
      <c r="D1404" s="10"/>
      <c r="E1404" s="10"/>
    </row>
    <row r="1405" spans="1:5" x14ac:dyDescent="0.25">
      <c r="A1405" s="1"/>
      <c r="B1405" s="10"/>
      <c r="C1405" s="10"/>
      <c r="D1405" s="10"/>
      <c r="E1405" s="10"/>
    </row>
    <row r="1406" spans="1:5" x14ac:dyDescent="0.25">
      <c r="A1406" s="1"/>
      <c r="B1406" s="10"/>
      <c r="C1406" s="10"/>
      <c r="D1406" s="10"/>
      <c r="E1406" s="10"/>
    </row>
    <row r="1407" spans="1:5" x14ac:dyDescent="0.25">
      <c r="A1407" s="1"/>
      <c r="B1407" s="10"/>
      <c r="C1407" s="10"/>
      <c r="D1407" s="10"/>
      <c r="E1407" s="10"/>
    </row>
    <row r="1408" spans="1:5" x14ac:dyDescent="0.25">
      <c r="A1408" s="1"/>
      <c r="B1408" s="10"/>
      <c r="C1408" s="10"/>
      <c r="D1408" s="10"/>
      <c r="E1408" s="10"/>
    </row>
    <row r="1409" spans="1:5" x14ac:dyDescent="0.25">
      <c r="A1409" s="1"/>
      <c r="B1409" s="10"/>
      <c r="C1409" s="10"/>
      <c r="D1409" s="10"/>
      <c r="E1409" s="10"/>
    </row>
    <row r="1410" spans="1:5" x14ac:dyDescent="0.25">
      <c r="A1410" s="1"/>
      <c r="B1410" s="10"/>
      <c r="C1410" s="10"/>
      <c r="D1410" s="10"/>
      <c r="E1410" s="10"/>
    </row>
    <row r="1411" spans="1:5" x14ac:dyDescent="0.25">
      <c r="A1411" s="1"/>
      <c r="B1411" s="10"/>
      <c r="C1411" s="10"/>
      <c r="D1411" s="10"/>
      <c r="E1411" s="10"/>
    </row>
    <row r="1412" spans="1:5" x14ac:dyDescent="0.25">
      <c r="A1412" s="1"/>
      <c r="B1412" s="10"/>
      <c r="C1412" s="10"/>
      <c r="D1412" s="10"/>
      <c r="E1412" s="10"/>
    </row>
    <row r="1413" spans="1:5" x14ac:dyDescent="0.25">
      <c r="A1413" s="1"/>
      <c r="B1413" s="10"/>
      <c r="C1413" s="10"/>
      <c r="D1413" s="10"/>
      <c r="E1413" s="10"/>
    </row>
    <row r="1414" spans="1:5" x14ac:dyDescent="0.25">
      <c r="A1414" s="1"/>
      <c r="B1414" s="10"/>
      <c r="C1414" s="10"/>
      <c r="D1414" s="10"/>
      <c r="E1414" s="10"/>
    </row>
    <row r="1415" spans="1:5" x14ac:dyDescent="0.25">
      <c r="A1415" s="1"/>
      <c r="B1415" s="10"/>
      <c r="C1415" s="10"/>
      <c r="D1415" s="10"/>
      <c r="E1415" s="10"/>
    </row>
    <row r="1416" spans="1:5" x14ac:dyDescent="0.25">
      <c r="A1416" s="1"/>
      <c r="B1416" s="10"/>
      <c r="C1416" s="10"/>
      <c r="D1416" s="10"/>
      <c r="E1416" s="10"/>
    </row>
    <row r="1417" spans="1:5" x14ac:dyDescent="0.25">
      <c r="A1417" s="1"/>
      <c r="B1417" s="10"/>
      <c r="C1417" s="10"/>
      <c r="D1417" s="10"/>
      <c r="E1417" s="10"/>
    </row>
    <row r="1418" spans="1:5" x14ac:dyDescent="0.25">
      <c r="A1418" s="1"/>
      <c r="B1418" s="10"/>
      <c r="C1418" s="10"/>
      <c r="D1418" s="10"/>
      <c r="E1418" s="10"/>
    </row>
    <row r="1419" spans="1:5" x14ac:dyDescent="0.25">
      <c r="A1419" s="1"/>
      <c r="B1419" s="10"/>
      <c r="C1419" s="10"/>
      <c r="D1419" s="10"/>
      <c r="E1419" s="10"/>
    </row>
    <row r="1420" spans="1:5" x14ac:dyDescent="0.25">
      <c r="A1420" s="1"/>
      <c r="B1420" s="10"/>
      <c r="C1420" s="10"/>
      <c r="D1420" s="10"/>
      <c r="E1420" s="10"/>
    </row>
    <row r="1421" spans="1:5" x14ac:dyDescent="0.25">
      <c r="A1421" s="1"/>
      <c r="B1421" s="10"/>
      <c r="C1421" s="10"/>
      <c r="D1421" s="10"/>
      <c r="E1421" s="10"/>
    </row>
    <row r="1422" spans="1:5" x14ac:dyDescent="0.25">
      <c r="A1422" s="1"/>
      <c r="B1422" s="10"/>
      <c r="C1422" s="10"/>
      <c r="D1422" s="10"/>
      <c r="E1422" s="10"/>
    </row>
    <row r="1423" spans="1:5" x14ac:dyDescent="0.25">
      <c r="A1423" s="1"/>
      <c r="B1423" s="10"/>
      <c r="C1423" s="10"/>
      <c r="D1423" s="10"/>
      <c r="E1423" s="10"/>
    </row>
    <row r="1424" spans="1:5" x14ac:dyDescent="0.25">
      <c r="A1424" s="1"/>
      <c r="B1424" s="10"/>
      <c r="C1424" s="10"/>
      <c r="D1424" s="10"/>
      <c r="E1424" s="10"/>
    </row>
    <row r="1425" spans="1:5" x14ac:dyDescent="0.25">
      <c r="A1425" s="1"/>
      <c r="B1425" s="10"/>
      <c r="C1425" s="10"/>
      <c r="D1425" s="10"/>
      <c r="E1425" s="10"/>
    </row>
    <row r="1426" spans="1:5" x14ac:dyDescent="0.25">
      <c r="A1426" s="1"/>
      <c r="B1426" s="10"/>
      <c r="C1426" s="10"/>
      <c r="D1426" s="10"/>
      <c r="E1426" s="10"/>
    </row>
    <row r="1427" spans="1:5" x14ac:dyDescent="0.25">
      <c r="A1427" s="1"/>
      <c r="B1427" s="10"/>
      <c r="C1427" s="10"/>
      <c r="D1427" s="10"/>
      <c r="E1427" s="10"/>
    </row>
    <row r="1428" spans="1:5" x14ac:dyDescent="0.25">
      <c r="A1428" s="1"/>
      <c r="B1428" s="10"/>
      <c r="C1428" s="10"/>
      <c r="D1428" s="10"/>
      <c r="E1428" s="10"/>
    </row>
    <row r="1429" spans="1:5" x14ac:dyDescent="0.25">
      <c r="A1429" s="1"/>
      <c r="B1429" s="10"/>
      <c r="C1429" s="10"/>
      <c r="D1429" s="10"/>
      <c r="E1429" s="10"/>
    </row>
    <row r="1430" spans="1:5" x14ac:dyDescent="0.25">
      <c r="A1430" s="1"/>
      <c r="B1430" s="10"/>
      <c r="C1430" s="10"/>
      <c r="D1430" s="10"/>
      <c r="E1430" s="10"/>
    </row>
    <row r="1431" spans="1:5" x14ac:dyDescent="0.25">
      <c r="A1431" s="1"/>
      <c r="B1431" s="10"/>
      <c r="C1431" s="10"/>
      <c r="D1431" s="10"/>
      <c r="E1431" s="10"/>
    </row>
    <row r="1432" spans="1:5" x14ac:dyDescent="0.25">
      <c r="A1432" s="1"/>
      <c r="B1432" s="10"/>
      <c r="C1432" s="10"/>
      <c r="D1432" s="10"/>
      <c r="E1432" s="10"/>
    </row>
    <row r="1433" spans="1:5" x14ac:dyDescent="0.25">
      <c r="A1433" s="1"/>
      <c r="B1433" s="10"/>
      <c r="C1433" s="10"/>
      <c r="D1433" s="10"/>
      <c r="E1433" s="10"/>
    </row>
    <row r="1434" spans="1:5" x14ac:dyDescent="0.25">
      <c r="A1434" s="1"/>
      <c r="B1434" s="10"/>
      <c r="C1434" s="10"/>
      <c r="D1434" s="10"/>
      <c r="E1434" s="10"/>
    </row>
    <row r="1435" spans="1:5" x14ac:dyDescent="0.25">
      <c r="A1435" s="1"/>
      <c r="B1435" s="10"/>
      <c r="C1435" s="10"/>
      <c r="D1435" s="10"/>
      <c r="E1435" s="10"/>
    </row>
    <row r="1436" spans="1:5" x14ac:dyDescent="0.25">
      <c r="A1436" s="1"/>
      <c r="B1436" s="10"/>
      <c r="C1436" s="10"/>
      <c r="D1436" s="10"/>
      <c r="E1436" s="10"/>
    </row>
    <row r="1437" spans="1:5" x14ac:dyDescent="0.25">
      <c r="A1437" s="1"/>
      <c r="B1437" s="10"/>
      <c r="C1437" s="10"/>
      <c r="D1437" s="10"/>
      <c r="E1437" s="10"/>
    </row>
    <row r="1438" spans="1:5" x14ac:dyDescent="0.25">
      <c r="A1438" s="1"/>
      <c r="B1438" s="10"/>
      <c r="C1438" s="10"/>
      <c r="D1438" s="10"/>
      <c r="E1438" s="10"/>
    </row>
    <row r="1439" spans="1:5" x14ac:dyDescent="0.25">
      <c r="A1439" s="1"/>
      <c r="B1439" s="10"/>
      <c r="C1439" s="10"/>
      <c r="D1439" s="10"/>
      <c r="E1439" s="10"/>
    </row>
    <row r="1440" spans="1:5" x14ac:dyDescent="0.25">
      <c r="A1440" s="1"/>
      <c r="B1440" s="10"/>
      <c r="C1440" s="10"/>
      <c r="D1440" s="10"/>
      <c r="E1440" s="10"/>
    </row>
    <row r="1441" spans="1:5" x14ac:dyDescent="0.25">
      <c r="A1441" s="1"/>
      <c r="B1441" s="10"/>
      <c r="C1441" s="10"/>
      <c r="D1441" s="10"/>
      <c r="E1441" s="10"/>
    </row>
    <row r="1442" spans="1:5" x14ac:dyDescent="0.25">
      <c r="A1442" s="1"/>
      <c r="B1442" s="10"/>
      <c r="C1442" s="10"/>
      <c r="D1442" s="10"/>
      <c r="E1442" s="10"/>
    </row>
    <row r="1443" spans="1:5" x14ac:dyDescent="0.25">
      <c r="A1443" s="1"/>
      <c r="B1443" s="10"/>
      <c r="C1443" s="10"/>
      <c r="D1443" s="10"/>
      <c r="E1443" s="10"/>
    </row>
    <row r="1444" spans="1:5" x14ac:dyDescent="0.25">
      <c r="A1444" s="1"/>
      <c r="B1444" s="10"/>
      <c r="C1444" s="10"/>
      <c r="D1444" s="10"/>
      <c r="E1444" s="10"/>
    </row>
    <row r="1445" spans="1:5" x14ac:dyDescent="0.25">
      <c r="A1445" s="1"/>
      <c r="B1445" s="10"/>
      <c r="C1445" s="10"/>
      <c r="D1445" s="10"/>
      <c r="E1445" s="10"/>
    </row>
    <row r="1446" spans="1:5" x14ac:dyDescent="0.25">
      <c r="A1446" s="1"/>
      <c r="B1446" s="10"/>
      <c r="C1446" s="10"/>
      <c r="D1446" s="10"/>
      <c r="E1446" s="10"/>
    </row>
    <row r="1447" spans="1:5" x14ac:dyDescent="0.25">
      <c r="A1447" s="1"/>
      <c r="B1447" s="10"/>
      <c r="C1447" s="10"/>
      <c r="D1447" s="10"/>
      <c r="E1447" s="10"/>
    </row>
    <row r="1448" spans="1:5" x14ac:dyDescent="0.25">
      <c r="A1448" s="1"/>
      <c r="B1448" s="10"/>
      <c r="C1448" s="10"/>
      <c r="D1448" s="10"/>
      <c r="E1448" s="10"/>
    </row>
    <row r="1449" spans="1:5" x14ac:dyDescent="0.25">
      <c r="A1449" s="1"/>
      <c r="B1449" s="10"/>
      <c r="C1449" s="10"/>
      <c r="D1449" s="10"/>
      <c r="E1449" s="10"/>
    </row>
    <row r="1450" spans="1:5" x14ac:dyDescent="0.25">
      <c r="A1450" s="1"/>
      <c r="B1450" s="10"/>
      <c r="C1450" s="10"/>
      <c r="D1450" s="10"/>
      <c r="E1450" s="10"/>
    </row>
    <row r="1451" spans="1:5" x14ac:dyDescent="0.25">
      <c r="A1451" s="1"/>
      <c r="B1451" s="10"/>
      <c r="C1451" s="10"/>
      <c r="D1451" s="10"/>
      <c r="E1451" s="10"/>
    </row>
    <row r="1452" spans="1:5" x14ac:dyDescent="0.25">
      <c r="A1452" s="1"/>
      <c r="B1452" s="10"/>
      <c r="C1452" s="10"/>
      <c r="D1452" s="10"/>
      <c r="E1452" s="10"/>
    </row>
    <row r="1453" spans="1:5" x14ac:dyDescent="0.25">
      <c r="A1453" s="1"/>
      <c r="B1453" s="10"/>
      <c r="C1453" s="10"/>
      <c r="D1453" s="10"/>
      <c r="E1453" s="10"/>
    </row>
    <row r="1454" spans="1:5" x14ac:dyDescent="0.25">
      <c r="A1454" s="1"/>
      <c r="B1454" s="10"/>
      <c r="C1454" s="10"/>
      <c r="D1454" s="10"/>
      <c r="E1454" s="10"/>
    </row>
    <row r="1455" spans="1:5" x14ac:dyDescent="0.25">
      <c r="A1455" s="1"/>
      <c r="B1455" s="10"/>
      <c r="C1455" s="10"/>
      <c r="D1455" s="10"/>
      <c r="E1455" s="10"/>
    </row>
    <row r="1456" spans="1:5" x14ac:dyDescent="0.25">
      <c r="A1456" s="1"/>
      <c r="B1456" s="10"/>
      <c r="C1456" s="10"/>
      <c r="D1456" s="10"/>
      <c r="E1456" s="10"/>
    </row>
    <row r="1457" spans="1:5" x14ac:dyDescent="0.25">
      <c r="A1457" s="1"/>
      <c r="B1457" s="10"/>
      <c r="C1457" s="10"/>
      <c r="D1457" s="10"/>
      <c r="E1457" s="10"/>
    </row>
    <row r="1458" spans="1:5" x14ac:dyDescent="0.25">
      <c r="A1458" s="1"/>
      <c r="B1458" s="10"/>
      <c r="C1458" s="10"/>
      <c r="D1458" s="10"/>
      <c r="E1458" s="10"/>
    </row>
    <row r="1459" spans="1:5" x14ac:dyDescent="0.25">
      <c r="A1459" s="1"/>
      <c r="B1459" s="10"/>
      <c r="C1459" s="10"/>
      <c r="D1459" s="10"/>
      <c r="E1459" s="10"/>
    </row>
    <row r="1460" spans="1:5" x14ac:dyDescent="0.25">
      <c r="A1460" s="1"/>
      <c r="B1460" s="10"/>
      <c r="C1460" s="10"/>
      <c r="D1460" s="10"/>
      <c r="E1460" s="10"/>
    </row>
    <row r="1461" spans="1:5" x14ac:dyDescent="0.25">
      <c r="A1461" s="1"/>
      <c r="B1461" s="10"/>
      <c r="C1461" s="10"/>
      <c r="D1461" s="10"/>
      <c r="E1461" s="10"/>
    </row>
    <row r="1462" spans="1:5" x14ac:dyDescent="0.25">
      <c r="A1462" s="1"/>
      <c r="B1462" s="10"/>
      <c r="C1462" s="10"/>
      <c r="D1462" s="10"/>
      <c r="E1462" s="10"/>
    </row>
    <row r="1463" spans="1:5" x14ac:dyDescent="0.25">
      <c r="A1463" s="1"/>
      <c r="B1463" s="10"/>
      <c r="C1463" s="10"/>
      <c r="D1463" s="10"/>
      <c r="E1463" s="10"/>
    </row>
    <row r="1464" spans="1:5" x14ac:dyDescent="0.25">
      <c r="A1464" s="1"/>
      <c r="B1464" s="10"/>
      <c r="C1464" s="10"/>
      <c r="D1464" s="10"/>
      <c r="E1464" s="10"/>
    </row>
    <row r="1465" spans="1:5" x14ac:dyDescent="0.25">
      <c r="A1465" s="1"/>
      <c r="B1465" s="10"/>
      <c r="C1465" s="10"/>
      <c r="D1465" s="10"/>
      <c r="E1465" s="10"/>
    </row>
    <row r="1466" spans="1:5" x14ac:dyDescent="0.25">
      <c r="A1466" s="1"/>
      <c r="B1466" s="10"/>
      <c r="C1466" s="10"/>
      <c r="D1466" s="10"/>
      <c r="E1466" s="10"/>
    </row>
    <row r="1467" spans="1:5" x14ac:dyDescent="0.25">
      <c r="A1467" s="1"/>
      <c r="B1467" s="10"/>
      <c r="C1467" s="10"/>
      <c r="D1467" s="10"/>
      <c r="E1467" s="10"/>
    </row>
    <row r="1468" spans="1:5" x14ac:dyDescent="0.25">
      <c r="A1468" s="1"/>
      <c r="B1468" s="10"/>
      <c r="C1468" s="10"/>
      <c r="D1468" s="10"/>
      <c r="E1468" s="10"/>
    </row>
    <row r="1469" spans="1:5" x14ac:dyDescent="0.25">
      <c r="A1469" s="1"/>
      <c r="B1469" s="10"/>
      <c r="C1469" s="10"/>
      <c r="D1469" s="10"/>
      <c r="E1469" s="10"/>
    </row>
    <row r="1470" spans="1:5" x14ac:dyDescent="0.25">
      <c r="A1470" s="1"/>
      <c r="B1470" s="10"/>
      <c r="C1470" s="10"/>
      <c r="D1470" s="10"/>
      <c r="E1470" s="10"/>
    </row>
    <row r="1471" spans="1:5" x14ac:dyDescent="0.25">
      <c r="A1471" s="1"/>
      <c r="B1471" s="10"/>
      <c r="C1471" s="10"/>
      <c r="D1471" s="10"/>
      <c r="E1471" s="10"/>
    </row>
    <row r="1472" spans="1:5" x14ac:dyDescent="0.25">
      <c r="A1472" s="1"/>
      <c r="B1472" s="10"/>
      <c r="C1472" s="10"/>
      <c r="D1472" s="10"/>
      <c r="E1472" s="10"/>
    </row>
    <row r="1473" spans="1:5" x14ac:dyDescent="0.25">
      <c r="A1473" s="1"/>
      <c r="B1473" s="10"/>
      <c r="C1473" s="10"/>
      <c r="D1473" s="10"/>
      <c r="E1473" s="10"/>
    </row>
    <row r="1474" spans="1:5" x14ac:dyDescent="0.25">
      <c r="A1474" s="1"/>
      <c r="B1474" s="10"/>
      <c r="C1474" s="10"/>
      <c r="D1474" s="10"/>
      <c r="E1474" s="10"/>
    </row>
    <row r="1475" spans="1:5" x14ac:dyDescent="0.25">
      <c r="A1475" s="1"/>
      <c r="B1475" s="10"/>
      <c r="C1475" s="10"/>
      <c r="D1475" s="10"/>
      <c r="E1475" s="10"/>
    </row>
    <row r="1476" spans="1:5" x14ac:dyDescent="0.25">
      <c r="A1476" s="1"/>
      <c r="B1476" s="10"/>
      <c r="C1476" s="10"/>
      <c r="D1476" s="10"/>
      <c r="E1476" s="10"/>
    </row>
    <row r="1477" spans="1:5" x14ac:dyDescent="0.25">
      <c r="A1477" s="1"/>
      <c r="B1477" s="10"/>
      <c r="C1477" s="10"/>
      <c r="D1477" s="10"/>
      <c r="E1477" s="10"/>
    </row>
    <row r="1478" spans="1:5" x14ac:dyDescent="0.25">
      <c r="A1478" s="1"/>
      <c r="B1478" s="10"/>
      <c r="C1478" s="10"/>
      <c r="D1478" s="10"/>
      <c r="E1478" s="10"/>
    </row>
    <row r="1479" spans="1:5" x14ac:dyDescent="0.25">
      <c r="A1479" s="1"/>
      <c r="B1479" s="10"/>
      <c r="C1479" s="10"/>
      <c r="D1479" s="10"/>
      <c r="E1479" s="10"/>
    </row>
    <row r="1480" spans="1:5" x14ac:dyDescent="0.25">
      <c r="A1480" s="1"/>
      <c r="B1480" s="10"/>
      <c r="C1480" s="10"/>
      <c r="D1480" s="10"/>
      <c r="E1480" s="10"/>
    </row>
    <row r="1481" spans="1:5" x14ac:dyDescent="0.25">
      <c r="A1481" s="1"/>
      <c r="B1481" s="10"/>
      <c r="C1481" s="10"/>
      <c r="D1481" s="10"/>
      <c r="E1481" s="10"/>
    </row>
    <row r="1482" spans="1:5" x14ac:dyDescent="0.25">
      <c r="A1482" s="1"/>
      <c r="B1482" s="10"/>
      <c r="C1482" s="10"/>
      <c r="D1482" s="10"/>
      <c r="E1482" s="10"/>
    </row>
    <row r="1483" spans="1:5" x14ac:dyDescent="0.25">
      <c r="A1483" s="1"/>
      <c r="B1483" s="10"/>
      <c r="C1483" s="10"/>
      <c r="D1483" s="10"/>
      <c r="E1483" s="10"/>
    </row>
    <row r="1484" spans="1:5" x14ac:dyDescent="0.25">
      <c r="A1484" s="1"/>
      <c r="B1484" s="10"/>
      <c r="C1484" s="10"/>
      <c r="D1484" s="10"/>
      <c r="E1484" s="10"/>
    </row>
    <row r="1485" spans="1:5" x14ac:dyDescent="0.25">
      <c r="A1485" s="1"/>
      <c r="B1485" s="10"/>
      <c r="C1485" s="10"/>
      <c r="D1485" s="10"/>
      <c r="E1485" s="10"/>
    </row>
    <row r="1486" spans="1:5" x14ac:dyDescent="0.25">
      <c r="A1486" s="1"/>
      <c r="B1486" s="10"/>
      <c r="C1486" s="10"/>
      <c r="D1486" s="10"/>
      <c r="E1486" s="10"/>
    </row>
    <row r="1487" spans="1:5" x14ac:dyDescent="0.25">
      <c r="A1487" s="1"/>
      <c r="B1487" s="10"/>
      <c r="C1487" s="10"/>
      <c r="D1487" s="10"/>
      <c r="E1487" s="10"/>
    </row>
    <row r="1488" spans="1:5" x14ac:dyDescent="0.25">
      <c r="A1488" s="1"/>
      <c r="B1488" s="10"/>
      <c r="C1488" s="10"/>
      <c r="D1488" s="10"/>
      <c r="E1488" s="10"/>
    </row>
    <row r="1489" spans="1:5" x14ac:dyDescent="0.25">
      <c r="A1489" s="1"/>
      <c r="B1489" s="10"/>
      <c r="C1489" s="10"/>
      <c r="D1489" s="10"/>
      <c r="E1489" s="10"/>
    </row>
    <row r="1490" spans="1:5" x14ac:dyDescent="0.25">
      <c r="A1490" s="1"/>
      <c r="B1490" s="10"/>
      <c r="C1490" s="10"/>
      <c r="D1490" s="10"/>
      <c r="E1490" s="10"/>
    </row>
    <row r="1491" spans="1:5" x14ac:dyDescent="0.25">
      <c r="A1491" s="1"/>
      <c r="B1491" s="10"/>
      <c r="C1491" s="10"/>
      <c r="D1491" s="10"/>
      <c r="E1491" s="10"/>
    </row>
    <row r="1492" spans="1:5" x14ac:dyDescent="0.25">
      <c r="A1492" s="1"/>
      <c r="B1492" s="10"/>
      <c r="C1492" s="10"/>
      <c r="D1492" s="10"/>
      <c r="E1492" s="10"/>
    </row>
    <row r="1493" spans="1:5" x14ac:dyDescent="0.25">
      <c r="A1493" s="1"/>
      <c r="B1493" s="10"/>
      <c r="C1493" s="10"/>
      <c r="D1493" s="10"/>
      <c r="E1493" s="10"/>
    </row>
    <row r="1494" spans="1:5" x14ac:dyDescent="0.25">
      <c r="A1494" s="1"/>
      <c r="B1494" s="10"/>
      <c r="C1494" s="10"/>
      <c r="D1494" s="10"/>
      <c r="E1494" s="10"/>
    </row>
    <row r="1495" spans="1:5" x14ac:dyDescent="0.25">
      <c r="A1495" s="1"/>
      <c r="B1495" s="10"/>
      <c r="C1495" s="10"/>
      <c r="D1495" s="10"/>
      <c r="E1495" s="10"/>
    </row>
    <row r="1496" spans="1:5" x14ac:dyDescent="0.25">
      <c r="A1496" s="1"/>
      <c r="B1496" s="10"/>
      <c r="C1496" s="10"/>
      <c r="D1496" s="10"/>
      <c r="E1496" s="10"/>
    </row>
    <row r="1497" spans="1:5" x14ac:dyDescent="0.25">
      <c r="A1497" s="1"/>
      <c r="B1497" s="10"/>
      <c r="C1497" s="10"/>
      <c r="D1497" s="10"/>
      <c r="E1497" s="10"/>
    </row>
    <row r="1498" spans="1:5" x14ac:dyDescent="0.25">
      <c r="A1498" s="1"/>
      <c r="B1498" s="10"/>
      <c r="C1498" s="10"/>
      <c r="D1498" s="10"/>
      <c r="E1498" s="10"/>
    </row>
    <row r="1499" spans="1:5" x14ac:dyDescent="0.25">
      <c r="A1499" s="1"/>
      <c r="B1499" s="10"/>
      <c r="C1499" s="10"/>
      <c r="D1499" s="10"/>
      <c r="E1499" s="10"/>
    </row>
    <row r="1500" spans="1:5" x14ac:dyDescent="0.25">
      <c r="A1500" s="1"/>
      <c r="B1500" s="10"/>
      <c r="C1500" s="10"/>
      <c r="D1500" s="10"/>
      <c r="E1500" s="10"/>
    </row>
    <row r="1501" spans="1:5" x14ac:dyDescent="0.25">
      <c r="A1501" s="1"/>
      <c r="B1501" s="10"/>
      <c r="C1501" s="10"/>
      <c r="D1501" s="10"/>
      <c r="E1501" s="10"/>
    </row>
    <row r="1502" spans="1:5" x14ac:dyDescent="0.25">
      <c r="A1502" s="1"/>
      <c r="B1502" s="10"/>
      <c r="C1502" s="10"/>
      <c r="D1502" s="10"/>
      <c r="E1502" s="10"/>
    </row>
    <row r="1503" spans="1:5" x14ac:dyDescent="0.25">
      <c r="A1503" s="1"/>
      <c r="B1503" s="10"/>
      <c r="C1503" s="10"/>
      <c r="D1503" s="10"/>
      <c r="E1503" s="10"/>
    </row>
    <row r="1504" spans="1:5" x14ac:dyDescent="0.25">
      <c r="A1504" s="1"/>
      <c r="B1504" s="10"/>
      <c r="C1504" s="10"/>
      <c r="D1504" s="10"/>
      <c r="E1504" s="10"/>
    </row>
    <row r="1505" spans="1:5" x14ac:dyDescent="0.25">
      <c r="A1505" s="1"/>
      <c r="B1505" s="10"/>
      <c r="C1505" s="10"/>
      <c r="D1505" s="10"/>
      <c r="E1505" s="10"/>
    </row>
    <row r="1506" spans="1:5" x14ac:dyDescent="0.25">
      <c r="A1506" s="1"/>
      <c r="B1506" s="10"/>
      <c r="C1506" s="10"/>
      <c r="D1506" s="10"/>
      <c r="E1506" s="10"/>
    </row>
    <row r="1507" spans="1:5" x14ac:dyDescent="0.25">
      <c r="A1507" s="1"/>
      <c r="B1507" s="10"/>
      <c r="C1507" s="10"/>
      <c r="D1507" s="10"/>
      <c r="E1507" s="10"/>
    </row>
    <row r="1508" spans="1:5" x14ac:dyDescent="0.25">
      <c r="A1508" s="1"/>
      <c r="B1508" s="10"/>
      <c r="C1508" s="10"/>
      <c r="D1508" s="10"/>
      <c r="E1508" s="10"/>
    </row>
    <row r="1509" spans="1:5" x14ac:dyDescent="0.25">
      <c r="A1509" s="1"/>
      <c r="B1509" s="10"/>
      <c r="C1509" s="10"/>
      <c r="D1509" s="10"/>
      <c r="E1509" s="10"/>
    </row>
    <row r="1510" spans="1:5" x14ac:dyDescent="0.25">
      <c r="A1510" s="1"/>
      <c r="B1510" s="10"/>
      <c r="C1510" s="10"/>
      <c r="D1510" s="10"/>
      <c r="E1510" s="10"/>
    </row>
    <row r="1511" spans="1:5" x14ac:dyDescent="0.25">
      <c r="A1511" s="1"/>
      <c r="B1511" s="10"/>
      <c r="C1511" s="10"/>
      <c r="D1511" s="10"/>
      <c r="E1511" s="10"/>
    </row>
    <row r="1512" spans="1:5" x14ac:dyDescent="0.25">
      <c r="A1512" s="1"/>
      <c r="B1512" s="10"/>
      <c r="C1512" s="10"/>
      <c r="D1512" s="10"/>
      <c r="E1512" s="10"/>
    </row>
    <row r="1513" spans="1:5" x14ac:dyDescent="0.25">
      <c r="A1513" s="1"/>
      <c r="B1513" s="10"/>
      <c r="C1513" s="10"/>
      <c r="D1513" s="10"/>
      <c r="E1513" s="10"/>
    </row>
    <row r="1514" spans="1:5" x14ac:dyDescent="0.25">
      <c r="A1514" s="1"/>
      <c r="B1514" s="10"/>
      <c r="C1514" s="10"/>
      <c r="D1514" s="10"/>
      <c r="E1514" s="10"/>
    </row>
    <row r="1515" spans="1:5" x14ac:dyDescent="0.25">
      <c r="A1515" s="1"/>
      <c r="B1515" s="10"/>
      <c r="C1515" s="10"/>
      <c r="D1515" s="10"/>
      <c r="E1515" s="10"/>
    </row>
    <row r="1516" spans="1:5" x14ac:dyDescent="0.25">
      <c r="A1516" s="1"/>
      <c r="B1516" s="10"/>
      <c r="C1516" s="10"/>
      <c r="D1516" s="10"/>
      <c r="E1516" s="10"/>
    </row>
    <row r="1517" spans="1:5" x14ac:dyDescent="0.25">
      <c r="A1517" s="1"/>
      <c r="B1517" s="10"/>
      <c r="C1517" s="10"/>
      <c r="D1517" s="10"/>
      <c r="E1517" s="10"/>
    </row>
    <row r="1518" spans="1:5" x14ac:dyDescent="0.25">
      <c r="A1518" s="1"/>
      <c r="B1518" s="10"/>
      <c r="C1518" s="10"/>
      <c r="D1518" s="10"/>
      <c r="E1518" s="10"/>
    </row>
    <row r="1519" spans="1:5" x14ac:dyDescent="0.25">
      <c r="A1519" s="1"/>
      <c r="B1519" s="10"/>
      <c r="C1519" s="10"/>
      <c r="D1519" s="10"/>
      <c r="E1519" s="10"/>
    </row>
    <row r="1520" spans="1:5" x14ac:dyDescent="0.25">
      <c r="A1520" s="1"/>
      <c r="B1520" s="10"/>
      <c r="C1520" s="10"/>
      <c r="D1520" s="10"/>
      <c r="E1520" s="10"/>
    </row>
    <row r="1521" spans="1:5" x14ac:dyDescent="0.25">
      <c r="A1521" s="1"/>
      <c r="B1521" s="10"/>
      <c r="C1521" s="10"/>
      <c r="D1521" s="10"/>
      <c r="E1521" s="10"/>
    </row>
    <row r="1522" spans="1:5" x14ac:dyDescent="0.25">
      <c r="A1522" s="1"/>
      <c r="B1522" s="10"/>
      <c r="C1522" s="10"/>
      <c r="D1522" s="10"/>
      <c r="E1522" s="10"/>
    </row>
    <row r="1523" spans="1:5" x14ac:dyDescent="0.25">
      <c r="A1523" s="1"/>
      <c r="B1523" s="10"/>
      <c r="C1523" s="10"/>
      <c r="D1523" s="10"/>
      <c r="E1523" s="10"/>
    </row>
    <row r="1524" spans="1:5" x14ac:dyDescent="0.25">
      <c r="A1524" s="1"/>
      <c r="B1524" s="10"/>
      <c r="C1524" s="10"/>
      <c r="D1524" s="10"/>
      <c r="E1524" s="10"/>
    </row>
    <row r="1525" spans="1:5" x14ac:dyDescent="0.25">
      <c r="A1525" s="1"/>
      <c r="B1525" s="10"/>
      <c r="C1525" s="10"/>
      <c r="D1525" s="10"/>
      <c r="E1525" s="10"/>
    </row>
    <row r="1526" spans="1:5" x14ac:dyDescent="0.25">
      <c r="A1526" s="1"/>
      <c r="B1526" s="10"/>
      <c r="C1526" s="10"/>
      <c r="D1526" s="10"/>
      <c r="E1526" s="10"/>
    </row>
    <row r="1527" spans="1:5" x14ac:dyDescent="0.25">
      <c r="A1527" s="1"/>
      <c r="B1527" s="10"/>
      <c r="C1527" s="10"/>
      <c r="D1527" s="10"/>
      <c r="E1527" s="10"/>
    </row>
    <row r="1528" spans="1:5" x14ac:dyDescent="0.25">
      <c r="A1528" s="1"/>
      <c r="B1528" s="10"/>
      <c r="C1528" s="10"/>
      <c r="D1528" s="10"/>
      <c r="E1528" s="10"/>
    </row>
    <row r="1529" spans="1:5" x14ac:dyDescent="0.25">
      <c r="A1529" s="1"/>
      <c r="B1529" s="10"/>
      <c r="C1529" s="10"/>
      <c r="D1529" s="10"/>
      <c r="E1529" s="10"/>
    </row>
    <row r="1530" spans="1:5" x14ac:dyDescent="0.25">
      <c r="A1530" s="1"/>
      <c r="B1530" s="10"/>
      <c r="C1530" s="10"/>
      <c r="D1530" s="10"/>
      <c r="E1530" s="10"/>
    </row>
    <row r="1531" spans="1:5" x14ac:dyDescent="0.25">
      <c r="A1531" s="1"/>
      <c r="B1531" s="10"/>
      <c r="C1531" s="10"/>
      <c r="D1531" s="10"/>
      <c r="E1531" s="10"/>
    </row>
    <row r="1532" spans="1:5" x14ac:dyDescent="0.25">
      <c r="A1532" s="1"/>
      <c r="B1532" s="10"/>
      <c r="C1532" s="10"/>
      <c r="D1532" s="10"/>
      <c r="E1532" s="10"/>
    </row>
    <row r="1533" spans="1:5" x14ac:dyDescent="0.25">
      <c r="A1533" s="1"/>
      <c r="B1533" s="10"/>
      <c r="C1533" s="10"/>
      <c r="D1533" s="10"/>
      <c r="E1533" s="10"/>
    </row>
    <row r="1534" spans="1:5" x14ac:dyDescent="0.25">
      <c r="A1534" s="1"/>
      <c r="B1534" s="10"/>
      <c r="C1534" s="10"/>
      <c r="D1534" s="10"/>
      <c r="E1534" s="10"/>
    </row>
    <row r="1535" spans="1:5" x14ac:dyDescent="0.25">
      <c r="A1535" s="1"/>
      <c r="B1535" s="10"/>
      <c r="C1535" s="10"/>
      <c r="D1535" s="10"/>
      <c r="E1535" s="10"/>
    </row>
    <row r="1536" spans="1:5" x14ac:dyDescent="0.25">
      <c r="A1536" s="1"/>
      <c r="B1536" s="10"/>
      <c r="C1536" s="10"/>
      <c r="D1536" s="10"/>
      <c r="E1536" s="10"/>
    </row>
    <row r="1537" spans="1:5" x14ac:dyDescent="0.25">
      <c r="A1537" s="1"/>
      <c r="B1537" s="10"/>
      <c r="C1537" s="10"/>
      <c r="D1537" s="10"/>
      <c r="E1537" s="10"/>
    </row>
    <row r="1538" spans="1:5" x14ac:dyDescent="0.25">
      <c r="A1538" s="1"/>
      <c r="B1538" s="10"/>
      <c r="C1538" s="10"/>
      <c r="D1538" s="10"/>
      <c r="E1538" s="10"/>
    </row>
    <row r="1539" spans="1:5" x14ac:dyDescent="0.25">
      <c r="A1539" s="1"/>
      <c r="B1539" s="10"/>
      <c r="C1539" s="10"/>
      <c r="D1539" s="10"/>
      <c r="E1539" s="10"/>
    </row>
    <row r="1540" spans="1:5" x14ac:dyDescent="0.25">
      <c r="A1540" s="1"/>
      <c r="B1540" s="10"/>
      <c r="C1540" s="10"/>
      <c r="D1540" s="10"/>
      <c r="E1540" s="10"/>
    </row>
    <row r="1541" spans="1:5" x14ac:dyDescent="0.25">
      <c r="A1541" s="1"/>
      <c r="B1541" s="10"/>
      <c r="C1541" s="10"/>
      <c r="D1541" s="10"/>
      <c r="E1541" s="10"/>
    </row>
    <row r="1542" spans="1:5" x14ac:dyDescent="0.25">
      <c r="A1542" s="1"/>
      <c r="B1542" s="10"/>
      <c r="C1542" s="10"/>
      <c r="D1542" s="10"/>
      <c r="E1542" s="10"/>
    </row>
    <row r="1543" spans="1:5" x14ac:dyDescent="0.25">
      <c r="A1543" s="1"/>
      <c r="B1543" s="10"/>
      <c r="C1543" s="10"/>
      <c r="D1543" s="10"/>
      <c r="E1543" s="10"/>
    </row>
    <row r="1544" spans="1:5" x14ac:dyDescent="0.25">
      <c r="A1544" s="1"/>
      <c r="B1544" s="10"/>
      <c r="C1544" s="10"/>
      <c r="D1544" s="10"/>
      <c r="E1544" s="10"/>
    </row>
    <row r="1545" spans="1:5" x14ac:dyDescent="0.25">
      <c r="A1545" s="1"/>
      <c r="B1545" s="10"/>
      <c r="C1545" s="10"/>
      <c r="D1545" s="10"/>
      <c r="E1545" s="10"/>
    </row>
    <row r="1546" spans="1:5" x14ac:dyDescent="0.25">
      <c r="A1546" s="1"/>
      <c r="B1546" s="10"/>
      <c r="C1546" s="10"/>
      <c r="D1546" s="10"/>
      <c r="E1546" s="10"/>
    </row>
    <row r="1547" spans="1:5" x14ac:dyDescent="0.25">
      <c r="A1547" s="1"/>
      <c r="B1547" s="10"/>
      <c r="C1547" s="10"/>
      <c r="D1547" s="10"/>
      <c r="E1547" s="10"/>
    </row>
    <row r="1548" spans="1:5" x14ac:dyDescent="0.25">
      <c r="A1548" s="1"/>
      <c r="B1548" s="10"/>
      <c r="C1548" s="10"/>
      <c r="D1548" s="10"/>
      <c r="E1548" s="10"/>
    </row>
    <row r="1549" spans="1:5" x14ac:dyDescent="0.25">
      <c r="A1549" s="1"/>
      <c r="B1549" s="10"/>
      <c r="C1549" s="10"/>
      <c r="D1549" s="10"/>
      <c r="E1549" s="10"/>
    </row>
    <row r="1550" spans="1:5" x14ac:dyDescent="0.25">
      <c r="A1550" s="1"/>
      <c r="B1550" s="10"/>
      <c r="C1550" s="10"/>
      <c r="D1550" s="10"/>
      <c r="E1550" s="10"/>
    </row>
    <row r="1551" spans="1:5" x14ac:dyDescent="0.25">
      <c r="A1551" s="1"/>
      <c r="B1551" s="10"/>
      <c r="C1551" s="10"/>
      <c r="D1551" s="10"/>
      <c r="E1551" s="10"/>
    </row>
    <row r="1552" spans="1:5" x14ac:dyDescent="0.25">
      <c r="A1552" s="1"/>
      <c r="B1552" s="10"/>
      <c r="C1552" s="10"/>
      <c r="D1552" s="10"/>
      <c r="E1552" s="10"/>
    </row>
    <row r="1553" spans="1:5" x14ac:dyDescent="0.25">
      <c r="A1553" s="1"/>
      <c r="B1553" s="10"/>
      <c r="C1553" s="10"/>
      <c r="D1553" s="10"/>
      <c r="E1553" s="10"/>
    </row>
    <row r="1554" spans="1:5" x14ac:dyDescent="0.25">
      <c r="A1554" s="1"/>
      <c r="B1554" s="10"/>
      <c r="C1554" s="10"/>
      <c r="D1554" s="10"/>
      <c r="E1554" s="10"/>
    </row>
    <row r="1555" spans="1:5" x14ac:dyDescent="0.25">
      <c r="A1555" s="1"/>
      <c r="B1555" s="10"/>
      <c r="C1555" s="10"/>
      <c r="D1555" s="10"/>
      <c r="E1555" s="10"/>
    </row>
    <row r="1556" spans="1:5" x14ac:dyDescent="0.25">
      <c r="A1556" s="1"/>
      <c r="B1556" s="10"/>
      <c r="C1556" s="10"/>
      <c r="D1556" s="10"/>
      <c r="E1556" s="10"/>
    </row>
    <row r="1557" spans="1:5" x14ac:dyDescent="0.25">
      <c r="A1557" s="1"/>
      <c r="B1557" s="10"/>
      <c r="C1557" s="10"/>
      <c r="D1557" s="10"/>
      <c r="E1557" s="10"/>
    </row>
    <row r="1558" spans="1:5" x14ac:dyDescent="0.25">
      <c r="A1558" s="1"/>
      <c r="B1558" s="10"/>
      <c r="C1558" s="10"/>
      <c r="D1558" s="10"/>
      <c r="E1558" s="10"/>
    </row>
    <row r="1559" spans="1:5" x14ac:dyDescent="0.25">
      <c r="A1559" s="1"/>
      <c r="B1559" s="10"/>
      <c r="C1559" s="10"/>
      <c r="D1559" s="10"/>
      <c r="E1559" s="10"/>
    </row>
    <row r="1560" spans="1:5" x14ac:dyDescent="0.25">
      <c r="A1560" s="1"/>
      <c r="B1560" s="10"/>
      <c r="C1560" s="10"/>
      <c r="D1560" s="10"/>
      <c r="E1560" s="10"/>
    </row>
    <row r="1561" spans="1:5" x14ac:dyDescent="0.25">
      <c r="A1561" s="1"/>
      <c r="B1561" s="10"/>
      <c r="C1561" s="10"/>
      <c r="D1561" s="10"/>
      <c r="E1561" s="10"/>
    </row>
    <row r="1562" spans="1:5" x14ac:dyDescent="0.25">
      <c r="A1562" s="1"/>
      <c r="B1562" s="10"/>
      <c r="C1562" s="10"/>
      <c r="D1562" s="10"/>
      <c r="E1562" s="10"/>
    </row>
    <row r="1563" spans="1:5" x14ac:dyDescent="0.25">
      <c r="A1563" s="1"/>
      <c r="B1563" s="10"/>
      <c r="C1563" s="10"/>
      <c r="D1563" s="10"/>
      <c r="E1563" s="10"/>
    </row>
    <row r="1564" spans="1:5" x14ac:dyDescent="0.25">
      <c r="A1564" s="1"/>
      <c r="B1564" s="10"/>
      <c r="C1564" s="10"/>
      <c r="D1564" s="10"/>
      <c r="E1564" s="10"/>
    </row>
    <row r="1565" spans="1:5" x14ac:dyDescent="0.25">
      <c r="A1565" s="1"/>
      <c r="B1565" s="10"/>
      <c r="C1565" s="10"/>
      <c r="D1565" s="10"/>
      <c r="E1565" s="10"/>
    </row>
    <row r="1566" spans="1:5" x14ac:dyDescent="0.25">
      <c r="A1566" s="1"/>
      <c r="B1566" s="10"/>
      <c r="C1566" s="10"/>
      <c r="D1566" s="10"/>
      <c r="E1566" s="10"/>
    </row>
    <row r="1567" spans="1:5" x14ac:dyDescent="0.25">
      <c r="A1567" s="1"/>
      <c r="B1567" s="10"/>
      <c r="C1567" s="10"/>
      <c r="D1567" s="10"/>
      <c r="E1567" s="10"/>
    </row>
    <row r="1568" spans="1:5" x14ac:dyDescent="0.25">
      <c r="A1568" s="1"/>
      <c r="B1568" s="10"/>
      <c r="C1568" s="10"/>
      <c r="D1568" s="10"/>
      <c r="E1568" s="10"/>
    </row>
    <row r="1569" spans="1:5" x14ac:dyDescent="0.25">
      <c r="A1569" s="1"/>
      <c r="B1569" s="10"/>
      <c r="C1569" s="10"/>
      <c r="D1569" s="10"/>
      <c r="E1569" s="10"/>
    </row>
    <row r="1570" spans="1:5" x14ac:dyDescent="0.25">
      <c r="A1570" s="1"/>
      <c r="B1570" s="10"/>
      <c r="C1570" s="10"/>
      <c r="D1570" s="10"/>
      <c r="E1570" s="10"/>
    </row>
    <row r="1571" spans="1:5" x14ac:dyDescent="0.25">
      <c r="A1571" s="1"/>
      <c r="B1571" s="10"/>
      <c r="C1571" s="10"/>
      <c r="D1571" s="10"/>
      <c r="E1571" s="10"/>
    </row>
    <row r="1572" spans="1:5" x14ac:dyDescent="0.25">
      <c r="A1572" s="1"/>
      <c r="B1572" s="10"/>
      <c r="C1572" s="10"/>
      <c r="D1572" s="10"/>
      <c r="E1572" s="10"/>
    </row>
    <row r="1573" spans="1:5" x14ac:dyDescent="0.25">
      <c r="A1573" s="1"/>
      <c r="B1573" s="10"/>
      <c r="C1573" s="10"/>
      <c r="D1573" s="10"/>
      <c r="E1573" s="10"/>
    </row>
    <row r="1574" spans="1:5" x14ac:dyDescent="0.25">
      <c r="A1574" s="1"/>
      <c r="B1574" s="10"/>
      <c r="C1574" s="10"/>
      <c r="D1574" s="10"/>
      <c r="E1574" s="10"/>
    </row>
    <row r="1575" spans="1:5" x14ac:dyDescent="0.25">
      <c r="A1575" s="1"/>
      <c r="B1575" s="10"/>
      <c r="C1575" s="10"/>
      <c r="D1575" s="10"/>
      <c r="E1575" s="10"/>
    </row>
    <row r="1576" spans="1:5" x14ac:dyDescent="0.25">
      <c r="A1576" s="1"/>
      <c r="B1576" s="10"/>
      <c r="C1576" s="10"/>
      <c r="D1576" s="10"/>
      <c r="E1576" s="10"/>
    </row>
    <row r="1577" spans="1:5" x14ac:dyDescent="0.25">
      <c r="A1577" s="1"/>
      <c r="B1577" s="10"/>
      <c r="C1577" s="10"/>
      <c r="D1577" s="10"/>
      <c r="E1577" s="10"/>
    </row>
    <row r="1578" spans="1:5" x14ac:dyDescent="0.25">
      <c r="A1578" s="1"/>
      <c r="B1578" s="10"/>
      <c r="C1578" s="10"/>
      <c r="D1578" s="10"/>
      <c r="E1578" s="10"/>
    </row>
    <row r="1579" spans="1:5" x14ac:dyDescent="0.25">
      <c r="A1579" s="1"/>
      <c r="B1579" s="10"/>
      <c r="C1579" s="10"/>
      <c r="D1579" s="10"/>
      <c r="E1579" s="10"/>
    </row>
    <row r="1580" spans="1:5" x14ac:dyDescent="0.25">
      <c r="A1580" s="1"/>
      <c r="B1580" s="10"/>
      <c r="C1580" s="10"/>
      <c r="D1580" s="10"/>
      <c r="E1580" s="10"/>
    </row>
    <row r="1581" spans="1:5" x14ac:dyDescent="0.25">
      <c r="A1581" s="1"/>
      <c r="B1581" s="10"/>
      <c r="C1581" s="10"/>
      <c r="D1581" s="10"/>
      <c r="E1581" s="10"/>
    </row>
    <row r="1582" spans="1:5" x14ac:dyDescent="0.25">
      <c r="A1582" s="1"/>
      <c r="B1582" s="10"/>
      <c r="C1582" s="10"/>
      <c r="D1582" s="10"/>
      <c r="E1582" s="10"/>
    </row>
    <row r="1583" spans="1:5" x14ac:dyDescent="0.25">
      <c r="A1583" s="1"/>
      <c r="B1583" s="10"/>
      <c r="C1583" s="10"/>
      <c r="D1583" s="10"/>
      <c r="E1583" s="10"/>
    </row>
    <row r="1584" spans="1:5" x14ac:dyDescent="0.25">
      <c r="A1584" s="1"/>
      <c r="B1584" s="10"/>
      <c r="C1584" s="10"/>
      <c r="D1584" s="10"/>
      <c r="E1584" s="10"/>
    </row>
    <row r="1585" spans="1:5" x14ac:dyDescent="0.25">
      <c r="A1585" s="1"/>
      <c r="B1585" s="10"/>
      <c r="C1585" s="10"/>
      <c r="D1585" s="10"/>
      <c r="E1585" s="10"/>
    </row>
    <row r="1586" spans="1:5" x14ac:dyDescent="0.25">
      <c r="A1586" s="1"/>
      <c r="B1586" s="10"/>
      <c r="C1586" s="10"/>
      <c r="D1586" s="10"/>
      <c r="E1586" s="10"/>
    </row>
    <row r="1587" spans="1:5" x14ac:dyDescent="0.25">
      <c r="A1587" s="1"/>
      <c r="B1587" s="10"/>
      <c r="C1587" s="10"/>
      <c r="D1587" s="10"/>
      <c r="E1587" s="10"/>
    </row>
    <row r="1588" spans="1:5" x14ac:dyDescent="0.25">
      <c r="A1588" s="1"/>
      <c r="B1588" s="10"/>
      <c r="C1588" s="10"/>
      <c r="D1588" s="10"/>
      <c r="E1588" s="10"/>
    </row>
    <row r="1589" spans="1:5" x14ac:dyDescent="0.25">
      <c r="A1589" s="1"/>
      <c r="B1589" s="10"/>
      <c r="C1589" s="10"/>
      <c r="D1589" s="10"/>
      <c r="E1589" s="10"/>
    </row>
    <row r="1590" spans="1:5" x14ac:dyDescent="0.25">
      <c r="A1590" s="1"/>
      <c r="B1590" s="10"/>
      <c r="C1590" s="10"/>
      <c r="D1590" s="10"/>
      <c r="E1590" s="10"/>
    </row>
    <row r="1591" spans="1:5" x14ac:dyDescent="0.25">
      <c r="A1591" s="1"/>
      <c r="B1591" s="10"/>
      <c r="C1591" s="10"/>
      <c r="D1591" s="10"/>
      <c r="E1591" s="10"/>
    </row>
    <row r="1592" spans="1:5" x14ac:dyDescent="0.25">
      <c r="A1592" s="1"/>
      <c r="B1592" s="10"/>
      <c r="C1592" s="10"/>
      <c r="D1592" s="10"/>
      <c r="E1592" s="10"/>
    </row>
    <row r="1593" spans="1:5" x14ac:dyDescent="0.25">
      <c r="A1593" s="1"/>
      <c r="B1593" s="10"/>
      <c r="C1593" s="10"/>
      <c r="D1593" s="10"/>
      <c r="E1593" s="10"/>
    </row>
    <row r="1594" spans="1:5" x14ac:dyDescent="0.25">
      <c r="A1594" s="1"/>
      <c r="B1594" s="10"/>
      <c r="C1594" s="10"/>
      <c r="D1594" s="10"/>
      <c r="E1594" s="10"/>
    </row>
    <row r="1595" spans="1:5" x14ac:dyDescent="0.25">
      <c r="A1595" s="1"/>
      <c r="B1595" s="10"/>
      <c r="C1595" s="10"/>
      <c r="D1595" s="10"/>
      <c r="E1595" s="10"/>
    </row>
    <row r="1596" spans="1:5" x14ac:dyDescent="0.25">
      <c r="A1596" s="1"/>
      <c r="B1596" s="10"/>
      <c r="C1596" s="10"/>
      <c r="D1596" s="10"/>
      <c r="E1596" s="10"/>
    </row>
    <row r="1597" spans="1:5" x14ac:dyDescent="0.25">
      <c r="A1597" s="1"/>
      <c r="B1597" s="10"/>
      <c r="C1597" s="10"/>
      <c r="D1597" s="10"/>
      <c r="E1597" s="10"/>
    </row>
    <row r="1598" spans="1:5" x14ac:dyDescent="0.25">
      <c r="A1598" s="1"/>
      <c r="B1598" s="10"/>
      <c r="C1598" s="10"/>
      <c r="D1598" s="10"/>
      <c r="E1598" s="10"/>
    </row>
    <row r="1599" spans="1:5" x14ac:dyDescent="0.25">
      <c r="A1599" s="1"/>
      <c r="B1599" s="10"/>
      <c r="C1599" s="10"/>
      <c r="D1599" s="10"/>
      <c r="E1599" s="10"/>
    </row>
    <row r="1600" spans="1:5" x14ac:dyDescent="0.25">
      <c r="A1600" s="1"/>
      <c r="B1600" s="10"/>
      <c r="C1600" s="10"/>
      <c r="D1600" s="10"/>
      <c r="E1600" s="10"/>
    </row>
    <row r="1601" spans="1:5" x14ac:dyDescent="0.25">
      <c r="A1601" s="1"/>
      <c r="B1601" s="10"/>
      <c r="C1601" s="10"/>
      <c r="D1601" s="10"/>
      <c r="E1601" s="10"/>
    </row>
    <row r="1602" spans="1:5" x14ac:dyDescent="0.25">
      <c r="A1602" s="1"/>
      <c r="B1602" s="10"/>
      <c r="C1602" s="10"/>
      <c r="D1602" s="10"/>
      <c r="E1602" s="10"/>
    </row>
    <row r="1603" spans="1:5" x14ac:dyDescent="0.25">
      <c r="A1603" s="1"/>
      <c r="B1603" s="10"/>
      <c r="C1603" s="10"/>
      <c r="D1603" s="10"/>
      <c r="E1603" s="10"/>
    </row>
    <row r="1604" spans="1:5" x14ac:dyDescent="0.25">
      <c r="A1604" s="1"/>
      <c r="B1604" s="10"/>
      <c r="C1604" s="10"/>
      <c r="D1604" s="10"/>
      <c r="E1604" s="10"/>
    </row>
    <row r="1605" spans="1:5" x14ac:dyDescent="0.25">
      <c r="A1605" s="1"/>
      <c r="B1605" s="10"/>
      <c r="C1605" s="10"/>
      <c r="D1605" s="10"/>
      <c r="E1605" s="10"/>
    </row>
    <row r="1606" spans="1:5" x14ac:dyDescent="0.25">
      <c r="A1606" s="1"/>
      <c r="B1606" s="10"/>
      <c r="C1606" s="10"/>
      <c r="D1606" s="10"/>
      <c r="E1606" s="10"/>
    </row>
    <row r="1607" spans="1:5" x14ac:dyDescent="0.25">
      <c r="A1607" s="1"/>
      <c r="B1607" s="10"/>
      <c r="C1607" s="10"/>
      <c r="D1607" s="10"/>
      <c r="E1607" s="10"/>
    </row>
    <row r="1608" spans="1:5" x14ac:dyDescent="0.25">
      <c r="A1608" s="1"/>
      <c r="B1608" s="10"/>
      <c r="C1608" s="10"/>
      <c r="D1608" s="10"/>
      <c r="E1608" s="10"/>
    </row>
    <row r="1609" spans="1:5" x14ac:dyDescent="0.25">
      <c r="A1609" s="1"/>
      <c r="B1609" s="10"/>
      <c r="C1609" s="10"/>
      <c r="D1609" s="10"/>
      <c r="E1609" s="10"/>
    </row>
    <row r="1610" spans="1:5" x14ac:dyDescent="0.25">
      <c r="A1610" s="1"/>
      <c r="B1610" s="10"/>
      <c r="C1610" s="10"/>
      <c r="D1610" s="10"/>
      <c r="E1610" s="10"/>
    </row>
    <row r="1611" spans="1:5" x14ac:dyDescent="0.25">
      <c r="A1611" s="1"/>
      <c r="B1611" s="10"/>
      <c r="C1611" s="10"/>
      <c r="D1611" s="10"/>
      <c r="E1611" s="10"/>
    </row>
    <row r="1612" spans="1:5" x14ac:dyDescent="0.25">
      <c r="A1612" s="1"/>
      <c r="B1612" s="10"/>
      <c r="C1612" s="10"/>
      <c r="D1612" s="10"/>
      <c r="E1612" s="10"/>
    </row>
    <row r="1613" spans="1:5" x14ac:dyDescent="0.25">
      <c r="A1613" s="1"/>
      <c r="B1613" s="10"/>
      <c r="C1613" s="10"/>
      <c r="D1613" s="10"/>
      <c r="E1613" s="10"/>
    </row>
    <row r="1614" spans="1:5" x14ac:dyDescent="0.25">
      <c r="A1614" s="1"/>
      <c r="B1614" s="10"/>
      <c r="C1614" s="10"/>
      <c r="D1614" s="10"/>
      <c r="E1614" s="10"/>
    </row>
    <row r="1615" spans="1:5" x14ac:dyDescent="0.25">
      <c r="A1615" s="1"/>
      <c r="B1615" s="10"/>
      <c r="C1615" s="10"/>
      <c r="D1615" s="10"/>
      <c r="E1615" s="10"/>
    </row>
    <row r="1616" spans="1:5" x14ac:dyDescent="0.25">
      <c r="A1616" s="1"/>
      <c r="B1616" s="10"/>
      <c r="C1616" s="10"/>
      <c r="D1616" s="10"/>
      <c r="E1616" s="10"/>
    </row>
    <row r="1617" spans="1:5" x14ac:dyDescent="0.25">
      <c r="A1617" s="1"/>
      <c r="B1617" s="10"/>
      <c r="C1617" s="10"/>
      <c r="D1617" s="10"/>
      <c r="E1617" s="10"/>
    </row>
    <row r="1618" spans="1:5" x14ac:dyDescent="0.25">
      <c r="A1618" s="1"/>
      <c r="B1618" s="10"/>
      <c r="C1618" s="10"/>
      <c r="D1618" s="10"/>
      <c r="E1618" s="10"/>
    </row>
    <row r="1619" spans="1:5" x14ac:dyDescent="0.25">
      <c r="A1619" s="1"/>
      <c r="B1619" s="10"/>
      <c r="C1619" s="10"/>
      <c r="D1619" s="10"/>
      <c r="E1619" s="10"/>
    </row>
    <row r="1620" spans="1:5" x14ac:dyDescent="0.25">
      <c r="A1620" s="1"/>
      <c r="B1620" s="10"/>
      <c r="C1620" s="10"/>
      <c r="D1620" s="10"/>
      <c r="E1620" s="10"/>
    </row>
    <row r="1621" spans="1:5" x14ac:dyDescent="0.25">
      <c r="A1621" s="1"/>
      <c r="B1621" s="10"/>
      <c r="C1621" s="10"/>
      <c r="D1621" s="10"/>
      <c r="E1621" s="10"/>
    </row>
    <row r="1622" spans="1:5" x14ac:dyDescent="0.25">
      <c r="A1622" s="1"/>
      <c r="B1622" s="10"/>
      <c r="C1622" s="10"/>
      <c r="D1622" s="10"/>
      <c r="E1622" s="10"/>
    </row>
    <row r="1623" spans="1:5" x14ac:dyDescent="0.25">
      <c r="A1623" s="1"/>
      <c r="B1623" s="10"/>
      <c r="C1623" s="10"/>
      <c r="D1623" s="10"/>
      <c r="E1623" s="10"/>
    </row>
    <row r="1624" spans="1:5" x14ac:dyDescent="0.25">
      <c r="A1624" s="1"/>
      <c r="B1624" s="10"/>
      <c r="C1624" s="10"/>
      <c r="D1624" s="10"/>
      <c r="E1624" s="10"/>
    </row>
    <row r="1625" spans="1:5" x14ac:dyDescent="0.25">
      <c r="A1625" s="1"/>
      <c r="B1625" s="10"/>
      <c r="C1625" s="10"/>
      <c r="D1625" s="10"/>
      <c r="E1625" s="10"/>
    </row>
    <row r="1626" spans="1:5" x14ac:dyDescent="0.25">
      <c r="A1626" s="1"/>
      <c r="B1626" s="10"/>
      <c r="C1626" s="10"/>
      <c r="D1626" s="10"/>
      <c r="E1626" s="10"/>
    </row>
    <row r="1627" spans="1:5" x14ac:dyDescent="0.25">
      <c r="A1627" s="1"/>
      <c r="B1627" s="10"/>
      <c r="C1627" s="10"/>
      <c r="D1627" s="10"/>
      <c r="E1627" s="10"/>
    </row>
    <row r="1628" spans="1:5" x14ac:dyDescent="0.25">
      <c r="A1628" s="1"/>
      <c r="B1628" s="10"/>
      <c r="C1628" s="10"/>
      <c r="D1628" s="10"/>
      <c r="E1628" s="10"/>
    </row>
    <row r="1629" spans="1:5" x14ac:dyDescent="0.25">
      <c r="A1629" s="1"/>
      <c r="B1629" s="10"/>
      <c r="C1629" s="10"/>
      <c r="D1629" s="10"/>
      <c r="E1629" s="10"/>
    </row>
    <row r="1630" spans="1:5" x14ac:dyDescent="0.25">
      <c r="A1630" s="1"/>
      <c r="B1630" s="10"/>
      <c r="C1630" s="10"/>
      <c r="D1630" s="10"/>
      <c r="E1630" s="10"/>
    </row>
    <row r="1631" spans="1:5" x14ac:dyDescent="0.25">
      <c r="A1631" s="1"/>
      <c r="B1631" s="10"/>
      <c r="C1631" s="10"/>
      <c r="D1631" s="10"/>
      <c r="E1631" s="10"/>
    </row>
    <row r="1632" spans="1:5" x14ac:dyDescent="0.25">
      <c r="A1632" s="1"/>
      <c r="B1632" s="10"/>
      <c r="C1632" s="10"/>
      <c r="D1632" s="10"/>
      <c r="E1632" s="10"/>
    </row>
    <row r="1633" spans="1:5" x14ac:dyDescent="0.25">
      <c r="A1633" s="1"/>
      <c r="B1633" s="10"/>
      <c r="C1633" s="10"/>
      <c r="D1633" s="10"/>
      <c r="E1633" s="10"/>
    </row>
    <row r="1634" spans="1:5" x14ac:dyDescent="0.25">
      <c r="A1634" s="1"/>
      <c r="B1634" s="10"/>
      <c r="C1634" s="10"/>
      <c r="D1634" s="10"/>
      <c r="E1634" s="10"/>
    </row>
    <row r="1635" spans="1:5" x14ac:dyDescent="0.25">
      <c r="A1635" s="1"/>
      <c r="B1635" s="10"/>
      <c r="C1635" s="10"/>
      <c r="D1635" s="10"/>
      <c r="E1635" s="10"/>
    </row>
    <row r="1636" spans="1:5" x14ac:dyDescent="0.25">
      <c r="A1636" s="1"/>
      <c r="B1636" s="10"/>
      <c r="C1636" s="10"/>
      <c r="D1636" s="10"/>
      <c r="E1636" s="10"/>
    </row>
    <row r="1637" spans="1:5" x14ac:dyDescent="0.25">
      <c r="A1637" s="1"/>
      <c r="B1637" s="10"/>
      <c r="C1637" s="10"/>
      <c r="D1637" s="10"/>
      <c r="E1637" s="10"/>
    </row>
    <row r="1638" spans="1:5" x14ac:dyDescent="0.25">
      <c r="A1638" s="1"/>
      <c r="B1638" s="10"/>
      <c r="C1638" s="10"/>
      <c r="D1638" s="10"/>
      <c r="E1638" s="10"/>
    </row>
    <row r="1639" spans="1:5" x14ac:dyDescent="0.25">
      <c r="A1639" s="1"/>
      <c r="B1639" s="10"/>
      <c r="C1639" s="10"/>
      <c r="D1639" s="10"/>
      <c r="E1639" s="10"/>
    </row>
    <row r="1640" spans="1:5" x14ac:dyDescent="0.25">
      <c r="A1640" s="1"/>
      <c r="B1640" s="10"/>
      <c r="C1640" s="10"/>
      <c r="D1640" s="10"/>
      <c r="E1640" s="10"/>
    </row>
    <row r="1641" spans="1:5" x14ac:dyDescent="0.25">
      <c r="A1641" s="1"/>
      <c r="B1641" s="10"/>
      <c r="C1641" s="10"/>
      <c r="D1641" s="10"/>
      <c r="E1641" s="10"/>
    </row>
    <row r="1642" spans="1:5" x14ac:dyDescent="0.25">
      <c r="A1642" s="1"/>
      <c r="B1642" s="10"/>
      <c r="C1642" s="10"/>
      <c r="D1642" s="10"/>
      <c r="E1642" s="10"/>
    </row>
    <row r="1643" spans="1:5" x14ac:dyDescent="0.25">
      <c r="A1643" s="1"/>
      <c r="B1643" s="10"/>
      <c r="C1643" s="10"/>
      <c r="D1643" s="10"/>
      <c r="E1643" s="10"/>
    </row>
    <row r="1644" spans="1:5" x14ac:dyDescent="0.25">
      <c r="A1644" s="1"/>
      <c r="B1644" s="10"/>
      <c r="C1644" s="10"/>
      <c r="D1644" s="10"/>
      <c r="E1644" s="10"/>
    </row>
    <row r="1645" spans="1:5" x14ac:dyDescent="0.25">
      <c r="A1645" s="1"/>
      <c r="B1645" s="10"/>
      <c r="C1645" s="10"/>
      <c r="D1645" s="10"/>
      <c r="E1645" s="10"/>
    </row>
    <row r="1646" spans="1:5" x14ac:dyDescent="0.25">
      <c r="A1646" s="1"/>
      <c r="B1646" s="10"/>
      <c r="C1646" s="10"/>
      <c r="D1646" s="10"/>
      <c r="E1646" s="10"/>
    </row>
    <row r="1647" spans="1:5" x14ac:dyDescent="0.25">
      <c r="A1647" s="1"/>
      <c r="B1647" s="10"/>
      <c r="C1647" s="10"/>
      <c r="D1647" s="10"/>
      <c r="E1647" s="10"/>
    </row>
    <row r="1648" spans="1:5" x14ac:dyDescent="0.25">
      <c r="A1648" s="1"/>
      <c r="B1648" s="10"/>
      <c r="C1648" s="10"/>
      <c r="D1648" s="10"/>
      <c r="E1648" s="10"/>
    </row>
    <row r="1649" spans="1:5" x14ac:dyDescent="0.25">
      <c r="A1649" s="1"/>
      <c r="B1649" s="10"/>
      <c r="C1649" s="10"/>
      <c r="D1649" s="10"/>
      <c r="E1649" s="10"/>
    </row>
    <row r="1650" spans="1:5" x14ac:dyDescent="0.25">
      <c r="A1650" s="1"/>
      <c r="B1650" s="10"/>
      <c r="C1650" s="10"/>
      <c r="D1650" s="10"/>
      <c r="E1650" s="10"/>
    </row>
    <row r="1651" spans="1:5" x14ac:dyDescent="0.25">
      <c r="A1651" s="1"/>
      <c r="B1651" s="10"/>
      <c r="C1651" s="10"/>
      <c r="D1651" s="10"/>
      <c r="E1651" s="10"/>
    </row>
    <row r="1652" spans="1:5" x14ac:dyDescent="0.25">
      <c r="A1652" s="1"/>
      <c r="B1652" s="10"/>
      <c r="C1652" s="10"/>
      <c r="D1652" s="10"/>
      <c r="E1652" s="10"/>
    </row>
    <row r="1653" spans="1:5" x14ac:dyDescent="0.25">
      <c r="A1653" s="1"/>
      <c r="B1653" s="10"/>
      <c r="C1653" s="10"/>
      <c r="D1653" s="10"/>
      <c r="E1653" s="10"/>
    </row>
    <row r="1654" spans="1:5" x14ac:dyDescent="0.25">
      <c r="A1654" s="1"/>
      <c r="B1654" s="10"/>
      <c r="C1654" s="10"/>
      <c r="D1654" s="10"/>
      <c r="E1654" s="10"/>
    </row>
    <row r="1655" spans="1:5" x14ac:dyDescent="0.25">
      <c r="A1655" s="1"/>
      <c r="B1655" s="10"/>
      <c r="C1655" s="10"/>
      <c r="D1655" s="10"/>
      <c r="E1655" s="10"/>
    </row>
    <row r="1656" spans="1:5" x14ac:dyDescent="0.25">
      <c r="A1656" s="1"/>
      <c r="B1656" s="10"/>
      <c r="C1656" s="10"/>
      <c r="D1656" s="10"/>
      <c r="E1656" s="10"/>
    </row>
    <row r="1657" spans="1:5" x14ac:dyDescent="0.25">
      <c r="A1657" s="1"/>
      <c r="B1657" s="10"/>
      <c r="C1657" s="10"/>
      <c r="D1657" s="10"/>
      <c r="E1657" s="10"/>
    </row>
    <row r="1658" spans="1:5" x14ac:dyDescent="0.25">
      <c r="A1658" s="1"/>
      <c r="B1658" s="10"/>
      <c r="C1658" s="10"/>
      <c r="D1658" s="10"/>
      <c r="E1658" s="10"/>
    </row>
    <row r="1659" spans="1:5" x14ac:dyDescent="0.25">
      <c r="A1659" s="1"/>
      <c r="B1659" s="10"/>
      <c r="C1659" s="10"/>
      <c r="D1659" s="10"/>
      <c r="E1659" s="10"/>
    </row>
    <row r="1660" spans="1:5" x14ac:dyDescent="0.25">
      <c r="A1660" s="1"/>
      <c r="B1660" s="10"/>
      <c r="C1660" s="10"/>
      <c r="D1660" s="10"/>
      <c r="E1660" s="10"/>
    </row>
    <row r="1661" spans="1:5" x14ac:dyDescent="0.25">
      <c r="A1661" s="1"/>
      <c r="B1661" s="10"/>
      <c r="C1661" s="10"/>
      <c r="D1661" s="10"/>
      <c r="E1661" s="10"/>
    </row>
    <row r="1662" spans="1:5" x14ac:dyDescent="0.25">
      <c r="A1662" s="1"/>
      <c r="B1662" s="10"/>
      <c r="C1662" s="10"/>
      <c r="D1662" s="10"/>
      <c r="E1662" s="10"/>
    </row>
    <row r="1663" spans="1:5" x14ac:dyDescent="0.25">
      <c r="A1663" s="1"/>
      <c r="B1663" s="10"/>
      <c r="C1663" s="10"/>
      <c r="D1663" s="10"/>
      <c r="E1663" s="10"/>
    </row>
    <row r="1664" spans="1:5" x14ac:dyDescent="0.25">
      <c r="A1664" s="1"/>
      <c r="B1664" s="10"/>
      <c r="C1664" s="10"/>
      <c r="D1664" s="10"/>
      <c r="E1664" s="10"/>
    </row>
    <row r="1665" spans="1:5" x14ac:dyDescent="0.25">
      <c r="A1665" s="1"/>
      <c r="B1665" s="10"/>
      <c r="C1665" s="10"/>
      <c r="D1665" s="10"/>
      <c r="E1665" s="10"/>
    </row>
    <row r="1666" spans="1:5" x14ac:dyDescent="0.25">
      <c r="A1666" s="1"/>
      <c r="B1666" s="10"/>
      <c r="C1666" s="10"/>
      <c r="D1666" s="10"/>
      <c r="E1666" s="10"/>
    </row>
    <row r="1667" spans="1:5" x14ac:dyDescent="0.25">
      <c r="A1667" s="1"/>
      <c r="B1667" s="10"/>
      <c r="C1667" s="10"/>
      <c r="D1667" s="10"/>
      <c r="E1667" s="10"/>
    </row>
    <row r="1668" spans="1:5" x14ac:dyDescent="0.25">
      <c r="A1668" s="1"/>
      <c r="B1668" s="10"/>
      <c r="C1668" s="10"/>
      <c r="D1668" s="10"/>
      <c r="E1668" s="10"/>
    </row>
    <row r="1669" spans="1:5" x14ac:dyDescent="0.25">
      <c r="A1669" s="1"/>
      <c r="B1669" s="10"/>
      <c r="C1669" s="10"/>
      <c r="D1669" s="10"/>
      <c r="E1669" s="10"/>
    </row>
    <row r="1670" spans="1:5" x14ac:dyDescent="0.25">
      <c r="A1670" s="1"/>
      <c r="B1670" s="10"/>
      <c r="C1670" s="10"/>
      <c r="D1670" s="10"/>
      <c r="E1670" s="10"/>
    </row>
    <row r="1671" spans="1:5" x14ac:dyDescent="0.25">
      <c r="A1671" s="1"/>
      <c r="B1671" s="10"/>
      <c r="C1671" s="10"/>
      <c r="D1671" s="10"/>
      <c r="E1671" s="10"/>
    </row>
    <row r="1672" spans="1:5" x14ac:dyDescent="0.25">
      <c r="A1672" s="1"/>
      <c r="B1672" s="10"/>
      <c r="C1672" s="10"/>
      <c r="D1672" s="10"/>
      <c r="E1672" s="10"/>
    </row>
    <row r="1673" spans="1:5" x14ac:dyDescent="0.25">
      <c r="A1673" s="1"/>
      <c r="B1673" s="10"/>
      <c r="C1673" s="10"/>
      <c r="D1673" s="10"/>
      <c r="E1673" s="10"/>
    </row>
    <row r="1674" spans="1:5" x14ac:dyDescent="0.25">
      <c r="A1674" s="1"/>
      <c r="B1674" s="10"/>
      <c r="C1674" s="10"/>
      <c r="D1674" s="10"/>
      <c r="E1674" s="10"/>
    </row>
    <row r="1675" spans="1:5" x14ac:dyDescent="0.25">
      <c r="A1675" s="1"/>
      <c r="B1675" s="10"/>
      <c r="C1675" s="10"/>
      <c r="D1675" s="10"/>
      <c r="E1675" s="10"/>
    </row>
    <row r="1676" spans="1:5" x14ac:dyDescent="0.25">
      <c r="A1676" s="1"/>
      <c r="B1676" s="10"/>
      <c r="C1676" s="10"/>
      <c r="D1676" s="10"/>
      <c r="E1676" s="10"/>
    </row>
    <row r="1677" spans="1:5" x14ac:dyDescent="0.25">
      <c r="A1677" s="1"/>
      <c r="B1677" s="10"/>
      <c r="C1677" s="10"/>
      <c r="D1677" s="10"/>
      <c r="E1677" s="10"/>
    </row>
    <row r="1678" spans="1:5" x14ac:dyDescent="0.25">
      <c r="A1678" s="1"/>
      <c r="B1678" s="10"/>
      <c r="C1678" s="10"/>
      <c r="D1678" s="10"/>
      <c r="E1678" s="10"/>
    </row>
    <row r="1679" spans="1:5" x14ac:dyDescent="0.25">
      <c r="A1679" s="1"/>
      <c r="B1679" s="10"/>
      <c r="C1679" s="10"/>
      <c r="D1679" s="10"/>
      <c r="E1679" s="10"/>
    </row>
    <row r="1680" spans="1:5" x14ac:dyDescent="0.25">
      <c r="A1680" s="1"/>
      <c r="B1680" s="10"/>
      <c r="C1680" s="10"/>
      <c r="D1680" s="10"/>
      <c r="E1680" s="10"/>
    </row>
    <row r="1681" spans="1:5" x14ac:dyDescent="0.25">
      <c r="A1681" s="1"/>
      <c r="B1681" s="10"/>
      <c r="C1681" s="10"/>
      <c r="D1681" s="10"/>
      <c r="E1681" s="10"/>
    </row>
    <row r="1682" spans="1:5" x14ac:dyDescent="0.25">
      <c r="A1682" s="1"/>
      <c r="B1682" s="10"/>
      <c r="C1682" s="10"/>
      <c r="D1682" s="10"/>
      <c r="E1682" s="10"/>
    </row>
    <row r="1683" spans="1:5" x14ac:dyDescent="0.25">
      <c r="A1683" s="1"/>
      <c r="B1683" s="10"/>
      <c r="C1683" s="10"/>
      <c r="D1683" s="10"/>
      <c r="E1683" s="10"/>
    </row>
    <row r="1684" spans="1:5" x14ac:dyDescent="0.25">
      <c r="A1684" s="1"/>
      <c r="B1684" s="10"/>
      <c r="C1684" s="10"/>
      <c r="D1684" s="10"/>
      <c r="E1684" s="10"/>
    </row>
    <row r="1685" spans="1:5" x14ac:dyDescent="0.25">
      <c r="A1685" s="1"/>
      <c r="B1685" s="10"/>
      <c r="C1685" s="10"/>
      <c r="D1685" s="10"/>
      <c r="E1685" s="10"/>
    </row>
    <row r="1686" spans="1:5" x14ac:dyDescent="0.25">
      <c r="A1686" s="1"/>
      <c r="B1686" s="10"/>
      <c r="C1686" s="10"/>
      <c r="D1686" s="10"/>
      <c r="E1686" s="10"/>
    </row>
    <row r="1687" spans="1:5" x14ac:dyDescent="0.25">
      <c r="A1687" s="1"/>
      <c r="B1687" s="10"/>
      <c r="C1687" s="10"/>
      <c r="D1687" s="10"/>
      <c r="E1687" s="10"/>
    </row>
    <row r="1688" spans="1:5" x14ac:dyDescent="0.25">
      <c r="A1688" s="1"/>
      <c r="B1688" s="10"/>
      <c r="C1688" s="10"/>
      <c r="D1688" s="10"/>
      <c r="E1688" s="10"/>
    </row>
    <row r="1689" spans="1:5" x14ac:dyDescent="0.25">
      <c r="A1689" s="1"/>
      <c r="B1689" s="10"/>
      <c r="C1689" s="10"/>
      <c r="D1689" s="10"/>
      <c r="E1689" s="10"/>
    </row>
    <row r="1690" spans="1:5" x14ac:dyDescent="0.25">
      <c r="A1690" s="1"/>
      <c r="B1690" s="10"/>
      <c r="C1690" s="10"/>
      <c r="D1690" s="10"/>
      <c r="E1690" s="10"/>
    </row>
    <row r="1691" spans="1:5" x14ac:dyDescent="0.25">
      <c r="A1691" s="1"/>
      <c r="B1691" s="10"/>
      <c r="C1691" s="10"/>
      <c r="D1691" s="10"/>
      <c r="E1691" s="10"/>
    </row>
    <row r="1692" spans="1:5" x14ac:dyDescent="0.25">
      <c r="A1692" s="1"/>
      <c r="B1692" s="10"/>
      <c r="C1692" s="10"/>
      <c r="D1692" s="10"/>
      <c r="E1692" s="10"/>
    </row>
    <row r="1693" spans="1:5" x14ac:dyDescent="0.25">
      <c r="A1693" s="1"/>
      <c r="B1693" s="10"/>
      <c r="C1693" s="10"/>
      <c r="D1693" s="10"/>
      <c r="E1693" s="10"/>
    </row>
    <row r="1694" spans="1:5" x14ac:dyDescent="0.25">
      <c r="A1694" s="1"/>
      <c r="B1694" s="10"/>
      <c r="C1694" s="10"/>
      <c r="D1694" s="10"/>
      <c r="E1694" s="10"/>
    </row>
    <row r="1695" spans="1:5" x14ac:dyDescent="0.25">
      <c r="A1695" s="1"/>
      <c r="B1695" s="10"/>
      <c r="C1695" s="10"/>
      <c r="D1695" s="10"/>
      <c r="E1695" s="10"/>
    </row>
    <row r="1696" spans="1:5" x14ac:dyDescent="0.25">
      <c r="A1696" s="1"/>
      <c r="B1696" s="10"/>
      <c r="C1696" s="10"/>
      <c r="D1696" s="10"/>
      <c r="E1696" s="10"/>
    </row>
    <row r="1697" spans="1:5" x14ac:dyDescent="0.25">
      <c r="A1697" s="1"/>
      <c r="B1697" s="10"/>
      <c r="C1697" s="10"/>
      <c r="D1697" s="10"/>
      <c r="E1697" s="10"/>
    </row>
    <row r="1698" spans="1:5" x14ac:dyDescent="0.25">
      <c r="A1698" s="1"/>
      <c r="B1698" s="10"/>
      <c r="C1698" s="10"/>
      <c r="D1698" s="10"/>
      <c r="E1698" s="10"/>
    </row>
    <row r="1699" spans="1:5" x14ac:dyDescent="0.25">
      <c r="A1699" s="1"/>
      <c r="B1699" s="10"/>
      <c r="C1699" s="10"/>
      <c r="D1699" s="10"/>
      <c r="E1699" s="10"/>
    </row>
    <row r="1700" spans="1:5" x14ac:dyDescent="0.25">
      <c r="A1700" s="1"/>
      <c r="B1700" s="10"/>
      <c r="C1700" s="10"/>
      <c r="D1700" s="10"/>
      <c r="E1700" s="10"/>
    </row>
    <row r="1701" spans="1:5" x14ac:dyDescent="0.25">
      <c r="A1701" s="1"/>
      <c r="B1701" s="10"/>
      <c r="C1701" s="10"/>
      <c r="D1701" s="10"/>
      <c r="E1701" s="10"/>
    </row>
    <row r="1702" spans="1:5" x14ac:dyDescent="0.25">
      <c r="A1702" s="1"/>
      <c r="B1702" s="10"/>
      <c r="C1702" s="10"/>
      <c r="D1702" s="10"/>
      <c r="E1702" s="10"/>
    </row>
    <row r="1703" spans="1:5" x14ac:dyDescent="0.25">
      <c r="A1703" s="1"/>
      <c r="B1703" s="10"/>
      <c r="C1703" s="10"/>
      <c r="D1703" s="10"/>
      <c r="E1703" s="10"/>
    </row>
    <row r="1704" spans="1:5" x14ac:dyDescent="0.25">
      <c r="A1704" s="1"/>
      <c r="B1704" s="10"/>
      <c r="C1704" s="10"/>
      <c r="D1704" s="10"/>
      <c r="E1704" s="10"/>
    </row>
    <row r="1705" spans="1:5" x14ac:dyDescent="0.25">
      <c r="A1705" s="1"/>
      <c r="B1705" s="10"/>
      <c r="C1705" s="10"/>
      <c r="D1705" s="10"/>
      <c r="E1705" s="10"/>
    </row>
    <row r="1706" spans="1:5" x14ac:dyDescent="0.25">
      <c r="A1706" s="1"/>
      <c r="B1706" s="10"/>
      <c r="C1706" s="10"/>
      <c r="D1706" s="10"/>
      <c r="E1706" s="10"/>
    </row>
    <row r="1707" spans="1:5" x14ac:dyDescent="0.25">
      <c r="A1707" s="1"/>
      <c r="B1707" s="10"/>
      <c r="C1707" s="10"/>
      <c r="D1707" s="10"/>
      <c r="E1707" s="10"/>
    </row>
    <row r="1708" spans="1:5" x14ac:dyDescent="0.25">
      <c r="A1708" s="1"/>
      <c r="B1708" s="10"/>
      <c r="C1708" s="10"/>
      <c r="D1708" s="10"/>
      <c r="E1708" s="10"/>
    </row>
    <row r="1709" spans="1:5" x14ac:dyDescent="0.25">
      <c r="A1709" s="1"/>
      <c r="B1709" s="10"/>
      <c r="C1709" s="10"/>
      <c r="D1709" s="10"/>
      <c r="E1709" s="10"/>
    </row>
    <row r="1710" spans="1:5" x14ac:dyDescent="0.25">
      <c r="A1710" s="1"/>
      <c r="B1710" s="10"/>
      <c r="C1710" s="10"/>
      <c r="D1710" s="10"/>
      <c r="E1710" s="10"/>
    </row>
    <row r="1711" spans="1:5" x14ac:dyDescent="0.25">
      <c r="A1711" s="1"/>
      <c r="B1711" s="10"/>
      <c r="C1711" s="10"/>
      <c r="D1711" s="10"/>
      <c r="E1711" s="10"/>
    </row>
    <row r="1712" spans="1:5" x14ac:dyDescent="0.25">
      <c r="A1712" s="1"/>
      <c r="B1712" s="10"/>
      <c r="C1712" s="10"/>
      <c r="D1712" s="10"/>
      <c r="E1712" s="10"/>
    </row>
    <row r="1713" spans="1:5" x14ac:dyDescent="0.25">
      <c r="A1713" s="1"/>
      <c r="B1713" s="10"/>
      <c r="C1713" s="10"/>
      <c r="D1713" s="10"/>
      <c r="E1713" s="10"/>
    </row>
    <row r="1714" spans="1:5" x14ac:dyDescent="0.25">
      <c r="A1714" s="1"/>
      <c r="B1714" s="10"/>
      <c r="C1714" s="10"/>
      <c r="D1714" s="10"/>
      <c r="E1714" s="10"/>
    </row>
    <row r="1715" spans="1:5" x14ac:dyDescent="0.25">
      <c r="A1715" s="1"/>
      <c r="B1715" s="10"/>
      <c r="C1715" s="10"/>
      <c r="D1715" s="10"/>
      <c r="E1715" s="10"/>
    </row>
    <row r="1716" spans="1:5" x14ac:dyDescent="0.25">
      <c r="A1716" s="1"/>
      <c r="B1716" s="10"/>
      <c r="C1716" s="10"/>
      <c r="D1716" s="10"/>
      <c r="E1716" s="10"/>
    </row>
    <row r="1717" spans="1:5" x14ac:dyDescent="0.25">
      <c r="A1717" s="1"/>
      <c r="B1717" s="10"/>
      <c r="C1717" s="10"/>
      <c r="D1717" s="10"/>
      <c r="E1717" s="10"/>
    </row>
    <row r="1718" spans="1:5" x14ac:dyDescent="0.25">
      <c r="A1718" s="1"/>
      <c r="B1718" s="10"/>
      <c r="C1718" s="10"/>
      <c r="D1718" s="10"/>
      <c r="E1718" s="10"/>
    </row>
    <row r="1719" spans="1:5" x14ac:dyDescent="0.25">
      <c r="A1719" s="1"/>
      <c r="B1719" s="10"/>
      <c r="C1719" s="10"/>
      <c r="D1719" s="10"/>
      <c r="E1719" s="10"/>
    </row>
    <row r="1720" spans="1:5" x14ac:dyDescent="0.25">
      <c r="A1720" s="1"/>
      <c r="B1720" s="10"/>
      <c r="C1720" s="10"/>
      <c r="D1720" s="10"/>
      <c r="E1720" s="10"/>
    </row>
    <row r="1721" spans="1:5" x14ac:dyDescent="0.25">
      <c r="A1721" s="1"/>
      <c r="B1721" s="10"/>
      <c r="C1721" s="10"/>
      <c r="D1721" s="10"/>
      <c r="E1721" s="10"/>
    </row>
    <row r="1722" spans="1:5" x14ac:dyDescent="0.25">
      <c r="A1722" s="1"/>
      <c r="B1722" s="10"/>
      <c r="C1722" s="10"/>
      <c r="D1722" s="10"/>
      <c r="E1722" s="10"/>
    </row>
    <row r="1723" spans="1:5" x14ac:dyDescent="0.25">
      <c r="A1723" s="1"/>
      <c r="B1723" s="10"/>
      <c r="C1723" s="10"/>
      <c r="D1723" s="10"/>
      <c r="E1723" s="10"/>
    </row>
    <row r="1724" spans="1:5" x14ac:dyDescent="0.25">
      <c r="A1724" s="1"/>
      <c r="B1724" s="10"/>
      <c r="C1724" s="10"/>
      <c r="D1724" s="10"/>
      <c r="E1724" s="10"/>
    </row>
    <row r="1725" spans="1:5" x14ac:dyDescent="0.25">
      <c r="A1725" s="1"/>
      <c r="B1725" s="10"/>
      <c r="C1725" s="10"/>
      <c r="D1725" s="10"/>
      <c r="E1725" s="10"/>
    </row>
    <row r="1726" spans="1:5" x14ac:dyDescent="0.25">
      <c r="A1726" s="1"/>
      <c r="B1726" s="10"/>
      <c r="C1726" s="10"/>
      <c r="D1726" s="10"/>
      <c r="E1726" s="10"/>
    </row>
    <row r="1727" spans="1:5" x14ac:dyDescent="0.25">
      <c r="A1727" s="1"/>
      <c r="B1727" s="10"/>
      <c r="C1727" s="10"/>
      <c r="D1727" s="10"/>
      <c r="E1727" s="10"/>
    </row>
    <row r="1728" spans="1:5" x14ac:dyDescent="0.25">
      <c r="A1728" s="1"/>
      <c r="B1728" s="10"/>
      <c r="C1728" s="10"/>
      <c r="D1728" s="10"/>
      <c r="E1728" s="10"/>
    </row>
    <row r="1729" spans="1:5" x14ac:dyDescent="0.25">
      <c r="A1729" s="1"/>
      <c r="B1729" s="10"/>
      <c r="C1729" s="10"/>
      <c r="D1729" s="10"/>
      <c r="E1729" s="10"/>
    </row>
    <row r="1730" spans="1:5" x14ac:dyDescent="0.25">
      <c r="A1730" s="1"/>
      <c r="B1730" s="10"/>
      <c r="C1730" s="10"/>
      <c r="D1730" s="10"/>
      <c r="E1730" s="10"/>
    </row>
    <row r="1731" spans="1:5" x14ac:dyDescent="0.25">
      <c r="A1731" s="1"/>
      <c r="B1731" s="10"/>
      <c r="C1731" s="10"/>
      <c r="D1731" s="10"/>
      <c r="E1731" s="10"/>
    </row>
    <row r="1732" spans="1:5" x14ac:dyDescent="0.25">
      <c r="A1732" s="1"/>
      <c r="B1732" s="10"/>
      <c r="C1732" s="10"/>
      <c r="D1732" s="10"/>
      <c r="E1732" s="10"/>
    </row>
    <row r="1733" spans="1:5" x14ac:dyDescent="0.25">
      <c r="A1733" s="1"/>
      <c r="B1733" s="10"/>
      <c r="C1733" s="10"/>
      <c r="D1733" s="10"/>
      <c r="E1733" s="10"/>
    </row>
    <row r="1734" spans="1:5" x14ac:dyDescent="0.25">
      <c r="A1734" s="1"/>
      <c r="B1734" s="10"/>
      <c r="C1734" s="10"/>
      <c r="D1734" s="10"/>
      <c r="E1734" s="10"/>
    </row>
    <row r="1735" spans="1:5" x14ac:dyDescent="0.25">
      <c r="A1735" s="1"/>
      <c r="B1735" s="10"/>
      <c r="C1735" s="10"/>
      <c r="D1735" s="10"/>
      <c r="E1735" s="10"/>
    </row>
    <row r="1736" spans="1:5" x14ac:dyDescent="0.25">
      <c r="A1736" s="1"/>
      <c r="B1736" s="10"/>
      <c r="C1736" s="10"/>
      <c r="D1736" s="10"/>
      <c r="E1736" s="10"/>
    </row>
    <row r="1737" spans="1:5" x14ac:dyDescent="0.25">
      <c r="A1737" s="1"/>
      <c r="B1737" s="10"/>
      <c r="C1737" s="10"/>
      <c r="D1737" s="10"/>
      <c r="E1737" s="10"/>
    </row>
    <row r="1738" spans="1:5" x14ac:dyDescent="0.25">
      <c r="A1738" s="1"/>
      <c r="B1738" s="10"/>
      <c r="C1738" s="10"/>
      <c r="D1738" s="10"/>
      <c r="E1738" s="10"/>
    </row>
    <row r="1739" spans="1:5" x14ac:dyDescent="0.25">
      <c r="A1739" s="1"/>
      <c r="B1739" s="10"/>
      <c r="C1739" s="10"/>
      <c r="D1739" s="10"/>
      <c r="E1739" s="10"/>
    </row>
    <row r="1740" spans="1:5" x14ac:dyDescent="0.25">
      <c r="A1740" s="1"/>
      <c r="B1740" s="10"/>
      <c r="C1740" s="10"/>
      <c r="D1740" s="10"/>
      <c r="E1740" s="10"/>
    </row>
    <row r="1741" spans="1:5" x14ac:dyDescent="0.25">
      <c r="A1741" s="1"/>
      <c r="B1741" s="10"/>
      <c r="C1741" s="10"/>
      <c r="D1741" s="10"/>
      <c r="E1741" s="10"/>
    </row>
    <row r="1742" spans="1:5" x14ac:dyDescent="0.25">
      <c r="A1742" s="1"/>
      <c r="B1742" s="10"/>
      <c r="C1742" s="10"/>
      <c r="D1742" s="10"/>
      <c r="E1742" s="10"/>
    </row>
    <row r="1743" spans="1:5" x14ac:dyDescent="0.25">
      <c r="A1743" s="1"/>
      <c r="B1743" s="10"/>
      <c r="C1743" s="10"/>
      <c r="D1743" s="10"/>
      <c r="E1743" s="10"/>
    </row>
    <row r="1744" spans="1:5" x14ac:dyDescent="0.25">
      <c r="A1744" s="1"/>
      <c r="B1744" s="10"/>
      <c r="C1744" s="10"/>
      <c r="D1744" s="10"/>
      <c r="E1744" s="10"/>
    </row>
    <row r="1745" spans="1:5" x14ac:dyDescent="0.25">
      <c r="A1745" s="1"/>
      <c r="B1745" s="10"/>
      <c r="C1745" s="10"/>
      <c r="D1745" s="10"/>
      <c r="E1745" s="10"/>
    </row>
    <row r="1746" spans="1:5" x14ac:dyDescent="0.25">
      <c r="A1746" s="1"/>
      <c r="B1746" s="10"/>
      <c r="C1746" s="10"/>
      <c r="D1746" s="10"/>
      <c r="E1746" s="10"/>
    </row>
    <row r="1747" spans="1:5" x14ac:dyDescent="0.25">
      <c r="A1747" s="1"/>
      <c r="B1747" s="10"/>
      <c r="C1747" s="10"/>
      <c r="D1747" s="10"/>
      <c r="E1747" s="10"/>
    </row>
    <row r="1748" spans="1:5" x14ac:dyDescent="0.25">
      <c r="A1748" s="1"/>
      <c r="B1748" s="10"/>
      <c r="C1748" s="10"/>
      <c r="D1748" s="10"/>
      <c r="E1748" s="10"/>
    </row>
    <row r="1749" spans="1:5" x14ac:dyDescent="0.25">
      <c r="A1749" s="1"/>
      <c r="B1749" s="10"/>
      <c r="C1749" s="10"/>
      <c r="D1749" s="10"/>
      <c r="E1749" s="10"/>
    </row>
    <row r="1750" spans="1:5" x14ac:dyDescent="0.25">
      <c r="A1750" s="1"/>
      <c r="B1750" s="10"/>
      <c r="C1750" s="10"/>
      <c r="D1750" s="10"/>
      <c r="E1750" s="10"/>
    </row>
    <row r="1751" spans="1:5" x14ac:dyDescent="0.25">
      <c r="A1751" s="1"/>
      <c r="B1751" s="10"/>
      <c r="C1751" s="10"/>
      <c r="D1751" s="10"/>
      <c r="E1751" s="10"/>
    </row>
    <row r="1752" spans="1:5" x14ac:dyDescent="0.25">
      <c r="A1752" s="1"/>
      <c r="B1752" s="10"/>
      <c r="C1752" s="10"/>
      <c r="D1752" s="10"/>
      <c r="E1752" s="10"/>
    </row>
    <row r="1753" spans="1:5" x14ac:dyDescent="0.25">
      <c r="A1753" s="1"/>
      <c r="B1753" s="10"/>
      <c r="C1753" s="10"/>
      <c r="D1753" s="10"/>
      <c r="E1753" s="10"/>
    </row>
    <row r="1754" spans="1:5" x14ac:dyDescent="0.25">
      <c r="A1754" s="1"/>
      <c r="B1754" s="10"/>
      <c r="C1754" s="10"/>
      <c r="D1754" s="10"/>
      <c r="E1754" s="10"/>
    </row>
    <row r="1755" spans="1:5" x14ac:dyDescent="0.25">
      <c r="A1755" s="1"/>
      <c r="B1755" s="10"/>
      <c r="C1755" s="10"/>
      <c r="D1755" s="10"/>
      <c r="E1755" s="10"/>
    </row>
    <row r="1756" spans="1:5" x14ac:dyDescent="0.25">
      <c r="A1756" s="1"/>
      <c r="B1756" s="10"/>
      <c r="C1756" s="10"/>
      <c r="D1756" s="10"/>
      <c r="E1756" s="10"/>
    </row>
    <row r="1757" spans="1:5" x14ac:dyDescent="0.25">
      <c r="A1757" s="1"/>
      <c r="B1757" s="10"/>
      <c r="C1757" s="10"/>
      <c r="D1757" s="10"/>
      <c r="E1757" s="10"/>
    </row>
    <row r="1758" spans="1:5" x14ac:dyDescent="0.25">
      <c r="A1758" s="1"/>
      <c r="B1758" s="10"/>
      <c r="C1758" s="10"/>
      <c r="D1758" s="10"/>
      <c r="E1758" s="10"/>
    </row>
    <row r="1759" spans="1:5" x14ac:dyDescent="0.25">
      <c r="A1759" s="1"/>
      <c r="B1759" s="10"/>
      <c r="C1759" s="10"/>
      <c r="D1759" s="10"/>
      <c r="E1759" s="10"/>
    </row>
    <row r="1760" spans="1:5" x14ac:dyDescent="0.25">
      <c r="A1760" s="1"/>
      <c r="B1760" s="10"/>
      <c r="C1760" s="10"/>
      <c r="D1760" s="10"/>
      <c r="E1760" s="10"/>
    </row>
    <row r="1761" spans="1:5" x14ac:dyDescent="0.25">
      <c r="A1761" s="1"/>
      <c r="B1761" s="10"/>
      <c r="C1761" s="10"/>
      <c r="D1761" s="10"/>
      <c r="E1761" s="10"/>
    </row>
    <row r="1762" spans="1:5" x14ac:dyDescent="0.25">
      <c r="A1762" s="1"/>
      <c r="B1762" s="10"/>
      <c r="C1762" s="10"/>
      <c r="D1762" s="10"/>
      <c r="E1762" s="10"/>
    </row>
    <row r="1763" spans="1:5" x14ac:dyDescent="0.25">
      <c r="A1763" s="1"/>
      <c r="B1763" s="10"/>
      <c r="C1763" s="10"/>
      <c r="D1763" s="10"/>
      <c r="E1763" s="10"/>
    </row>
    <row r="1764" spans="1:5" x14ac:dyDescent="0.25">
      <c r="A1764" s="1"/>
      <c r="B1764" s="10"/>
      <c r="C1764" s="10"/>
      <c r="D1764" s="10"/>
      <c r="E1764" s="10"/>
    </row>
    <row r="1765" spans="1:5" x14ac:dyDescent="0.25">
      <c r="A1765" s="1"/>
      <c r="B1765" s="10"/>
      <c r="C1765" s="10"/>
      <c r="D1765" s="10"/>
      <c r="E1765" s="10"/>
    </row>
    <row r="1766" spans="1:5" x14ac:dyDescent="0.25">
      <c r="A1766" s="1"/>
      <c r="B1766" s="10"/>
      <c r="C1766" s="10"/>
      <c r="D1766" s="10"/>
      <c r="E1766" s="10"/>
    </row>
    <row r="1767" spans="1:5" x14ac:dyDescent="0.25">
      <c r="A1767" s="1"/>
      <c r="B1767" s="10"/>
      <c r="C1767" s="10"/>
      <c r="D1767" s="10"/>
      <c r="E1767" s="10"/>
    </row>
    <row r="1768" spans="1:5" x14ac:dyDescent="0.25">
      <c r="A1768" s="1"/>
      <c r="B1768" s="10"/>
      <c r="C1768" s="10"/>
      <c r="D1768" s="10"/>
      <c r="E1768" s="10"/>
    </row>
    <row r="1769" spans="1:5" x14ac:dyDescent="0.25">
      <c r="A1769" s="1"/>
      <c r="B1769" s="10"/>
      <c r="C1769" s="10"/>
      <c r="D1769" s="10"/>
      <c r="E1769" s="10"/>
    </row>
    <row r="1770" spans="1:5" x14ac:dyDescent="0.25">
      <c r="A1770" s="1"/>
      <c r="B1770" s="10"/>
      <c r="C1770" s="10"/>
      <c r="D1770" s="10"/>
      <c r="E1770" s="10"/>
    </row>
    <row r="1771" spans="1:5" x14ac:dyDescent="0.25">
      <c r="A1771" s="1"/>
      <c r="B1771" s="10"/>
      <c r="C1771" s="10"/>
      <c r="D1771" s="10"/>
      <c r="E1771" s="10"/>
    </row>
    <row r="1772" spans="1:5" x14ac:dyDescent="0.25">
      <c r="A1772" s="1"/>
      <c r="B1772" s="10"/>
      <c r="C1772" s="10"/>
      <c r="D1772" s="10"/>
      <c r="E1772" s="10"/>
    </row>
    <row r="1773" spans="1:5" x14ac:dyDescent="0.25">
      <c r="A1773" s="1"/>
      <c r="B1773" s="10"/>
      <c r="C1773" s="10"/>
      <c r="D1773" s="10"/>
      <c r="E1773" s="10"/>
    </row>
    <row r="1774" spans="1:5" x14ac:dyDescent="0.25">
      <c r="A1774" s="1"/>
      <c r="B1774" s="10"/>
      <c r="C1774" s="10"/>
      <c r="D1774" s="10"/>
      <c r="E1774" s="10"/>
    </row>
    <row r="1775" spans="1:5" x14ac:dyDescent="0.25">
      <c r="A1775" s="1"/>
      <c r="B1775" s="10"/>
      <c r="C1775" s="10"/>
      <c r="D1775" s="10"/>
      <c r="E1775" s="10"/>
    </row>
    <row r="1776" spans="1:5" x14ac:dyDescent="0.25">
      <c r="A1776" s="1"/>
      <c r="B1776" s="10"/>
      <c r="C1776" s="10"/>
      <c r="D1776" s="10"/>
      <c r="E1776" s="10"/>
    </row>
    <row r="1777" spans="1:5" x14ac:dyDescent="0.25">
      <c r="A1777" s="1"/>
      <c r="B1777" s="10"/>
      <c r="C1777" s="10"/>
      <c r="D1777" s="10"/>
      <c r="E1777" s="10"/>
    </row>
    <row r="1778" spans="1:5" x14ac:dyDescent="0.25">
      <c r="A1778" s="1"/>
      <c r="B1778" s="10"/>
      <c r="C1778" s="10"/>
      <c r="D1778" s="10"/>
      <c r="E1778" s="10"/>
    </row>
    <row r="1779" spans="1:5" x14ac:dyDescent="0.25">
      <c r="A1779" s="1"/>
      <c r="B1779" s="10"/>
      <c r="C1779" s="10"/>
      <c r="D1779" s="10"/>
      <c r="E1779" s="10"/>
    </row>
    <row r="1780" spans="1:5" x14ac:dyDescent="0.25">
      <c r="A1780" s="1"/>
      <c r="B1780" s="10"/>
      <c r="C1780" s="10"/>
      <c r="D1780" s="10"/>
      <c r="E1780" s="10"/>
    </row>
    <row r="1781" spans="1:5" x14ac:dyDescent="0.25">
      <c r="A1781" s="1"/>
      <c r="B1781" s="10"/>
      <c r="C1781" s="10"/>
      <c r="D1781" s="10"/>
      <c r="E1781" s="10"/>
    </row>
    <row r="1782" spans="1:5" x14ac:dyDescent="0.25">
      <c r="A1782" s="1"/>
      <c r="B1782" s="10"/>
      <c r="C1782" s="10"/>
      <c r="D1782" s="10"/>
      <c r="E1782" s="10"/>
    </row>
    <row r="1783" spans="1:5" x14ac:dyDescent="0.25">
      <c r="A1783" s="1"/>
      <c r="B1783" s="10"/>
      <c r="C1783" s="10"/>
      <c r="D1783" s="10"/>
      <c r="E1783" s="10"/>
    </row>
    <row r="1784" spans="1:5" x14ac:dyDescent="0.25">
      <c r="A1784" s="1"/>
      <c r="B1784" s="10"/>
      <c r="C1784" s="10"/>
      <c r="D1784" s="10"/>
      <c r="E1784" s="10"/>
    </row>
    <row r="1785" spans="1:5" x14ac:dyDescent="0.25">
      <c r="A1785" s="1"/>
      <c r="B1785" s="10"/>
      <c r="C1785" s="10"/>
      <c r="D1785" s="10"/>
      <c r="E1785" s="10"/>
    </row>
    <row r="1786" spans="1:5" x14ac:dyDescent="0.25">
      <c r="A1786" s="1"/>
      <c r="B1786" s="10"/>
      <c r="C1786" s="10"/>
      <c r="D1786" s="10"/>
      <c r="E1786" s="10"/>
    </row>
    <row r="1787" spans="1:5" x14ac:dyDescent="0.25">
      <c r="A1787" s="1"/>
      <c r="B1787" s="10"/>
      <c r="C1787" s="10"/>
      <c r="D1787" s="10"/>
      <c r="E1787" s="10"/>
    </row>
    <row r="1788" spans="1:5" x14ac:dyDescent="0.25">
      <c r="A1788" s="1"/>
      <c r="B1788" s="10"/>
      <c r="C1788" s="10"/>
      <c r="D1788" s="10"/>
      <c r="E1788" s="10"/>
    </row>
    <row r="1789" spans="1:5" x14ac:dyDescent="0.25">
      <c r="A1789" s="1"/>
      <c r="B1789" s="10"/>
      <c r="C1789" s="10"/>
      <c r="D1789" s="10"/>
      <c r="E1789" s="10"/>
    </row>
    <row r="1790" spans="1:5" x14ac:dyDescent="0.25">
      <c r="A1790" s="1"/>
      <c r="B1790" s="10"/>
      <c r="C1790" s="10"/>
      <c r="D1790" s="10"/>
      <c r="E1790" s="10"/>
    </row>
    <row r="1791" spans="1:5" x14ac:dyDescent="0.25">
      <c r="A1791" s="1"/>
      <c r="B1791" s="10"/>
      <c r="C1791" s="10"/>
      <c r="D1791" s="10"/>
      <c r="E1791" s="10"/>
    </row>
    <row r="1792" spans="1:5" x14ac:dyDescent="0.25">
      <c r="A1792" s="1"/>
      <c r="B1792" s="10"/>
      <c r="C1792" s="10"/>
      <c r="D1792" s="10"/>
      <c r="E1792" s="10"/>
    </row>
    <row r="1793" spans="1:5" x14ac:dyDescent="0.25">
      <c r="A1793" s="1"/>
      <c r="B1793" s="10"/>
      <c r="C1793" s="10"/>
      <c r="D1793" s="10"/>
      <c r="E1793" s="10"/>
    </row>
    <row r="1794" spans="1:5" x14ac:dyDescent="0.25">
      <c r="A1794" s="1"/>
      <c r="B1794" s="10"/>
      <c r="C1794" s="10"/>
      <c r="D1794" s="10"/>
      <c r="E1794" s="10"/>
    </row>
    <row r="1795" spans="1:5" x14ac:dyDescent="0.25">
      <c r="A1795" s="1"/>
      <c r="B1795" s="10"/>
      <c r="C1795" s="10"/>
      <c r="D1795" s="10"/>
      <c r="E1795" s="10"/>
    </row>
    <row r="1796" spans="1:5" x14ac:dyDescent="0.25">
      <c r="A1796" s="1"/>
      <c r="B1796" s="10"/>
      <c r="C1796" s="10"/>
      <c r="D1796" s="10"/>
      <c r="E1796" s="10"/>
    </row>
    <row r="1797" spans="1:5" x14ac:dyDescent="0.25">
      <c r="A1797" s="1"/>
      <c r="B1797" s="10"/>
      <c r="C1797" s="10"/>
      <c r="D1797" s="10"/>
      <c r="E1797" s="10"/>
    </row>
    <row r="1798" spans="1:5" x14ac:dyDescent="0.25">
      <c r="A1798" s="1"/>
      <c r="B1798" s="10"/>
      <c r="C1798" s="10"/>
      <c r="D1798" s="10"/>
      <c r="E1798" s="10"/>
    </row>
    <row r="1799" spans="1:5" x14ac:dyDescent="0.25">
      <c r="A1799" s="1"/>
      <c r="B1799" s="10"/>
      <c r="C1799" s="10"/>
      <c r="D1799" s="10"/>
      <c r="E1799" s="10"/>
    </row>
    <row r="1800" spans="1:5" x14ac:dyDescent="0.25">
      <c r="A1800" s="1"/>
      <c r="B1800" s="10"/>
      <c r="C1800" s="10"/>
      <c r="D1800" s="10"/>
      <c r="E1800" s="10"/>
    </row>
    <row r="1801" spans="1:5" x14ac:dyDescent="0.25">
      <c r="A1801" s="1"/>
      <c r="B1801" s="10"/>
      <c r="C1801" s="10"/>
      <c r="D1801" s="10"/>
      <c r="E1801" s="10"/>
    </row>
    <row r="1802" spans="1:5" x14ac:dyDescent="0.25">
      <c r="A1802" s="1"/>
      <c r="B1802" s="10"/>
      <c r="C1802" s="10"/>
      <c r="D1802" s="10"/>
      <c r="E1802" s="10"/>
    </row>
    <row r="1803" spans="1:5" x14ac:dyDescent="0.25">
      <c r="A1803" s="1"/>
      <c r="B1803" s="10"/>
      <c r="C1803" s="10"/>
      <c r="D1803" s="10"/>
      <c r="E1803" s="10"/>
    </row>
    <row r="1804" spans="1:5" x14ac:dyDescent="0.25">
      <c r="A1804" s="1"/>
      <c r="B1804" s="10"/>
      <c r="C1804" s="10"/>
      <c r="D1804" s="10"/>
      <c r="E1804" s="10"/>
    </row>
    <row r="1805" spans="1:5" x14ac:dyDescent="0.25">
      <c r="A1805" s="1"/>
      <c r="B1805" s="10"/>
      <c r="C1805" s="10"/>
      <c r="D1805" s="10"/>
      <c r="E1805" s="10"/>
    </row>
    <row r="1806" spans="1:5" x14ac:dyDescent="0.25">
      <c r="A1806" s="1"/>
      <c r="B1806" s="10"/>
      <c r="C1806" s="10"/>
      <c r="D1806" s="10"/>
      <c r="E1806" s="10"/>
    </row>
    <row r="1807" spans="1:5" x14ac:dyDescent="0.25">
      <c r="A1807" s="1"/>
      <c r="B1807" s="10"/>
      <c r="C1807" s="10"/>
      <c r="D1807" s="10"/>
      <c r="E1807" s="10"/>
    </row>
    <row r="1808" spans="1:5" x14ac:dyDescent="0.25">
      <c r="A1808" s="1"/>
      <c r="B1808" s="10"/>
      <c r="C1808" s="10"/>
      <c r="D1808" s="10"/>
      <c r="E1808" s="10"/>
    </row>
    <row r="1809" spans="1:5" x14ac:dyDescent="0.25">
      <c r="A1809" s="1"/>
      <c r="B1809" s="10"/>
      <c r="C1809" s="10"/>
      <c r="D1809" s="10"/>
      <c r="E1809" s="10"/>
    </row>
    <row r="1810" spans="1:5" x14ac:dyDescent="0.25">
      <c r="A1810" s="1"/>
      <c r="B1810" s="10"/>
      <c r="C1810" s="10"/>
      <c r="D1810" s="10"/>
      <c r="E1810" s="10"/>
    </row>
    <row r="1811" spans="1:5" x14ac:dyDescent="0.25">
      <c r="A1811" s="1"/>
      <c r="B1811" s="10"/>
      <c r="C1811" s="10"/>
      <c r="D1811" s="10"/>
      <c r="E1811" s="10"/>
    </row>
    <row r="1812" spans="1:5" x14ac:dyDescent="0.25">
      <c r="A1812" s="1"/>
      <c r="B1812" s="10"/>
      <c r="C1812" s="10"/>
      <c r="D1812" s="10"/>
      <c r="E1812" s="10"/>
    </row>
    <row r="1813" spans="1:5" x14ac:dyDescent="0.25">
      <c r="A1813" s="1"/>
      <c r="B1813" s="10"/>
      <c r="C1813" s="10"/>
      <c r="D1813" s="10"/>
      <c r="E1813" s="10"/>
    </row>
    <row r="1814" spans="1:5" x14ac:dyDescent="0.25">
      <c r="A1814" s="1"/>
      <c r="B1814" s="10"/>
      <c r="C1814" s="10"/>
      <c r="D1814" s="10"/>
      <c r="E1814" s="10"/>
    </row>
    <row r="1815" spans="1:5" x14ac:dyDescent="0.25">
      <c r="A1815" s="1"/>
      <c r="B1815" s="10"/>
      <c r="C1815" s="10"/>
      <c r="D1815" s="10"/>
      <c r="E1815" s="10"/>
    </row>
    <row r="1816" spans="1:5" x14ac:dyDescent="0.25">
      <c r="A1816" s="1"/>
      <c r="B1816" s="10"/>
      <c r="C1816" s="10"/>
      <c r="D1816" s="10"/>
      <c r="E1816" s="10"/>
    </row>
    <row r="1817" spans="1:5" x14ac:dyDescent="0.25">
      <c r="A1817" s="1"/>
      <c r="B1817" s="10"/>
      <c r="C1817" s="10"/>
      <c r="D1817" s="10"/>
      <c r="E1817" s="10"/>
    </row>
    <row r="1818" spans="1:5" x14ac:dyDescent="0.25">
      <c r="A1818" s="1"/>
      <c r="B1818" s="10"/>
      <c r="C1818" s="10"/>
      <c r="D1818" s="10"/>
      <c r="E1818" s="10"/>
    </row>
    <row r="1819" spans="1:5" x14ac:dyDescent="0.25">
      <c r="A1819" s="1"/>
      <c r="B1819" s="10"/>
      <c r="C1819" s="10"/>
      <c r="D1819" s="10"/>
      <c r="E1819" s="10"/>
    </row>
    <row r="1820" spans="1:5" x14ac:dyDescent="0.25">
      <c r="A1820" s="1"/>
      <c r="B1820" s="10"/>
      <c r="C1820" s="10"/>
      <c r="D1820" s="10"/>
      <c r="E1820" s="10"/>
    </row>
    <row r="1821" spans="1:5" x14ac:dyDescent="0.25">
      <c r="A1821" s="1"/>
      <c r="B1821" s="10"/>
      <c r="C1821" s="10"/>
      <c r="D1821" s="10"/>
      <c r="E1821" s="10"/>
    </row>
    <row r="1822" spans="1:5" x14ac:dyDescent="0.25">
      <c r="A1822" s="1"/>
      <c r="B1822" s="10"/>
      <c r="C1822" s="10"/>
      <c r="D1822" s="10"/>
      <c r="E1822" s="10"/>
    </row>
    <row r="1823" spans="1:5" x14ac:dyDescent="0.25">
      <c r="A1823" s="1"/>
      <c r="B1823" s="10"/>
      <c r="C1823" s="10"/>
      <c r="D1823" s="10"/>
      <c r="E1823" s="10"/>
    </row>
    <row r="1824" spans="1:5" x14ac:dyDescent="0.25">
      <c r="A1824" s="1"/>
      <c r="B1824" s="10"/>
      <c r="C1824" s="10"/>
      <c r="D1824" s="10"/>
      <c r="E1824" s="10"/>
    </row>
    <row r="1825" spans="1:5" x14ac:dyDescent="0.25">
      <c r="A1825" s="1"/>
      <c r="B1825" s="10"/>
      <c r="C1825" s="10"/>
      <c r="D1825" s="10"/>
      <c r="E1825" s="10"/>
    </row>
    <row r="1826" spans="1:5" x14ac:dyDescent="0.25">
      <c r="A1826" s="1"/>
      <c r="B1826" s="10"/>
      <c r="C1826" s="10"/>
      <c r="D1826" s="10"/>
      <c r="E1826" s="10"/>
    </row>
    <row r="1827" spans="1:5" x14ac:dyDescent="0.25">
      <c r="A1827" s="1"/>
      <c r="B1827" s="10"/>
      <c r="C1827" s="10"/>
      <c r="D1827" s="10"/>
      <c r="E1827" s="10"/>
    </row>
    <row r="1828" spans="1:5" x14ac:dyDescent="0.25">
      <c r="A1828" s="1"/>
      <c r="B1828" s="10"/>
      <c r="C1828" s="10"/>
      <c r="D1828" s="10"/>
      <c r="E1828" s="10"/>
    </row>
    <row r="1829" spans="1:5" x14ac:dyDescent="0.25">
      <c r="A1829" s="1"/>
      <c r="B1829" s="10"/>
      <c r="C1829" s="10"/>
      <c r="D1829" s="10"/>
      <c r="E1829" s="10"/>
    </row>
    <row r="1830" spans="1:5" x14ac:dyDescent="0.25">
      <c r="A1830" s="1"/>
      <c r="B1830" s="10"/>
      <c r="C1830" s="10"/>
      <c r="D1830" s="10"/>
      <c r="E1830" s="10"/>
    </row>
    <row r="1831" spans="1:5" x14ac:dyDescent="0.25">
      <c r="A1831" s="1"/>
      <c r="B1831" s="10"/>
      <c r="C1831" s="10"/>
      <c r="D1831" s="10"/>
      <c r="E1831" s="10"/>
    </row>
    <row r="1832" spans="1:5" x14ac:dyDescent="0.25">
      <c r="A1832" s="1"/>
      <c r="B1832" s="10"/>
      <c r="C1832" s="10"/>
      <c r="D1832" s="10"/>
      <c r="E1832" s="10"/>
    </row>
    <row r="1833" spans="1:5" x14ac:dyDescent="0.25">
      <c r="A1833" s="1"/>
      <c r="B1833" s="10"/>
      <c r="C1833" s="10"/>
      <c r="D1833" s="10"/>
      <c r="E1833" s="10"/>
    </row>
    <row r="1834" spans="1:5" x14ac:dyDescent="0.25">
      <c r="A1834" s="1"/>
      <c r="B1834" s="10"/>
      <c r="C1834" s="10"/>
      <c r="D1834" s="10"/>
      <c r="E1834" s="10"/>
    </row>
    <row r="1835" spans="1:5" x14ac:dyDescent="0.25">
      <c r="A1835" s="1"/>
      <c r="B1835" s="10"/>
      <c r="C1835" s="10"/>
      <c r="D1835" s="10"/>
      <c r="E1835" s="10"/>
    </row>
    <row r="1836" spans="1:5" x14ac:dyDescent="0.25">
      <c r="A1836" s="1"/>
      <c r="B1836" s="10"/>
      <c r="C1836" s="10"/>
      <c r="D1836" s="10"/>
      <c r="E1836" s="10"/>
    </row>
    <row r="1837" spans="1:5" x14ac:dyDescent="0.25">
      <c r="A1837" s="1"/>
      <c r="B1837" s="10"/>
      <c r="C1837" s="10"/>
      <c r="D1837" s="10"/>
      <c r="E1837" s="10"/>
    </row>
    <row r="1838" spans="1:5" x14ac:dyDescent="0.25">
      <c r="A1838" s="1"/>
      <c r="B1838" s="10"/>
      <c r="C1838" s="10"/>
      <c r="D1838" s="10"/>
      <c r="E1838" s="10"/>
    </row>
    <row r="1839" spans="1:5" x14ac:dyDescent="0.25">
      <c r="A1839" s="1"/>
      <c r="B1839" s="10"/>
      <c r="C1839" s="10"/>
      <c r="D1839" s="10"/>
      <c r="E1839" s="10"/>
    </row>
    <row r="1840" spans="1:5" x14ac:dyDescent="0.25">
      <c r="A1840" s="1"/>
      <c r="B1840" s="10"/>
      <c r="C1840" s="10"/>
      <c r="D1840" s="10"/>
      <c r="E1840" s="10"/>
    </row>
    <row r="1841" spans="1:5" x14ac:dyDescent="0.25">
      <c r="A1841" s="1"/>
      <c r="B1841" s="10"/>
      <c r="C1841" s="10"/>
      <c r="D1841" s="10"/>
      <c r="E1841" s="10"/>
    </row>
    <row r="1842" spans="1:5" x14ac:dyDescent="0.25">
      <c r="A1842" s="1"/>
      <c r="B1842" s="10"/>
      <c r="C1842" s="10"/>
      <c r="D1842" s="10"/>
      <c r="E1842" s="10"/>
    </row>
    <row r="1843" spans="1:5" x14ac:dyDescent="0.25">
      <c r="A1843" s="1"/>
      <c r="B1843" s="10"/>
      <c r="C1843" s="10"/>
      <c r="D1843" s="10"/>
      <c r="E1843" s="10"/>
    </row>
    <row r="1844" spans="1:5" x14ac:dyDescent="0.25">
      <c r="A1844" s="1"/>
      <c r="B1844" s="10"/>
      <c r="C1844" s="10"/>
      <c r="D1844" s="10"/>
      <c r="E1844" s="10"/>
    </row>
    <row r="1845" spans="1:5" x14ac:dyDescent="0.25">
      <c r="A1845" s="1"/>
      <c r="B1845" s="10"/>
      <c r="C1845" s="10"/>
      <c r="D1845" s="10"/>
      <c r="E1845" s="10"/>
    </row>
    <row r="1846" spans="1:5" x14ac:dyDescent="0.25">
      <c r="A1846" s="1"/>
      <c r="B1846" s="10"/>
      <c r="C1846" s="10"/>
      <c r="D1846" s="10"/>
      <c r="E1846" s="10"/>
    </row>
    <row r="1847" spans="1:5" x14ac:dyDescent="0.25">
      <c r="A1847" s="1"/>
      <c r="B1847" s="10"/>
      <c r="C1847" s="10"/>
      <c r="D1847" s="10"/>
      <c r="E1847" s="10"/>
    </row>
    <row r="1848" spans="1:5" x14ac:dyDescent="0.25">
      <c r="A1848" s="1"/>
      <c r="B1848" s="10"/>
      <c r="C1848" s="10"/>
      <c r="D1848" s="10"/>
      <c r="E1848" s="10"/>
    </row>
    <row r="1849" spans="1:5" x14ac:dyDescent="0.25">
      <c r="A1849" s="1"/>
      <c r="B1849" s="10"/>
      <c r="C1849" s="10"/>
      <c r="D1849" s="10"/>
      <c r="E1849" s="10"/>
    </row>
    <row r="1850" spans="1:5" x14ac:dyDescent="0.25">
      <c r="A1850" s="1"/>
      <c r="B1850" s="10"/>
      <c r="C1850" s="10"/>
      <c r="D1850" s="10"/>
      <c r="E1850" s="10"/>
    </row>
    <row r="1851" spans="1:5" x14ac:dyDescent="0.25">
      <c r="A1851" s="1"/>
      <c r="B1851" s="10"/>
      <c r="C1851" s="10"/>
      <c r="D1851" s="10"/>
      <c r="E1851" s="10"/>
    </row>
    <row r="1852" spans="1:5" x14ac:dyDescent="0.25">
      <c r="A1852" s="1"/>
      <c r="B1852" s="10"/>
      <c r="C1852" s="10"/>
      <c r="D1852" s="10"/>
      <c r="E1852" s="10"/>
    </row>
    <row r="1853" spans="1:5" x14ac:dyDescent="0.25">
      <c r="A1853" s="1"/>
      <c r="B1853" s="10"/>
      <c r="C1853" s="10"/>
      <c r="D1853" s="10"/>
      <c r="E1853" s="10"/>
    </row>
    <row r="1854" spans="1:5" x14ac:dyDescent="0.25">
      <c r="A1854" s="1"/>
      <c r="B1854" s="10"/>
      <c r="C1854" s="10"/>
      <c r="D1854" s="10"/>
      <c r="E1854" s="10"/>
    </row>
    <row r="1855" spans="1:5" x14ac:dyDescent="0.25">
      <c r="A1855" s="1"/>
      <c r="B1855" s="10"/>
      <c r="C1855" s="10"/>
      <c r="D1855" s="10"/>
      <c r="E1855" s="10"/>
    </row>
    <row r="1856" spans="1:5" x14ac:dyDescent="0.25">
      <c r="A1856" s="1"/>
      <c r="B1856" s="10"/>
      <c r="C1856" s="10"/>
      <c r="D1856" s="10"/>
      <c r="E1856" s="10"/>
    </row>
    <row r="1857" spans="1:5" x14ac:dyDescent="0.25">
      <c r="A1857" s="1"/>
      <c r="B1857" s="10"/>
      <c r="C1857" s="10"/>
      <c r="D1857" s="10"/>
      <c r="E1857" s="10"/>
    </row>
    <row r="1858" spans="1:5" x14ac:dyDescent="0.25">
      <c r="A1858" s="1"/>
      <c r="B1858" s="10"/>
      <c r="C1858" s="10"/>
      <c r="D1858" s="10"/>
      <c r="E1858" s="10"/>
    </row>
    <row r="1859" spans="1:5" x14ac:dyDescent="0.25">
      <c r="A1859" s="1"/>
      <c r="B1859" s="10"/>
      <c r="C1859" s="10"/>
      <c r="D1859" s="10"/>
      <c r="E1859" s="10"/>
    </row>
    <row r="1860" spans="1:5" x14ac:dyDescent="0.25">
      <c r="A1860" s="1"/>
      <c r="B1860" s="10"/>
      <c r="C1860" s="10"/>
      <c r="D1860" s="10"/>
      <c r="E1860" s="10"/>
    </row>
    <row r="1861" spans="1:5" x14ac:dyDescent="0.25">
      <c r="A1861" s="1"/>
      <c r="B1861" s="10"/>
      <c r="C1861" s="10"/>
      <c r="D1861" s="10"/>
      <c r="E1861" s="10"/>
    </row>
    <row r="1862" spans="1:5" x14ac:dyDescent="0.25">
      <c r="A1862" s="1"/>
      <c r="B1862" s="10"/>
      <c r="C1862" s="10"/>
      <c r="D1862" s="10"/>
      <c r="E1862" s="10"/>
    </row>
    <row r="1863" spans="1:5" x14ac:dyDescent="0.25">
      <c r="A1863" s="1"/>
      <c r="B1863" s="10"/>
      <c r="C1863" s="10"/>
      <c r="D1863" s="10"/>
      <c r="E1863" s="10"/>
    </row>
    <row r="1864" spans="1:5" x14ac:dyDescent="0.25">
      <c r="A1864" s="1"/>
      <c r="B1864" s="10"/>
      <c r="C1864" s="10"/>
      <c r="D1864" s="10"/>
      <c r="E1864" s="10"/>
    </row>
    <row r="1865" spans="1:5" x14ac:dyDescent="0.25">
      <c r="A1865" s="1"/>
      <c r="B1865" s="10"/>
      <c r="C1865" s="10"/>
      <c r="D1865" s="10"/>
      <c r="E1865" s="10"/>
    </row>
    <row r="1866" spans="1:5" x14ac:dyDescent="0.25">
      <c r="A1866" s="1"/>
      <c r="B1866" s="10"/>
      <c r="C1866" s="10"/>
      <c r="D1866" s="10"/>
      <c r="E1866" s="10"/>
    </row>
    <row r="1867" spans="1:5" x14ac:dyDescent="0.25">
      <c r="A1867" s="1"/>
      <c r="B1867" s="10"/>
      <c r="C1867" s="10"/>
      <c r="D1867" s="10"/>
      <c r="E1867" s="10"/>
    </row>
    <row r="1868" spans="1:5" x14ac:dyDescent="0.25">
      <c r="A1868" s="1"/>
      <c r="B1868" s="10"/>
      <c r="C1868" s="10"/>
      <c r="D1868" s="10"/>
      <c r="E1868" s="10"/>
    </row>
    <row r="1869" spans="1:5" x14ac:dyDescent="0.25">
      <c r="A1869" s="1"/>
      <c r="B1869" s="10"/>
      <c r="C1869" s="10"/>
      <c r="D1869" s="10"/>
      <c r="E1869" s="10"/>
    </row>
    <row r="1870" spans="1:5" x14ac:dyDescent="0.25">
      <c r="A1870" s="1"/>
      <c r="B1870" s="10"/>
      <c r="C1870" s="10"/>
      <c r="D1870" s="10"/>
      <c r="E1870" s="10"/>
    </row>
    <row r="1871" spans="1:5" x14ac:dyDescent="0.25">
      <c r="A1871" s="1"/>
      <c r="B1871" s="10"/>
      <c r="C1871" s="10"/>
      <c r="D1871" s="10"/>
      <c r="E1871" s="10"/>
    </row>
    <row r="1872" spans="1:5" x14ac:dyDescent="0.25">
      <c r="A1872" s="1"/>
      <c r="B1872" s="10"/>
      <c r="C1872" s="10"/>
      <c r="D1872" s="10"/>
      <c r="E1872" s="10"/>
    </row>
    <row r="1873" spans="1:5" x14ac:dyDescent="0.25">
      <c r="A1873" s="1"/>
      <c r="B1873" s="10"/>
      <c r="C1873" s="10"/>
      <c r="D1873" s="10"/>
      <c r="E1873" s="10"/>
    </row>
    <row r="1874" spans="1:5" x14ac:dyDescent="0.25">
      <c r="A1874" s="1"/>
      <c r="B1874" s="10"/>
      <c r="C1874" s="10"/>
      <c r="D1874" s="10"/>
      <c r="E1874" s="10"/>
    </row>
    <row r="1875" spans="1:5" x14ac:dyDescent="0.25">
      <c r="A1875" s="1"/>
      <c r="B1875" s="10"/>
      <c r="C1875" s="10"/>
      <c r="D1875" s="10"/>
      <c r="E1875" s="10"/>
    </row>
    <row r="1876" spans="1:5" x14ac:dyDescent="0.25">
      <c r="A1876" s="1"/>
      <c r="B1876" s="10"/>
      <c r="C1876" s="10"/>
      <c r="D1876" s="10"/>
      <c r="E1876" s="10"/>
    </row>
    <row r="1877" spans="1:5" x14ac:dyDescent="0.25">
      <c r="A1877" s="1"/>
      <c r="B1877" s="10"/>
      <c r="C1877" s="10"/>
      <c r="D1877" s="10"/>
      <c r="E1877" s="10"/>
    </row>
    <row r="1878" spans="1:5" x14ac:dyDescent="0.25">
      <c r="A1878" s="1"/>
      <c r="B1878" s="10"/>
      <c r="C1878" s="10"/>
      <c r="D1878" s="10"/>
      <c r="E1878" s="10"/>
    </row>
    <row r="1879" spans="1:5" x14ac:dyDescent="0.25">
      <c r="A1879" s="1"/>
      <c r="B1879" s="10"/>
      <c r="C1879" s="10"/>
      <c r="D1879" s="10"/>
      <c r="E1879" s="10"/>
    </row>
    <row r="1880" spans="1:5" x14ac:dyDescent="0.25">
      <c r="A1880" s="1"/>
      <c r="B1880" s="10"/>
      <c r="C1880" s="10"/>
      <c r="D1880" s="10"/>
      <c r="E1880" s="10"/>
    </row>
    <row r="1881" spans="1:5" x14ac:dyDescent="0.25">
      <c r="A1881" s="1"/>
      <c r="B1881" s="10"/>
      <c r="C1881" s="10"/>
      <c r="D1881" s="10"/>
      <c r="E1881" s="10"/>
    </row>
    <row r="1882" spans="1:5" x14ac:dyDescent="0.25">
      <c r="A1882" s="1"/>
      <c r="B1882" s="10"/>
      <c r="C1882" s="10"/>
      <c r="D1882" s="10"/>
      <c r="E1882" s="10"/>
    </row>
    <row r="1883" spans="1:5" x14ac:dyDescent="0.25">
      <c r="A1883" s="1"/>
      <c r="B1883" s="10"/>
      <c r="C1883" s="10"/>
      <c r="D1883" s="10"/>
      <c r="E1883" s="10"/>
    </row>
    <row r="1884" spans="1:5" x14ac:dyDescent="0.25">
      <c r="A1884" s="1"/>
      <c r="B1884" s="10"/>
      <c r="C1884" s="10"/>
      <c r="D1884" s="10"/>
      <c r="E1884" s="10"/>
    </row>
    <row r="1885" spans="1:5" x14ac:dyDescent="0.25">
      <c r="A1885" s="1"/>
      <c r="B1885" s="10"/>
      <c r="C1885" s="10"/>
      <c r="D1885" s="10"/>
      <c r="E1885" s="10"/>
    </row>
    <row r="1886" spans="1:5" x14ac:dyDescent="0.25">
      <c r="A1886" s="1"/>
      <c r="B1886" s="10"/>
      <c r="C1886" s="10"/>
      <c r="D1886" s="10"/>
      <c r="E1886" s="10"/>
    </row>
    <row r="1887" spans="1:5" x14ac:dyDescent="0.25">
      <c r="A1887" s="1"/>
      <c r="B1887" s="10"/>
      <c r="C1887" s="10"/>
      <c r="D1887" s="10"/>
      <c r="E1887" s="10"/>
    </row>
    <row r="1888" spans="1:5" x14ac:dyDescent="0.25">
      <c r="A1888" s="1"/>
      <c r="B1888" s="10"/>
      <c r="C1888" s="10"/>
      <c r="D1888" s="10"/>
      <c r="E1888" s="10"/>
    </row>
    <row r="1889" spans="1:5" x14ac:dyDescent="0.25">
      <c r="A1889" s="1"/>
      <c r="B1889" s="10"/>
      <c r="C1889" s="10"/>
      <c r="D1889" s="10"/>
      <c r="E1889" s="10"/>
    </row>
    <row r="1890" spans="1:5" x14ac:dyDescent="0.25">
      <c r="A1890" s="1"/>
      <c r="B1890" s="10"/>
      <c r="C1890" s="10"/>
      <c r="D1890" s="10"/>
      <c r="E1890" s="10"/>
    </row>
    <row r="1891" spans="1:5" x14ac:dyDescent="0.25">
      <c r="A1891" s="1"/>
      <c r="B1891" s="10"/>
      <c r="C1891" s="10"/>
      <c r="D1891" s="10"/>
      <c r="E1891" s="10"/>
    </row>
    <row r="1892" spans="1:5" x14ac:dyDescent="0.25">
      <c r="A1892" s="1"/>
      <c r="B1892" s="10"/>
      <c r="C1892" s="10"/>
      <c r="D1892" s="10"/>
      <c r="E1892" s="10"/>
    </row>
    <row r="1893" spans="1:5" x14ac:dyDescent="0.25">
      <c r="A1893" s="1"/>
      <c r="B1893" s="10"/>
      <c r="C1893" s="10"/>
      <c r="D1893" s="10"/>
      <c r="E1893" s="10"/>
    </row>
    <row r="1894" spans="1:5" x14ac:dyDescent="0.25">
      <c r="A1894" s="1"/>
      <c r="B1894" s="10"/>
      <c r="C1894" s="10"/>
      <c r="D1894" s="10"/>
      <c r="E1894" s="10"/>
    </row>
    <row r="1895" spans="1:5" x14ac:dyDescent="0.25">
      <c r="A1895" s="1"/>
      <c r="B1895" s="10"/>
      <c r="C1895" s="10"/>
      <c r="D1895" s="10"/>
      <c r="E1895" s="10"/>
    </row>
    <row r="1896" spans="1:5" x14ac:dyDescent="0.25">
      <c r="A1896" s="1"/>
      <c r="B1896" s="10"/>
      <c r="C1896" s="10"/>
      <c r="D1896" s="10"/>
      <c r="E1896" s="10"/>
    </row>
    <row r="1897" spans="1:5" x14ac:dyDescent="0.25">
      <c r="A1897" s="1"/>
      <c r="B1897" s="10"/>
      <c r="C1897" s="10"/>
      <c r="D1897" s="10"/>
      <c r="E1897" s="10"/>
    </row>
    <row r="1898" spans="1:5" x14ac:dyDescent="0.25">
      <c r="A1898" s="1"/>
      <c r="B1898" s="10"/>
      <c r="C1898" s="10"/>
      <c r="D1898" s="10"/>
      <c r="E1898" s="10"/>
    </row>
    <row r="1899" spans="1:5" x14ac:dyDescent="0.25">
      <c r="A1899" s="1"/>
      <c r="B1899" s="10"/>
      <c r="C1899" s="10"/>
      <c r="D1899" s="10"/>
      <c r="E1899" s="10"/>
    </row>
    <row r="1900" spans="1:5" x14ac:dyDescent="0.25">
      <c r="A1900" s="1"/>
      <c r="B1900" s="10"/>
      <c r="C1900" s="10"/>
      <c r="D1900" s="10"/>
      <c r="E1900" s="10"/>
    </row>
    <row r="1901" spans="1:5" x14ac:dyDescent="0.25">
      <c r="A1901" s="1"/>
      <c r="B1901" s="10"/>
      <c r="C1901" s="10"/>
      <c r="D1901" s="10"/>
      <c r="E1901" s="10"/>
    </row>
    <row r="1902" spans="1:5" x14ac:dyDescent="0.25">
      <c r="A1902" s="1"/>
      <c r="B1902" s="10"/>
      <c r="C1902" s="10"/>
      <c r="D1902" s="10"/>
      <c r="E1902" s="10"/>
    </row>
    <row r="1903" spans="1:5" x14ac:dyDescent="0.25">
      <c r="A1903" s="1"/>
      <c r="B1903" s="10"/>
      <c r="C1903" s="10"/>
      <c r="D1903" s="10"/>
      <c r="E1903" s="10"/>
    </row>
    <row r="1904" spans="1:5" x14ac:dyDescent="0.25">
      <c r="A1904" s="1"/>
      <c r="B1904" s="10"/>
      <c r="C1904" s="10"/>
      <c r="D1904" s="10"/>
      <c r="E1904" s="10"/>
    </row>
    <row r="1905" spans="1:5" x14ac:dyDescent="0.25">
      <c r="A1905" s="1"/>
      <c r="B1905" s="10"/>
      <c r="C1905" s="10"/>
      <c r="D1905" s="10"/>
      <c r="E1905" s="10"/>
    </row>
    <row r="1906" spans="1:5" x14ac:dyDescent="0.25">
      <c r="A1906" s="1"/>
      <c r="B1906" s="10"/>
      <c r="C1906" s="10"/>
      <c r="D1906" s="10"/>
      <c r="E1906" s="10"/>
    </row>
    <row r="1907" spans="1:5" x14ac:dyDescent="0.25">
      <c r="A1907" s="1"/>
      <c r="B1907" s="10"/>
      <c r="C1907" s="10"/>
      <c r="D1907" s="10"/>
      <c r="E1907" s="10"/>
    </row>
    <row r="1908" spans="1:5" x14ac:dyDescent="0.25">
      <c r="A1908" s="1"/>
      <c r="B1908" s="10"/>
      <c r="C1908" s="10"/>
      <c r="D1908" s="10"/>
      <c r="E1908" s="10"/>
    </row>
    <row r="1909" spans="1:5" x14ac:dyDescent="0.25">
      <c r="A1909" s="1"/>
      <c r="B1909" s="10"/>
      <c r="C1909" s="10"/>
      <c r="D1909" s="10"/>
      <c r="E1909" s="10"/>
    </row>
    <row r="1910" spans="1:5" x14ac:dyDescent="0.25">
      <c r="A1910" s="1"/>
      <c r="B1910" s="10"/>
      <c r="C1910" s="10"/>
      <c r="D1910" s="10"/>
      <c r="E1910" s="10"/>
    </row>
    <row r="1911" spans="1:5" x14ac:dyDescent="0.25">
      <c r="A1911" s="1"/>
      <c r="B1911" s="10"/>
      <c r="C1911" s="10"/>
      <c r="D1911" s="10"/>
      <c r="E1911" s="10"/>
    </row>
    <row r="1912" spans="1:5" x14ac:dyDescent="0.25">
      <c r="A1912" s="1"/>
      <c r="B1912" s="10"/>
      <c r="C1912" s="10"/>
      <c r="D1912" s="10"/>
      <c r="E1912" s="10"/>
    </row>
    <row r="1913" spans="1:5" x14ac:dyDescent="0.25">
      <c r="A1913" s="1"/>
      <c r="B1913" s="10"/>
      <c r="C1913" s="10"/>
      <c r="D1913" s="10"/>
      <c r="E1913" s="10"/>
    </row>
    <row r="1914" spans="1:5" x14ac:dyDescent="0.25">
      <c r="A1914" s="1"/>
      <c r="B1914" s="10"/>
      <c r="C1914" s="10"/>
      <c r="D1914" s="10"/>
      <c r="E1914" s="10"/>
    </row>
    <row r="1915" spans="1:5" x14ac:dyDescent="0.25">
      <c r="A1915" s="1"/>
      <c r="B1915" s="10"/>
      <c r="C1915" s="10"/>
      <c r="D1915" s="10"/>
      <c r="E1915" s="10"/>
    </row>
    <row r="1916" spans="1:5" x14ac:dyDescent="0.25">
      <c r="A1916" s="1"/>
      <c r="B1916" s="10"/>
      <c r="C1916" s="10"/>
      <c r="D1916" s="10"/>
      <c r="E1916" s="10"/>
    </row>
    <row r="1917" spans="1:5" x14ac:dyDescent="0.25">
      <c r="A1917" s="1"/>
      <c r="B1917" s="10"/>
      <c r="C1917" s="10"/>
      <c r="D1917" s="10"/>
      <c r="E1917" s="10"/>
    </row>
    <row r="1918" spans="1:5" x14ac:dyDescent="0.25">
      <c r="A1918" s="1"/>
      <c r="B1918" s="10"/>
      <c r="C1918" s="10"/>
      <c r="D1918" s="10"/>
      <c r="E1918" s="10"/>
    </row>
    <row r="1919" spans="1:5" x14ac:dyDescent="0.25">
      <c r="A1919" s="1"/>
      <c r="B1919" s="10"/>
      <c r="C1919" s="10"/>
      <c r="D1919" s="10"/>
      <c r="E1919" s="10"/>
    </row>
    <row r="1920" spans="1:5" x14ac:dyDescent="0.25">
      <c r="A1920" s="1"/>
      <c r="B1920" s="10"/>
      <c r="C1920" s="10"/>
      <c r="D1920" s="10"/>
      <c r="E1920" s="10"/>
    </row>
    <row r="1921" spans="1:5" x14ac:dyDescent="0.25">
      <c r="A1921" s="1"/>
      <c r="B1921" s="10"/>
      <c r="C1921" s="10"/>
      <c r="D1921" s="10"/>
      <c r="E1921" s="10"/>
    </row>
    <row r="1922" spans="1:5" x14ac:dyDescent="0.25">
      <c r="A1922" s="1"/>
      <c r="B1922" s="10"/>
      <c r="C1922" s="10"/>
      <c r="D1922" s="10"/>
      <c r="E1922" s="10"/>
    </row>
    <row r="1923" spans="1:5" x14ac:dyDescent="0.25">
      <c r="A1923" s="1"/>
      <c r="B1923" s="10"/>
      <c r="C1923" s="10"/>
      <c r="D1923" s="10"/>
      <c r="E1923" s="10"/>
    </row>
    <row r="1924" spans="1:5" x14ac:dyDescent="0.25">
      <c r="A1924" s="1"/>
      <c r="B1924" s="10"/>
      <c r="C1924" s="10"/>
      <c r="D1924" s="10"/>
      <c r="E1924" s="10"/>
    </row>
    <row r="1925" spans="1:5" x14ac:dyDescent="0.25">
      <c r="A1925" s="1"/>
      <c r="B1925" s="10"/>
      <c r="C1925" s="10"/>
      <c r="D1925" s="10"/>
      <c r="E1925" s="10"/>
    </row>
    <row r="1926" spans="1:5" x14ac:dyDescent="0.25">
      <c r="A1926" s="1"/>
      <c r="B1926" s="10"/>
      <c r="C1926" s="10"/>
      <c r="D1926" s="10"/>
      <c r="E1926" s="10"/>
    </row>
    <row r="1927" spans="1:5" x14ac:dyDescent="0.25">
      <c r="A1927" s="1"/>
      <c r="B1927" s="10"/>
      <c r="C1927" s="10"/>
      <c r="D1927" s="10"/>
      <c r="E1927" s="10"/>
    </row>
    <row r="1928" spans="1:5" x14ac:dyDescent="0.25">
      <c r="A1928" s="1"/>
      <c r="B1928" s="10"/>
      <c r="C1928" s="10"/>
      <c r="D1928" s="10"/>
      <c r="E1928" s="10"/>
    </row>
    <row r="1929" spans="1:5" x14ac:dyDescent="0.25">
      <c r="A1929" s="1"/>
      <c r="B1929" s="10"/>
      <c r="C1929" s="10"/>
      <c r="D1929" s="10"/>
      <c r="E1929" s="10"/>
    </row>
    <row r="1930" spans="1:5" x14ac:dyDescent="0.25">
      <c r="A1930" s="1"/>
      <c r="B1930" s="10"/>
      <c r="C1930" s="10"/>
      <c r="D1930" s="10"/>
      <c r="E1930" s="10"/>
    </row>
    <row r="1931" spans="1:5" x14ac:dyDescent="0.25">
      <c r="A1931" s="1"/>
      <c r="B1931" s="10"/>
      <c r="C1931" s="10"/>
      <c r="D1931" s="10"/>
      <c r="E1931" s="10"/>
    </row>
    <row r="1932" spans="1:5" x14ac:dyDescent="0.25">
      <c r="A1932" s="1"/>
      <c r="B1932" s="10"/>
      <c r="C1932" s="10"/>
      <c r="D1932" s="10"/>
      <c r="E1932" s="10"/>
    </row>
    <row r="1933" spans="1:5" x14ac:dyDescent="0.25">
      <c r="A1933" s="1"/>
      <c r="B1933" s="10"/>
      <c r="C1933" s="10"/>
      <c r="D1933" s="10"/>
      <c r="E1933" s="10"/>
    </row>
    <row r="1934" spans="1:5" x14ac:dyDescent="0.25">
      <c r="A1934" s="1"/>
      <c r="B1934" s="10"/>
      <c r="C1934" s="10"/>
      <c r="D1934" s="10"/>
      <c r="E1934" s="10"/>
    </row>
    <row r="1935" spans="1:5" x14ac:dyDescent="0.25">
      <c r="A1935" s="1"/>
      <c r="B1935" s="10"/>
      <c r="C1935" s="10"/>
      <c r="D1935" s="10"/>
      <c r="E1935" s="10"/>
    </row>
    <row r="1936" spans="1:5" x14ac:dyDescent="0.25">
      <c r="A1936" s="1"/>
      <c r="B1936" s="10"/>
      <c r="C1936" s="10"/>
      <c r="D1936" s="10"/>
      <c r="E1936" s="10"/>
    </row>
    <row r="1937" spans="1:5" x14ac:dyDescent="0.25">
      <c r="A1937" s="1"/>
      <c r="B1937" s="10"/>
      <c r="C1937" s="10"/>
      <c r="D1937" s="10"/>
      <c r="E1937" s="10"/>
    </row>
    <row r="1938" spans="1:5" x14ac:dyDescent="0.25">
      <c r="A1938" s="1"/>
      <c r="B1938" s="10"/>
      <c r="C1938" s="10"/>
      <c r="D1938" s="10"/>
      <c r="E1938" s="10"/>
    </row>
    <row r="1939" spans="1:5" x14ac:dyDescent="0.25">
      <c r="A1939" s="1"/>
      <c r="B1939" s="10"/>
      <c r="C1939" s="10"/>
      <c r="D1939" s="10"/>
      <c r="E1939" s="10"/>
    </row>
    <row r="1940" spans="1:5" x14ac:dyDescent="0.25">
      <c r="A1940" s="1"/>
      <c r="B1940" s="10"/>
      <c r="C1940" s="10"/>
      <c r="D1940" s="10"/>
      <c r="E1940" s="10"/>
    </row>
    <row r="1941" spans="1:5" x14ac:dyDescent="0.25">
      <c r="A1941" s="1"/>
      <c r="B1941" s="10"/>
      <c r="C1941" s="10"/>
      <c r="D1941" s="10"/>
      <c r="E1941" s="10"/>
    </row>
    <row r="1942" spans="1:5" x14ac:dyDescent="0.25">
      <c r="A1942" s="1"/>
      <c r="B1942" s="10"/>
      <c r="C1942" s="10"/>
      <c r="D1942" s="10"/>
      <c r="E1942" s="10"/>
    </row>
    <row r="1943" spans="1:5" x14ac:dyDescent="0.25">
      <c r="A1943" s="1"/>
      <c r="B1943" s="10"/>
      <c r="C1943" s="10"/>
      <c r="D1943" s="10"/>
      <c r="E1943" s="10"/>
    </row>
    <row r="1944" spans="1:5" x14ac:dyDescent="0.25">
      <c r="A1944" s="1"/>
      <c r="B1944" s="10"/>
      <c r="C1944" s="10"/>
      <c r="D1944" s="10"/>
      <c r="E1944" s="10"/>
    </row>
    <row r="1945" spans="1:5" x14ac:dyDescent="0.25">
      <c r="A1945" s="1"/>
      <c r="B1945" s="10"/>
      <c r="C1945" s="10"/>
      <c r="D1945" s="10"/>
      <c r="E1945" s="10"/>
    </row>
    <row r="1946" spans="1:5" x14ac:dyDescent="0.25">
      <c r="A1946" s="1"/>
      <c r="B1946" s="10"/>
      <c r="C1946" s="10"/>
      <c r="D1946" s="10"/>
      <c r="E1946" s="10"/>
    </row>
    <row r="1947" spans="1:5" x14ac:dyDescent="0.25">
      <c r="A1947" s="1"/>
      <c r="B1947" s="10"/>
      <c r="C1947" s="10"/>
      <c r="D1947" s="10"/>
      <c r="E1947" s="10"/>
    </row>
    <row r="1948" spans="1:5" x14ac:dyDescent="0.25">
      <c r="A1948" s="1"/>
      <c r="B1948" s="10"/>
      <c r="C1948" s="10"/>
      <c r="D1948" s="10"/>
      <c r="E1948" s="10"/>
    </row>
    <row r="1949" spans="1:5" x14ac:dyDescent="0.25">
      <c r="A1949" s="1"/>
      <c r="B1949" s="10"/>
      <c r="C1949" s="10"/>
      <c r="D1949" s="10"/>
      <c r="E1949" s="10"/>
    </row>
    <row r="1950" spans="1:5" x14ac:dyDescent="0.25">
      <c r="A1950" s="1"/>
      <c r="B1950" s="10"/>
      <c r="C1950" s="10"/>
      <c r="D1950" s="10"/>
      <c r="E1950" s="10"/>
    </row>
    <row r="1951" spans="1:5" x14ac:dyDescent="0.25">
      <c r="A1951" s="1"/>
      <c r="B1951" s="10"/>
      <c r="C1951" s="10"/>
      <c r="D1951" s="10"/>
      <c r="E1951" s="10"/>
    </row>
    <row r="1952" spans="1:5" x14ac:dyDescent="0.25">
      <c r="A1952" s="1"/>
      <c r="B1952" s="10"/>
      <c r="C1952" s="10"/>
      <c r="D1952" s="10"/>
      <c r="E1952" s="10"/>
    </row>
    <row r="1953" spans="1:5" x14ac:dyDescent="0.25">
      <c r="A1953" s="1"/>
      <c r="B1953" s="10"/>
      <c r="C1953" s="10"/>
      <c r="D1953" s="10"/>
      <c r="E1953" s="10"/>
    </row>
    <row r="1954" spans="1:5" x14ac:dyDescent="0.25">
      <c r="A1954" s="1"/>
      <c r="B1954" s="10"/>
      <c r="C1954" s="10"/>
      <c r="D1954" s="10"/>
      <c r="E1954" s="10"/>
    </row>
    <row r="1955" spans="1:5" x14ac:dyDescent="0.25">
      <c r="A1955" s="1"/>
      <c r="B1955" s="10"/>
      <c r="C1955" s="10"/>
      <c r="D1955" s="10"/>
      <c r="E1955" s="10"/>
    </row>
    <row r="1956" spans="1:5" x14ac:dyDescent="0.25">
      <c r="A1956" s="1"/>
      <c r="B1956" s="10"/>
      <c r="C1956" s="10"/>
      <c r="D1956" s="10"/>
      <c r="E1956" s="10"/>
    </row>
    <row r="1957" spans="1:5" x14ac:dyDescent="0.25">
      <c r="A1957" s="1"/>
      <c r="B1957" s="10"/>
      <c r="C1957" s="10"/>
      <c r="D1957" s="10"/>
      <c r="E1957" s="10"/>
    </row>
    <row r="1958" spans="1:5" x14ac:dyDescent="0.25">
      <c r="A1958" s="1"/>
      <c r="B1958" s="10"/>
      <c r="C1958" s="10"/>
      <c r="D1958" s="10"/>
      <c r="E1958" s="10"/>
    </row>
    <row r="1959" spans="1:5" x14ac:dyDescent="0.25">
      <c r="A1959" s="1"/>
      <c r="B1959" s="10"/>
      <c r="C1959" s="10"/>
      <c r="D1959" s="10"/>
      <c r="E1959" s="10"/>
    </row>
    <row r="1960" spans="1:5" x14ac:dyDescent="0.25">
      <c r="A1960" s="1"/>
      <c r="B1960" s="10"/>
      <c r="C1960" s="10"/>
      <c r="D1960" s="10"/>
      <c r="E1960" s="10"/>
    </row>
    <row r="1961" spans="1:5" x14ac:dyDescent="0.25">
      <c r="A1961" s="1"/>
      <c r="B1961" s="10"/>
      <c r="C1961" s="10"/>
      <c r="D1961" s="10"/>
      <c r="E1961" s="10"/>
    </row>
    <row r="1962" spans="1:5" x14ac:dyDescent="0.25">
      <c r="A1962" s="1"/>
      <c r="B1962" s="10"/>
      <c r="C1962" s="10"/>
      <c r="D1962" s="10"/>
      <c r="E1962" s="10"/>
    </row>
    <row r="1963" spans="1:5" x14ac:dyDescent="0.25">
      <c r="A1963" s="1"/>
      <c r="B1963" s="10"/>
      <c r="C1963" s="10"/>
      <c r="D1963" s="10"/>
      <c r="E1963" s="10"/>
    </row>
    <row r="1964" spans="1:5" x14ac:dyDescent="0.25">
      <c r="A1964" s="1"/>
      <c r="B1964" s="10"/>
      <c r="C1964" s="10"/>
      <c r="D1964" s="10"/>
      <c r="E1964" s="10"/>
    </row>
    <row r="1965" spans="1:5" x14ac:dyDescent="0.25">
      <c r="A1965" s="1"/>
      <c r="B1965" s="10"/>
      <c r="C1965" s="10"/>
      <c r="D1965" s="10"/>
      <c r="E1965" s="10"/>
    </row>
    <row r="1966" spans="1:5" x14ac:dyDescent="0.25">
      <c r="A1966" s="1"/>
      <c r="B1966" s="10"/>
      <c r="C1966" s="10"/>
      <c r="D1966" s="10"/>
      <c r="E1966" s="10"/>
    </row>
    <row r="1967" spans="1:5" x14ac:dyDescent="0.25">
      <c r="A1967" s="1"/>
      <c r="B1967" s="10"/>
      <c r="C1967" s="10"/>
      <c r="D1967" s="10"/>
      <c r="E1967" s="10"/>
    </row>
    <row r="1968" spans="1:5" x14ac:dyDescent="0.25">
      <c r="A1968" s="1"/>
      <c r="B1968" s="10"/>
      <c r="C1968" s="10"/>
      <c r="D1968" s="10"/>
      <c r="E1968" s="10"/>
    </row>
    <row r="1969" spans="1:5" x14ac:dyDescent="0.25">
      <c r="A1969" s="1"/>
      <c r="B1969" s="10"/>
      <c r="C1969" s="10"/>
      <c r="D1969" s="10"/>
      <c r="E1969" s="10"/>
    </row>
    <row r="1970" spans="1:5" x14ac:dyDescent="0.25">
      <c r="A1970" s="1"/>
      <c r="B1970" s="10"/>
      <c r="C1970" s="10"/>
      <c r="D1970" s="10"/>
      <c r="E1970" s="10"/>
    </row>
    <row r="1971" spans="1:5" x14ac:dyDescent="0.25">
      <c r="A1971" s="1"/>
      <c r="B1971" s="10"/>
      <c r="C1971" s="10"/>
      <c r="D1971" s="10"/>
      <c r="E1971" s="10"/>
    </row>
    <row r="1972" spans="1:5" x14ac:dyDescent="0.25">
      <c r="A1972" s="1"/>
      <c r="B1972" s="10"/>
      <c r="C1972" s="10"/>
      <c r="D1972" s="10"/>
      <c r="E1972" s="10"/>
    </row>
    <row r="1973" spans="1:5" x14ac:dyDescent="0.25">
      <c r="A1973" s="1"/>
      <c r="B1973" s="10"/>
      <c r="C1973" s="10"/>
      <c r="D1973" s="10"/>
      <c r="E1973" s="10"/>
    </row>
    <row r="1974" spans="1:5" x14ac:dyDescent="0.25">
      <c r="A1974" s="1"/>
      <c r="B1974" s="10"/>
      <c r="C1974" s="10"/>
      <c r="D1974" s="10"/>
      <c r="E1974" s="10"/>
    </row>
    <row r="1975" spans="1:5" x14ac:dyDescent="0.25">
      <c r="A1975" s="1"/>
      <c r="B1975" s="10"/>
      <c r="C1975" s="10"/>
      <c r="D1975" s="10"/>
      <c r="E1975" s="10"/>
    </row>
    <row r="1976" spans="1:5" x14ac:dyDescent="0.25">
      <c r="A1976" s="1"/>
      <c r="B1976" s="10"/>
      <c r="C1976" s="10"/>
      <c r="D1976" s="10"/>
      <c r="E1976" s="10"/>
    </row>
    <row r="1977" spans="1:5" x14ac:dyDescent="0.25">
      <c r="A1977" s="1"/>
      <c r="B1977" s="10"/>
      <c r="C1977" s="10"/>
      <c r="D1977" s="10"/>
      <c r="E1977" s="10"/>
    </row>
    <row r="1978" spans="1:5" x14ac:dyDescent="0.25">
      <c r="A1978" s="1"/>
      <c r="B1978" s="10"/>
      <c r="C1978" s="10"/>
      <c r="D1978" s="10"/>
      <c r="E1978" s="10"/>
    </row>
    <row r="1979" spans="1:5" x14ac:dyDescent="0.25">
      <c r="A1979" s="1"/>
      <c r="B1979" s="10"/>
      <c r="C1979" s="10"/>
      <c r="D1979" s="10"/>
      <c r="E1979" s="10"/>
    </row>
    <row r="1980" spans="1:5" x14ac:dyDescent="0.25">
      <c r="A1980" s="1"/>
      <c r="B1980" s="10"/>
      <c r="C1980" s="10"/>
      <c r="D1980" s="10"/>
      <c r="E1980" s="10"/>
    </row>
    <row r="1981" spans="1:5" x14ac:dyDescent="0.25">
      <c r="A1981" s="1"/>
      <c r="B1981" s="10"/>
      <c r="C1981" s="10"/>
      <c r="D1981" s="10"/>
      <c r="E1981" s="10"/>
    </row>
    <row r="1982" spans="1:5" x14ac:dyDescent="0.25">
      <c r="A1982" s="1"/>
      <c r="B1982" s="10"/>
      <c r="C1982" s="10"/>
      <c r="D1982" s="10"/>
      <c r="E1982" s="10"/>
    </row>
    <row r="1983" spans="1:5" x14ac:dyDescent="0.25">
      <c r="A1983" s="1"/>
      <c r="B1983" s="10"/>
      <c r="C1983" s="10"/>
      <c r="D1983" s="10"/>
      <c r="E1983" s="10"/>
    </row>
    <row r="1984" spans="1:5" x14ac:dyDescent="0.25">
      <c r="A1984" s="1"/>
      <c r="B1984" s="10"/>
      <c r="C1984" s="10"/>
      <c r="D1984" s="10"/>
      <c r="E1984" s="10"/>
    </row>
    <row r="1985" spans="1:5" x14ac:dyDescent="0.25">
      <c r="A1985" s="1"/>
      <c r="B1985" s="10"/>
      <c r="C1985" s="10"/>
      <c r="D1985" s="10"/>
      <c r="E1985" s="10"/>
    </row>
    <row r="1986" spans="1:5" x14ac:dyDescent="0.25">
      <c r="A1986" s="1"/>
      <c r="B1986" s="10"/>
      <c r="C1986" s="10"/>
      <c r="D1986" s="10"/>
      <c r="E1986" s="10"/>
    </row>
    <row r="1987" spans="1:5" x14ac:dyDescent="0.25">
      <c r="A1987" s="1"/>
      <c r="B1987" s="10"/>
      <c r="C1987" s="10"/>
      <c r="D1987" s="10"/>
      <c r="E1987" s="10"/>
    </row>
    <row r="1988" spans="1:5" x14ac:dyDescent="0.25">
      <c r="A1988" s="1"/>
      <c r="B1988" s="10"/>
      <c r="C1988" s="10"/>
      <c r="D1988" s="10"/>
      <c r="E1988" s="10"/>
    </row>
    <row r="1989" spans="1:5" x14ac:dyDescent="0.25">
      <c r="A1989" s="1"/>
      <c r="B1989" s="10"/>
      <c r="C1989" s="10"/>
      <c r="D1989" s="10"/>
      <c r="E1989" s="10"/>
    </row>
    <row r="1990" spans="1:5" x14ac:dyDescent="0.25">
      <c r="A1990" s="1"/>
      <c r="B1990" s="10"/>
      <c r="C1990" s="10"/>
      <c r="D1990" s="10"/>
      <c r="E1990" s="10"/>
    </row>
    <row r="1991" spans="1:5" x14ac:dyDescent="0.25">
      <c r="A1991" s="1"/>
      <c r="B1991" s="10"/>
      <c r="C1991" s="10"/>
      <c r="D1991" s="10"/>
      <c r="E1991" s="10"/>
    </row>
    <row r="1992" spans="1:5" x14ac:dyDescent="0.25">
      <c r="A1992" s="1"/>
      <c r="B1992" s="10"/>
      <c r="C1992" s="10"/>
      <c r="D1992" s="10"/>
      <c r="E1992" s="10"/>
    </row>
    <row r="1993" spans="1:5" x14ac:dyDescent="0.25">
      <c r="A1993" s="1"/>
      <c r="B1993" s="10"/>
      <c r="C1993" s="10"/>
      <c r="D1993" s="10"/>
      <c r="E1993" s="10"/>
    </row>
    <row r="1994" spans="1:5" x14ac:dyDescent="0.25">
      <c r="A1994" s="1"/>
      <c r="B1994" s="10"/>
      <c r="C1994" s="10"/>
      <c r="D1994" s="10"/>
      <c r="E1994" s="10"/>
    </row>
    <row r="1995" spans="1:5" x14ac:dyDescent="0.25">
      <c r="A1995" s="1"/>
      <c r="B1995" s="10"/>
      <c r="C1995" s="10"/>
      <c r="D1995" s="10"/>
      <c r="E1995" s="10"/>
    </row>
    <row r="1996" spans="1:5" x14ac:dyDescent="0.25">
      <c r="A1996" s="1"/>
      <c r="B1996" s="10"/>
      <c r="C1996" s="10"/>
      <c r="D1996" s="10"/>
      <c r="E1996" s="10"/>
    </row>
    <row r="1997" spans="1:5" x14ac:dyDescent="0.25">
      <c r="A1997" s="1"/>
      <c r="B1997" s="10"/>
      <c r="C1997" s="10"/>
      <c r="D1997" s="10"/>
      <c r="E1997" s="10"/>
    </row>
    <row r="1998" spans="1:5" x14ac:dyDescent="0.25">
      <c r="A1998" s="1"/>
      <c r="B1998" s="10"/>
      <c r="C1998" s="10"/>
      <c r="D1998" s="10"/>
      <c r="E1998" s="10"/>
    </row>
    <row r="1999" spans="1:5" x14ac:dyDescent="0.25">
      <c r="A1999" s="1"/>
      <c r="B1999" s="10"/>
      <c r="C1999" s="10"/>
      <c r="D1999" s="10"/>
      <c r="E1999" s="10"/>
    </row>
    <row r="2000" spans="1:5" x14ac:dyDescent="0.25">
      <c r="A2000" s="1"/>
      <c r="B2000" s="10"/>
      <c r="C2000" s="10"/>
      <c r="D2000" s="10"/>
      <c r="E2000" s="10"/>
    </row>
    <row r="2001" spans="1:5" x14ac:dyDescent="0.25">
      <c r="A2001" s="1"/>
      <c r="B2001" s="10"/>
      <c r="C2001" s="10"/>
      <c r="D2001" s="10"/>
      <c r="E2001" s="10"/>
    </row>
    <row r="2002" spans="1:5" x14ac:dyDescent="0.25">
      <c r="A2002" s="1"/>
      <c r="B2002" s="10"/>
      <c r="C2002" s="10"/>
      <c r="D2002" s="10"/>
      <c r="E2002" s="10"/>
    </row>
    <row r="2003" spans="1:5" x14ac:dyDescent="0.25">
      <c r="A2003" s="1"/>
      <c r="B2003" s="10"/>
      <c r="C2003" s="10"/>
      <c r="D2003" s="10"/>
      <c r="E2003" s="10"/>
    </row>
    <row r="2004" spans="1:5" x14ac:dyDescent="0.25">
      <c r="A2004" s="1"/>
      <c r="B2004" s="10"/>
      <c r="C2004" s="10"/>
      <c r="D2004" s="10"/>
      <c r="E2004" s="10"/>
    </row>
    <row r="2005" spans="1:5" x14ac:dyDescent="0.25">
      <c r="A2005" s="1"/>
      <c r="B2005" s="10"/>
      <c r="C2005" s="10"/>
      <c r="D2005" s="10"/>
      <c r="E2005" s="10"/>
    </row>
    <row r="2006" spans="1:5" x14ac:dyDescent="0.25">
      <c r="A2006" s="1"/>
      <c r="B2006" s="10"/>
      <c r="C2006" s="10"/>
      <c r="D2006" s="10"/>
      <c r="E2006" s="10"/>
    </row>
    <row r="2007" spans="1:5" x14ac:dyDescent="0.25">
      <c r="A2007" s="1"/>
      <c r="B2007" s="10"/>
      <c r="C2007" s="10"/>
      <c r="D2007" s="10"/>
      <c r="E2007" s="10"/>
    </row>
    <row r="2008" spans="1:5" x14ac:dyDescent="0.25">
      <c r="A2008" s="1"/>
      <c r="B2008" s="10"/>
      <c r="C2008" s="10"/>
      <c r="D2008" s="10"/>
      <c r="E2008" s="10"/>
    </row>
    <row r="2009" spans="1:5" x14ac:dyDescent="0.25">
      <c r="A2009" s="1"/>
      <c r="B2009" s="10"/>
      <c r="C2009" s="10"/>
      <c r="D2009" s="10"/>
      <c r="E2009" s="10"/>
    </row>
    <row r="2010" spans="1:5" x14ac:dyDescent="0.25">
      <c r="A2010" s="1"/>
      <c r="B2010" s="10"/>
      <c r="C2010" s="10"/>
      <c r="D2010" s="10"/>
      <c r="E2010" s="10"/>
    </row>
    <row r="2011" spans="1:5" x14ac:dyDescent="0.25">
      <c r="A2011" s="1"/>
      <c r="B2011" s="10"/>
      <c r="C2011" s="10"/>
      <c r="D2011" s="10"/>
      <c r="E2011" s="10"/>
    </row>
    <row r="2012" spans="1:5" x14ac:dyDescent="0.25">
      <c r="A2012" s="1"/>
      <c r="B2012" s="10"/>
      <c r="C2012" s="10"/>
      <c r="D2012" s="10"/>
      <c r="E2012" s="10"/>
    </row>
    <row r="2013" spans="1:5" x14ac:dyDescent="0.25">
      <c r="A2013" s="1"/>
      <c r="B2013" s="10"/>
      <c r="C2013" s="10"/>
      <c r="D2013" s="10"/>
      <c r="E2013" s="10"/>
    </row>
    <row r="2014" spans="1:5" x14ac:dyDescent="0.25">
      <c r="A2014" s="1"/>
      <c r="B2014" s="10"/>
      <c r="C2014" s="10"/>
      <c r="D2014" s="10"/>
      <c r="E2014" s="10"/>
    </row>
    <row r="2015" spans="1:5" x14ac:dyDescent="0.25">
      <c r="A2015" s="1"/>
      <c r="B2015" s="10"/>
      <c r="C2015" s="10"/>
      <c r="D2015" s="10"/>
      <c r="E2015" s="10"/>
    </row>
    <row r="2016" spans="1:5" x14ac:dyDescent="0.25">
      <c r="A2016" s="1"/>
      <c r="B2016" s="10"/>
      <c r="C2016" s="10"/>
      <c r="D2016" s="10"/>
      <c r="E2016" s="10"/>
    </row>
    <row r="2017" spans="1:5" x14ac:dyDescent="0.25">
      <c r="A2017" s="1"/>
      <c r="B2017" s="10"/>
      <c r="C2017" s="10"/>
      <c r="D2017" s="10"/>
      <c r="E2017" s="10"/>
    </row>
    <row r="2018" spans="1:5" x14ac:dyDescent="0.25">
      <c r="A2018" s="1"/>
      <c r="B2018" s="10"/>
      <c r="C2018" s="10"/>
      <c r="D2018" s="10"/>
      <c r="E2018" s="10"/>
    </row>
    <row r="2019" spans="1:5" x14ac:dyDescent="0.25">
      <c r="A2019" s="1"/>
      <c r="B2019" s="10"/>
      <c r="C2019" s="10"/>
      <c r="D2019" s="10"/>
      <c r="E2019" s="10"/>
    </row>
    <row r="2020" spans="1:5" x14ac:dyDescent="0.25">
      <c r="A2020" s="1"/>
      <c r="B2020" s="10"/>
      <c r="C2020" s="10"/>
      <c r="D2020" s="10"/>
      <c r="E2020" s="10"/>
    </row>
    <row r="2021" spans="1:5" x14ac:dyDescent="0.25">
      <c r="A2021" s="1"/>
      <c r="B2021" s="10"/>
      <c r="C2021" s="10"/>
      <c r="D2021" s="10"/>
      <c r="E2021" s="10"/>
    </row>
    <row r="2022" spans="1:5" x14ac:dyDescent="0.25">
      <c r="A2022" s="1"/>
      <c r="B2022" s="10"/>
      <c r="C2022" s="10"/>
      <c r="D2022" s="10"/>
      <c r="E2022" s="10"/>
    </row>
    <row r="2023" spans="1:5" x14ac:dyDescent="0.25">
      <c r="A2023" s="1"/>
      <c r="B2023" s="10"/>
      <c r="C2023" s="10"/>
      <c r="D2023" s="10"/>
      <c r="E2023" s="10"/>
    </row>
    <row r="2024" spans="1:5" x14ac:dyDescent="0.25">
      <c r="A2024" s="1"/>
      <c r="B2024" s="10"/>
      <c r="C2024" s="10"/>
      <c r="D2024" s="10"/>
      <c r="E2024" s="10"/>
    </row>
    <row r="2025" spans="1:5" x14ac:dyDescent="0.25">
      <c r="A2025" s="1"/>
      <c r="B2025" s="10"/>
      <c r="C2025" s="10"/>
      <c r="D2025" s="10"/>
      <c r="E2025" s="10"/>
    </row>
    <row r="2026" spans="1:5" x14ac:dyDescent="0.25">
      <c r="A2026" s="1"/>
      <c r="B2026" s="10"/>
      <c r="C2026" s="10"/>
      <c r="D2026" s="10"/>
      <c r="E2026" s="10"/>
    </row>
    <row r="2027" spans="1:5" x14ac:dyDescent="0.25">
      <c r="A2027" s="1"/>
      <c r="B2027" s="10"/>
      <c r="C2027" s="10"/>
      <c r="D2027" s="10"/>
      <c r="E2027" s="10"/>
    </row>
    <row r="2028" spans="1:5" x14ac:dyDescent="0.25">
      <c r="A2028" s="1"/>
      <c r="B2028" s="10"/>
      <c r="C2028" s="10"/>
      <c r="D2028" s="10"/>
      <c r="E2028" s="10"/>
    </row>
    <row r="2029" spans="1:5" x14ac:dyDescent="0.25">
      <c r="A2029" s="1"/>
      <c r="B2029" s="10"/>
      <c r="C2029" s="10"/>
      <c r="D2029" s="10"/>
      <c r="E2029" s="10"/>
    </row>
    <row r="2030" spans="1:5" x14ac:dyDescent="0.25">
      <c r="A2030" s="1"/>
      <c r="B2030" s="10"/>
      <c r="C2030" s="10"/>
      <c r="D2030" s="10"/>
      <c r="E2030" s="10"/>
    </row>
    <row r="2031" spans="1:5" x14ac:dyDescent="0.25">
      <c r="A2031" s="1"/>
      <c r="B2031" s="10"/>
      <c r="C2031" s="10"/>
      <c r="D2031" s="10"/>
      <c r="E2031" s="10"/>
    </row>
    <row r="2032" spans="1:5" x14ac:dyDescent="0.25">
      <c r="A2032" s="1"/>
      <c r="B2032" s="10"/>
      <c r="C2032" s="10"/>
      <c r="D2032" s="10"/>
      <c r="E2032" s="10"/>
    </row>
    <row r="2033" spans="1:5" x14ac:dyDescent="0.25">
      <c r="A2033" s="1"/>
      <c r="B2033" s="10"/>
      <c r="C2033" s="10"/>
      <c r="D2033" s="10"/>
      <c r="E2033" s="10"/>
    </row>
    <row r="2034" spans="1:5" x14ac:dyDescent="0.25">
      <c r="A2034" s="1"/>
      <c r="B2034" s="10"/>
      <c r="C2034" s="10"/>
      <c r="D2034" s="10"/>
      <c r="E2034" s="10"/>
    </row>
    <row r="2035" spans="1:5" x14ac:dyDescent="0.25">
      <c r="A2035" s="1"/>
      <c r="B2035" s="10"/>
      <c r="C2035" s="10"/>
      <c r="D2035" s="10"/>
      <c r="E2035" s="10"/>
    </row>
    <row r="2036" spans="1:5" x14ac:dyDescent="0.25">
      <c r="A2036" s="1"/>
      <c r="B2036" s="10"/>
      <c r="C2036" s="10"/>
      <c r="D2036" s="10"/>
      <c r="E2036" s="10"/>
    </row>
    <row r="2037" spans="1:5" x14ac:dyDescent="0.25">
      <c r="A2037" s="1"/>
      <c r="B2037" s="10"/>
      <c r="C2037" s="10"/>
      <c r="D2037" s="10"/>
      <c r="E2037" s="10"/>
    </row>
    <row r="2038" spans="1:5" x14ac:dyDescent="0.25">
      <c r="A2038" s="1"/>
      <c r="B2038" s="10"/>
      <c r="C2038" s="10"/>
      <c r="D2038" s="10"/>
      <c r="E2038" s="10"/>
    </row>
    <row r="2039" spans="1:5" x14ac:dyDescent="0.25">
      <c r="A2039" s="1"/>
      <c r="B2039" s="10"/>
      <c r="C2039" s="10"/>
      <c r="D2039" s="10"/>
      <c r="E2039" s="10"/>
    </row>
    <row r="2040" spans="1:5" x14ac:dyDescent="0.25">
      <c r="A2040" s="1"/>
      <c r="B2040" s="10"/>
      <c r="C2040" s="10"/>
      <c r="D2040" s="10"/>
      <c r="E2040" s="10"/>
    </row>
    <row r="2041" spans="1:5" x14ac:dyDescent="0.25">
      <c r="A2041" s="1"/>
      <c r="B2041" s="10"/>
      <c r="C2041" s="10"/>
      <c r="D2041" s="10"/>
      <c r="E2041" s="10"/>
    </row>
    <row r="2042" spans="1:5" x14ac:dyDescent="0.25">
      <c r="A2042" s="1"/>
      <c r="B2042" s="10"/>
      <c r="C2042" s="10"/>
      <c r="D2042" s="10"/>
      <c r="E2042" s="10"/>
    </row>
    <row r="2043" spans="1:5" x14ac:dyDescent="0.25">
      <c r="A2043" s="1"/>
      <c r="B2043" s="10"/>
      <c r="C2043" s="10"/>
      <c r="D2043" s="10"/>
      <c r="E2043" s="10"/>
    </row>
    <row r="2044" spans="1:5" x14ac:dyDescent="0.25">
      <c r="A2044" s="1"/>
      <c r="B2044" s="10"/>
      <c r="C2044" s="10"/>
      <c r="D2044" s="10"/>
      <c r="E2044" s="10"/>
    </row>
    <row r="2045" spans="1:5" x14ac:dyDescent="0.25">
      <c r="A2045" s="1"/>
      <c r="B2045" s="10"/>
      <c r="C2045" s="10"/>
      <c r="D2045" s="10"/>
      <c r="E2045" s="10"/>
    </row>
    <row r="2046" spans="1:5" x14ac:dyDescent="0.25">
      <c r="A2046" s="1"/>
      <c r="B2046" s="10"/>
      <c r="C2046" s="10"/>
      <c r="D2046" s="10"/>
      <c r="E2046" s="10"/>
    </row>
    <row r="2047" spans="1:5" x14ac:dyDescent="0.25">
      <c r="A2047" s="1"/>
      <c r="B2047" s="10"/>
      <c r="C2047" s="10"/>
      <c r="D2047" s="10"/>
      <c r="E2047" s="10"/>
    </row>
    <row r="2048" spans="1:5" x14ac:dyDescent="0.25">
      <c r="A2048" s="1"/>
      <c r="B2048" s="10"/>
      <c r="C2048" s="10"/>
      <c r="D2048" s="10"/>
      <c r="E2048" s="10"/>
    </row>
    <row r="2049" spans="1:5" x14ac:dyDescent="0.25">
      <c r="A2049" s="1"/>
      <c r="B2049" s="10"/>
      <c r="C2049" s="10"/>
      <c r="D2049" s="10"/>
      <c r="E2049" s="10"/>
    </row>
    <row r="2050" spans="1:5" x14ac:dyDescent="0.25">
      <c r="A2050" s="1"/>
      <c r="B2050" s="10"/>
      <c r="C2050" s="10"/>
      <c r="D2050" s="10"/>
      <c r="E2050" s="10"/>
    </row>
    <row r="2051" spans="1:5" x14ac:dyDescent="0.25">
      <c r="A2051" s="1"/>
      <c r="B2051" s="10"/>
      <c r="C2051" s="10"/>
      <c r="D2051" s="10"/>
      <c r="E2051" s="10"/>
    </row>
    <row r="2052" spans="1:5" x14ac:dyDescent="0.25">
      <c r="A2052" s="1"/>
      <c r="B2052" s="10"/>
      <c r="C2052" s="10"/>
      <c r="D2052" s="10"/>
      <c r="E2052" s="10"/>
    </row>
    <row r="2053" spans="1:5" x14ac:dyDescent="0.25">
      <c r="A2053" s="1"/>
      <c r="B2053" s="10"/>
      <c r="C2053" s="10"/>
      <c r="D2053" s="10"/>
      <c r="E2053" s="10"/>
    </row>
    <row r="2054" spans="1:5" x14ac:dyDescent="0.25">
      <c r="A2054" s="1"/>
      <c r="B2054" s="10"/>
      <c r="C2054" s="10"/>
      <c r="D2054" s="10"/>
      <c r="E2054" s="10"/>
    </row>
    <row r="2055" spans="1:5" x14ac:dyDescent="0.25">
      <c r="A2055" s="1"/>
      <c r="B2055" s="10"/>
      <c r="C2055" s="10"/>
      <c r="D2055" s="10"/>
      <c r="E2055" s="10"/>
    </row>
    <row r="2056" spans="1:5" x14ac:dyDescent="0.25">
      <c r="A2056" s="1"/>
      <c r="B2056" s="10"/>
      <c r="C2056" s="10"/>
      <c r="D2056" s="10"/>
      <c r="E2056" s="10"/>
    </row>
    <row r="2057" spans="1:5" x14ac:dyDescent="0.25">
      <c r="A2057" s="1"/>
      <c r="B2057" s="10"/>
      <c r="C2057" s="10"/>
      <c r="D2057" s="10"/>
      <c r="E2057" s="10"/>
    </row>
    <row r="2058" spans="1:5" x14ac:dyDescent="0.25">
      <c r="A2058" s="1"/>
      <c r="B2058" s="10"/>
      <c r="C2058" s="10"/>
      <c r="D2058" s="10"/>
      <c r="E2058" s="10"/>
    </row>
    <row r="2059" spans="1:5" x14ac:dyDescent="0.25">
      <c r="A2059" s="1"/>
      <c r="B2059" s="10"/>
      <c r="C2059" s="10"/>
      <c r="D2059" s="10"/>
      <c r="E2059" s="10"/>
    </row>
    <row r="2060" spans="1:5" x14ac:dyDescent="0.25">
      <c r="A2060" s="1"/>
      <c r="B2060" s="10"/>
      <c r="C2060" s="10"/>
      <c r="D2060" s="10"/>
      <c r="E2060" s="10"/>
    </row>
    <row r="2061" spans="1:5" x14ac:dyDescent="0.25">
      <c r="A2061" s="1"/>
      <c r="B2061" s="10"/>
      <c r="C2061" s="10"/>
      <c r="D2061" s="10"/>
      <c r="E2061" s="10"/>
    </row>
    <row r="2062" spans="1:5" x14ac:dyDescent="0.25">
      <c r="A2062" s="1"/>
      <c r="B2062" s="10"/>
      <c r="C2062" s="10"/>
      <c r="D2062" s="10"/>
      <c r="E2062" s="10"/>
    </row>
    <row r="2063" spans="1:5" x14ac:dyDescent="0.25">
      <c r="A2063" s="1"/>
      <c r="B2063" s="10"/>
      <c r="C2063" s="10"/>
      <c r="D2063" s="10"/>
      <c r="E2063" s="10"/>
    </row>
    <row r="2064" spans="1:5" x14ac:dyDescent="0.25">
      <c r="A2064" s="1"/>
      <c r="B2064" s="10"/>
      <c r="C2064" s="10"/>
      <c r="D2064" s="10"/>
      <c r="E2064" s="10"/>
    </row>
    <row r="2065" spans="1:5" x14ac:dyDescent="0.25">
      <c r="A2065" s="1"/>
      <c r="B2065" s="10"/>
      <c r="C2065" s="10"/>
      <c r="D2065" s="10"/>
      <c r="E2065" s="10"/>
    </row>
    <row r="2066" spans="1:5" x14ac:dyDescent="0.25">
      <c r="A2066" s="1"/>
      <c r="B2066" s="10"/>
      <c r="C2066" s="10"/>
      <c r="D2066" s="10"/>
      <c r="E2066" s="10"/>
    </row>
    <row r="2067" spans="1:5" x14ac:dyDescent="0.25">
      <c r="A2067" s="1"/>
      <c r="B2067" s="10"/>
      <c r="C2067" s="10"/>
      <c r="D2067" s="10"/>
      <c r="E2067" s="10"/>
    </row>
    <row r="2068" spans="1:5" x14ac:dyDescent="0.25">
      <c r="A2068" s="1"/>
      <c r="B2068" s="10"/>
      <c r="C2068" s="10"/>
      <c r="D2068" s="10"/>
      <c r="E2068" s="10"/>
    </row>
    <row r="2069" spans="1:5" x14ac:dyDescent="0.25">
      <c r="A2069" s="1"/>
      <c r="B2069" s="10"/>
      <c r="C2069" s="10"/>
      <c r="D2069" s="10"/>
      <c r="E2069" s="10"/>
    </row>
    <row r="2070" spans="1:5" x14ac:dyDescent="0.25">
      <c r="A2070" s="1"/>
      <c r="B2070" s="10"/>
      <c r="C2070" s="10"/>
      <c r="D2070" s="10"/>
      <c r="E2070" s="10"/>
    </row>
    <row r="2071" spans="1:5" x14ac:dyDescent="0.25">
      <c r="A2071" s="1"/>
      <c r="B2071" s="10"/>
      <c r="C2071" s="10"/>
      <c r="D2071" s="10"/>
      <c r="E2071" s="10"/>
    </row>
    <row r="2072" spans="1:5" x14ac:dyDescent="0.25">
      <c r="A2072" s="1"/>
      <c r="B2072" s="10"/>
      <c r="C2072" s="10"/>
      <c r="D2072" s="10"/>
      <c r="E2072" s="10"/>
    </row>
    <row r="2073" spans="1:5" x14ac:dyDescent="0.25">
      <c r="A2073" s="1"/>
      <c r="B2073" s="10"/>
      <c r="C2073" s="10"/>
      <c r="D2073" s="10"/>
      <c r="E2073" s="10"/>
    </row>
    <row r="2074" spans="1:5" x14ac:dyDescent="0.25">
      <c r="A2074" s="1"/>
      <c r="B2074" s="10"/>
      <c r="C2074" s="10"/>
      <c r="D2074" s="10"/>
      <c r="E2074" s="10"/>
    </row>
    <row r="2075" spans="1:5" x14ac:dyDescent="0.25">
      <c r="A2075" s="1"/>
      <c r="B2075" s="10"/>
      <c r="C2075" s="10"/>
      <c r="D2075" s="10"/>
      <c r="E2075" s="10"/>
    </row>
    <row r="2076" spans="1:5" x14ac:dyDescent="0.25">
      <c r="A2076" s="1"/>
      <c r="B2076" s="10"/>
      <c r="C2076" s="10"/>
      <c r="D2076" s="10"/>
      <c r="E2076" s="10"/>
    </row>
    <row r="2077" spans="1:5" x14ac:dyDescent="0.25">
      <c r="A2077" s="1"/>
      <c r="B2077" s="10"/>
      <c r="C2077" s="10"/>
      <c r="D2077" s="10"/>
      <c r="E2077" s="10"/>
    </row>
    <row r="2078" spans="1:5" x14ac:dyDescent="0.25">
      <c r="A2078" s="1"/>
      <c r="B2078" s="10"/>
      <c r="C2078" s="10"/>
      <c r="D2078" s="10"/>
      <c r="E2078" s="10"/>
    </row>
    <row r="2079" spans="1:5" x14ac:dyDescent="0.25">
      <c r="A2079" s="1"/>
      <c r="B2079" s="10"/>
      <c r="C2079" s="10"/>
      <c r="D2079" s="10"/>
      <c r="E2079" s="10"/>
    </row>
    <row r="2080" spans="1:5" x14ac:dyDescent="0.25">
      <c r="A2080" s="1"/>
      <c r="B2080" s="10"/>
      <c r="C2080" s="10"/>
      <c r="D2080" s="10"/>
      <c r="E2080" s="10"/>
    </row>
    <row r="2081" spans="1:5" x14ac:dyDescent="0.25">
      <c r="A2081" s="1"/>
      <c r="B2081" s="10"/>
      <c r="C2081" s="10"/>
      <c r="D2081" s="10"/>
      <c r="E2081" s="10"/>
    </row>
    <row r="2082" spans="1:5" x14ac:dyDescent="0.25">
      <c r="A2082" s="1"/>
      <c r="B2082" s="10"/>
      <c r="C2082" s="10"/>
      <c r="D2082" s="10"/>
      <c r="E2082" s="10"/>
    </row>
    <row r="2083" spans="1:5" x14ac:dyDescent="0.25">
      <c r="A2083" s="1"/>
      <c r="B2083" s="10"/>
      <c r="C2083" s="10"/>
      <c r="D2083" s="10"/>
      <c r="E2083" s="10"/>
    </row>
    <row r="2084" spans="1:5" x14ac:dyDescent="0.25">
      <c r="A2084" s="1"/>
      <c r="B2084" s="10"/>
      <c r="C2084" s="10"/>
      <c r="D2084" s="10"/>
      <c r="E2084" s="10"/>
    </row>
    <row r="2085" spans="1:5" x14ac:dyDescent="0.25">
      <c r="A2085" s="1"/>
      <c r="B2085" s="10"/>
      <c r="C2085" s="10"/>
      <c r="D2085" s="10"/>
      <c r="E2085" s="10"/>
    </row>
    <row r="2086" spans="1:5" x14ac:dyDescent="0.25">
      <c r="A2086" s="1"/>
      <c r="B2086" s="10"/>
      <c r="C2086" s="10"/>
      <c r="D2086" s="10"/>
      <c r="E2086" s="10"/>
    </row>
    <row r="2087" spans="1:5" x14ac:dyDescent="0.25">
      <c r="A2087" s="1"/>
      <c r="B2087" s="10"/>
      <c r="C2087" s="10"/>
      <c r="D2087" s="10"/>
      <c r="E2087" s="10"/>
    </row>
    <row r="2088" spans="1:5" x14ac:dyDescent="0.25">
      <c r="A2088" s="1"/>
      <c r="B2088" s="10"/>
      <c r="C2088" s="10"/>
      <c r="D2088" s="10"/>
      <c r="E2088" s="10"/>
    </row>
    <row r="2089" spans="1:5" x14ac:dyDescent="0.25">
      <c r="A2089" s="1"/>
      <c r="B2089" s="10"/>
      <c r="C2089" s="10"/>
      <c r="D2089" s="10"/>
      <c r="E2089" s="10"/>
    </row>
    <row r="2090" spans="1:5" x14ac:dyDescent="0.25">
      <c r="A2090" s="1"/>
      <c r="B2090" s="10"/>
      <c r="C2090" s="10"/>
      <c r="D2090" s="10"/>
      <c r="E2090" s="10"/>
    </row>
    <row r="2091" spans="1:5" x14ac:dyDescent="0.25">
      <c r="A2091" s="1"/>
      <c r="B2091" s="10"/>
      <c r="C2091" s="10"/>
      <c r="D2091" s="10"/>
      <c r="E2091" s="10"/>
    </row>
    <row r="2092" spans="1:5" x14ac:dyDescent="0.25">
      <c r="A2092" s="1"/>
      <c r="B2092" s="10"/>
      <c r="C2092" s="10"/>
      <c r="D2092" s="10"/>
      <c r="E2092" s="10"/>
    </row>
    <row r="2093" spans="1:5" x14ac:dyDescent="0.25">
      <c r="A2093" s="1"/>
      <c r="B2093" s="10"/>
      <c r="C2093" s="10"/>
      <c r="D2093" s="10"/>
      <c r="E2093" s="10"/>
    </row>
    <row r="2094" spans="1:5" x14ac:dyDescent="0.25">
      <c r="A2094" s="1"/>
      <c r="B2094" s="10"/>
      <c r="C2094" s="10"/>
      <c r="D2094" s="10"/>
      <c r="E2094" s="10"/>
    </row>
    <row r="2095" spans="1:5" x14ac:dyDescent="0.25">
      <c r="A2095" s="1"/>
      <c r="B2095" s="10"/>
      <c r="C2095" s="10"/>
      <c r="D2095" s="10"/>
      <c r="E2095" s="10"/>
    </row>
    <row r="2096" spans="1:5" x14ac:dyDescent="0.25">
      <c r="A2096" s="1"/>
      <c r="B2096" s="10"/>
      <c r="C2096" s="10"/>
      <c r="D2096" s="10"/>
      <c r="E2096" s="10"/>
    </row>
    <row r="2097" spans="1:5" x14ac:dyDescent="0.25">
      <c r="A2097" s="1"/>
      <c r="B2097" s="10"/>
      <c r="C2097" s="10"/>
      <c r="D2097" s="10"/>
      <c r="E2097" s="10"/>
    </row>
    <row r="2098" spans="1:5" x14ac:dyDescent="0.25">
      <c r="A2098" s="1"/>
      <c r="B2098" s="10"/>
      <c r="C2098" s="10"/>
      <c r="D2098" s="10"/>
      <c r="E2098" s="10"/>
    </row>
    <row r="2099" spans="1:5" x14ac:dyDescent="0.25">
      <c r="A2099" s="1"/>
      <c r="B2099" s="10"/>
      <c r="C2099" s="10"/>
      <c r="D2099" s="10"/>
      <c r="E2099" s="10"/>
    </row>
    <row r="2100" spans="1:5" x14ac:dyDescent="0.25">
      <c r="A2100" s="1"/>
      <c r="B2100" s="10"/>
      <c r="C2100" s="10"/>
      <c r="D2100" s="10"/>
      <c r="E2100" s="10"/>
    </row>
    <row r="2101" spans="1:5" x14ac:dyDescent="0.25">
      <c r="A2101" s="1"/>
      <c r="B2101" s="10"/>
      <c r="C2101" s="10"/>
      <c r="D2101" s="10"/>
      <c r="E2101" s="10"/>
    </row>
    <row r="2102" spans="1:5" x14ac:dyDescent="0.25">
      <c r="A2102" s="1"/>
      <c r="B2102" s="10"/>
      <c r="C2102" s="10"/>
      <c r="D2102" s="10"/>
      <c r="E2102" s="10"/>
    </row>
    <row r="2103" spans="1:5" x14ac:dyDescent="0.25">
      <c r="A2103" s="1"/>
      <c r="B2103" s="10"/>
      <c r="C2103" s="10"/>
      <c r="D2103" s="10"/>
      <c r="E2103" s="10"/>
    </row>
    <row r="2104" spans="1:5" x14ac:dyDescent="0.25">
      <c r="A2104" s="1"/>
      <c r="B2104" s="10"/>
      <c r="C2104" s="10"/>
      <c r="D2104" s="10"/>
      <c r="E2104" s="10"/>
    </row>
    <row r="2105" spans="1:5" x14ac:dyDescent="0.25">
      <c r="A2105" s="1"/>
      <c r="B2105" s="10"/>
      <c r="C2105" s="10"/>
      <c r="D2105" s="10"/>
      <c r="E2105" s="10"/>
    </row>
    <row r="2106" spans="1:5" x14ac:dyDescent="0.25">
      <c r="A2106" s="1"/>
      <c r="B2106" s="10"/>
      <c r="C2106" s="10"/>
      <c r="D2106" s="10"/>
      <c r="E2106" s="10"/>
    </row>
    <row r="2107" spans="1:5" x14ac:dyDescent="0.25">
      <c r="A2107" s="1"/>
      <c r="B2107" s="10"/>
      <c r="C2107" s="10"/>
      <c r="D2107" s="10"/>
      <c r="E2107" s="10"/>
    </row>
    <row r="2108" spans="1:5" x14ac:dyDescent="0.25">
      <c r="A2108" s="1"/>
      <c r="B2108" s="10"/>
      <c r="C2108" s="10"/>
      <c r="D2108" s="10"/>
      <c r="E2108" s="10"/>
    </row>
    <row r="2109" spans="1:5" x14ac:dyDescent="0.25">
      <c r="A2109" s="1"/>
      <c r="B2109" s="10"/>
      <c r="C2109" s="10"/>
      <c r="D2109" s="10"/>
      <c r="E2109" s="10"/>
    </row>
    <row r="2110" spans="1:5" x14ac:dyDescent="0.25">
      <c r="A2110" s="1"/>
      <c r="B2110" s="10"/>
      <c r="C2110" s="10"/>
      <c r="D2110" s="10"/>
      <c r="E2110" s="10"/>
    </row>
    <row r="2111" spans="1:5" x14ac:dyDescent="0.25">
      <c r="A2111" s="1"/>
      <c r="B2111" s="10"/>
      <c r="C2111" s="10"/>
      <c r="D2111" s="10"/>
      <c r="E2111" s="10"/>
    </row>
    <row r="2112" spans="1:5" x14ac:dyDescent="0.25">
      <c r="A2112" s="1"/>
      <c r="B2112" s="10"/>
      <c r="C2112" s="10"/>
      <c r="D2112" s="10"/>
      <c r="E2112" s="10"/>
    </row>
    <row r="2113" spans="1:5" x14ac:dyDescent="0.25">
      <c r="A2113" s="1"/>
      <c r="B2113" s="10"/>
      <c r="C2113" s="10"/>
      <c r="D2113" s="10"/>
      <c r="E2113" s="10"/>
    </row>
    <row r="2114" spans="1:5" x14ac:dyDescent="0.25">
      <c r="A2114" s="1"/>
      <c r="B2114" s="10"/>
      <c r="C2114" s="10"/>
      <c r="D2114" s="10"/>
      <c r="E2114" s="10"/>
    </row>
    <row r="2115" spans="1:5" x14ac:dyDescent="0.25">
      <c r="A2115" s="1"/>
      <c r="B2115" s="10"/>
      <c r="C2115" s="10"/>
      <c r="D2115" s="10"/>
      <c r="E2115" s="10"/>
    </row>
    <row r="2116" spans="1:5" x14ac:dyDescent="0.25">
      <c r="A2116" s="1"/>
      <c r="B2116" s="10"/>
      <c r="C2116" s="10"/>
      <c r="D2116" s="10"/>
      <c r="E2116" s="10"/>
    </row>
    <row r="2117" spans="1:5" x14ac:dyDescent="0.25">
      <c r="A2117" s="1"/>
      <c r="B2117" s="10"/>
      <c r="C2117" s="10"/>
      <c r="D2117" s="10"/>
      <c r="E2117" s="10"/>
    </row>
    <row r="2118" spans="1:5" x14ac:dyDescent="0.25">
      <c r="A2118" s="1"/>
      <c r="B2118" s="10"/>
      <c r="C2118" s="10"/>
      <c r="D2118" s="10"/>
      <c r="E2118" s="10"/>
    </row>
    <row r="2119" spans="1:5" x14ac:dyDescent="0.25">
      <c r="A2119" s="1"/>
      <c r="B2119" s="10"/>
      <c r="C2119" s="10"/>
      <c r="D2119" s="10"/>
      <c r="E2119" s="10"/>
    </row>
    <row r="2120" spans="1:5" x14ac:dyDescent="0.25">
      <c r="A2120" s="1"/>
      <c r="B2120" s="10"/>
      <c r="C2120" s="10"/>
      <c r="D2120" s="10"/>
      <c r="E2120" s="10"/>
    </row>
    <row r="2121" spans="1:5" x14ac:dyDescent="0.25">
      <c r="A2121" s="1"/>
      <c r="B2121" s="10"/>
      <c r="C2121" s="10"/>
      <c r="D2121" s="10"/>
      <c r="E2121" s="10"/>
    </row>
    <row r="2122" spans="1:5" x14ac:dyDescent="0.25">
      <c r="A2122" s="1"/>
      <c r="B2122" s="10"/>
      <c r="C2122" s="10"/>
      <c r="D2122" s="10"/>
      <c r="E2122" s="10"/>
    </row>
    <row r="2123" spans="1:5" x14ac:dyDescent="0.25">
      <c r="A2123" s="1"/>
      <c r="B2123" s="10"/>
      <c r="C2123" s="10"/>
      <c r="D2123" s="10"/>
      <c r="E2123" s="10"/>
    </row>
    <row r="2124" spans="1:5" x14ac:dyDescent="0.25">
      <c r="A2124" s="1"/>
      <c r="B2124" s="10"/>
      <c r="C2124" s="10"/>
      <c r="D2124" s="10"/>
      <c r="E2124" s="10"/>
    </row>
    <row r="2125" spans="1:5" x14ac:dyDescent="0.25">
      <c r="A2125" s="1"/>
      <c r="B2125" s="10"/>
      <c r="C2125" s="10"/>
      <c r="D2125" s="10"/>
      <c r="E2125" s="10"/>
    </row>
    <row r="2126" spans="1:5" x14ac:dyDescent="0.25">
      <c r="A2126" s="1"/>
      <c r="B2126" s="10"/>
      <c r="C2126" s="10"/>
      <c r="D2126" s="10"/>
      <c r="E2126" s="10"/>
    </row>
    <row r="2127" spans="1:5" x14ac:dyDescent="0.25">
      <c r="A2127" s="1"/>
      <c r="B2127" s="10"/>
      <c r="C2127" s="10"/>
      <c r="D2127" s="10"/>
      <c r="E2127" s="10"/>
    </row>
    <row r="2128" spans="1:5" x14ac:dyDescent="0.25">
      <c r="A2128" s="1"/>
      <c r="B2128" s="10"/>
      <c r="C2128" s="10"/>
      <c r="D2128" s="10"/>
      <c r="E2128" s="10"/>
    </row>
    <row r="2129" spans="1:5" x14ac:dyDescent="0.25">
      <c r="A2129" s="1"/>
      <c r="B2129" s="10"/>
      <c r="C2129" s="10"/>
      <c r="D2129" s="10"/>
      <c r="E2129" s="10"/>
    </row>
    <row r="2130" spans="1:5" x14ac:dyDescent="0.25">
      <c r="A2130" s="1"/>
      <c r="B2130" s="10"/>
      <c r="C2130" s="10"/>
      <c r="D2130" s="10"/>
      <c r="E2130" s="10"/>
    </row>
    <row r="2131" spans="1:5" x14ac:dyDescent="0.25">
      <c r="A2131" s="1"/>
      <c r="B2131" s="10"/>
      <c r="C2131" s="10"/>
      <c r="D2131" s="10"/>
      <c r="E2131" s="10"/>
    </row>
    <row r="2132" spans="1:5" x14ac:dyDescent="0.25">
      <c r="A2132" s="1"/>
      <c r="B2132" s="10"/>
      <c r="C2132" s="10"/>
      <c r="D2132" s="10"/>
      <c r="E2132" s="10"/>
    </row>
    <row r="2133" spans="1:5" x14ac:dyDescent="0.25">
      <c r="A2133" s="1"/>
      <c r="B2133" s="10"/>
      <c r="C2133" s="10"/>
      <c r="D2133" s="10"/>
      <c r="E2133" s="10"/>
    </row>
    <row r="2134" spans="1:5" x14ac:dyDescent="0.25">
      <c r="A2134" s="1"/>
      <c r="B2134" s="10"/>
      <c r="C2134" s="10"/>
      <c r="D2134" s="10"/>
      <c r="E2134" s="10"/>
    </row>
    <row r="2135" spans="1:5" x14ac:dyDescent="0.25">
      <c r="A2135" s="1"/>
      <c r="B2135" s="10"/>
      <c r="C2135" s="10"/>
      <c r="D2135" s="10"/>
      <c r="E2135" s="10"/>
    </row>
    <row r="2136" spans="1:5" x14ac:dyDescent="0.25">
      <c r="A2136" s="1"/>
      <c r="B2136" s="10"/>
      <c r="C2136" s="10"/>
      <c r="D2136" s="10"/>
      <c r="E2136" s="10"/>
    </row>
    <row r="2137" spans="1:5" x14ac:dyDescent="0.25">
      <c r="A2137" s="1"/>
      <c r="B2137" s="10"/>
      <c r="C2137" s="10"/>
      <c r="D2137" s="10"/>
      <c r="E2137" s="10"/>
    </row>
    <row r="2138" spans="1:5" x14ac:dyDescent="0.25">
      <c r="A2138" s="1"/>
      <c r="B2138" s="10"/>
      <c r="C2138" s="10"/>
      <c r="D2138" s="10"/>
      <c r="E2138" s="10"/>
    </row>
    <row r="2139" spans="1:5" x14ac:dyDescent="0.25">
      <c r="A2139" s="1"/>
      <c r="B2139" s="10"/>
      <c r="C2139" s="10"/>
      <c r="D2139" s="10"/>
      <c r="E2139" s="10"/>
    </row>
    <row r="2140" spans="1:5" x14ac:dyDescent="0.25">
      <c r="A2140" s="1"/>
      <c r="B2140" s="10"/>
      <c r="C2140" s="10"/>
      <c r="D2140" s="10"/>
      <c r="E2140" s="10"/>
    </row>
    <row r="2141" spans="1:5" x14ac:dyDescent="0.25">
      <c r="A2141" s="1"/>
      <c r="B2141" s="10"/>
      <c r="C2141" s="10"/>
      <c r="D2141" s="10"/>
      <c r="E2141" s="10"/>
    </row>
    <row r="2142" spans="1:5" x14ac:dyDescent="0.25">
      <c r="A2142" s="1"/>
      <c r="B2142" s="10"/>
      <c r="C2142" s="10"/>
      <c r="D2142" s="10"/>
      <c r="E2142" s="10"/>
    </row>
    <row r="2143" spans="1:5" x14ac:dyDescent="0.25">
      <c r="A2143" s="1"/>
      <c r="B2143" s="10"/>
      <c r="C2143" s="10"/>
      <c r="D2143" s="10"/>
      <c r="E2143" s="10"/>
    </row>
    <row r="2144" spans="1:5" x14ac:dyDescent="0.25">
      <c r="A2144" s="1"/>
      <c r="B2144" s="10"/>
      <c r="C2144" s="10"/>
      <c r="D2144" s="10"/>
      <c r="E2144" s="10"/>
    </row>
    <row r="2145" spans="1:5" x14ac:dyDescent="0.25">
      <c r="A2145" s="1"/>
      <c r="B2145" s="10"/>
      <c r="C2145" s="10"/>
      <c r="D2145" s="10"/>
      <c r="E2145" s="10"/>
    </row>
    <row r="2146" spans="1:5" x14ac:dyDescent="0.25">
      <c r="A2146" s="1"/>
      <c r="B2146" s="10"/>
      <c r="C2146" s="10"/>
      <c r="D2146" s="10"/>
      <c r="E2146" s="10"/>
    </row>
    <row r="2147" spans="1:5" x14ac:dyDescent="0.25">
      <c r="A2147" s="1"/>
      <c r="B2147" s="10"/>
      <c r="C2147" s="10"/>
      <c r="D2147" s="10"/>
      <c r="E2147" s="10"/>
    </row>
    <row r="2148" spans="1:5" x14ac:dyDescent="0.25">
      <c r="A2148" s="1"/>
      <c r="B2148" s="10"/>
      <c r="C2148" s="10"/>
      <c r="D2148" s="10"/>
      <c r="E2148" s="10"/>
    </row>
    <row r="2149" spans="1:5" x14ac:dyDescent="0.25">
      <c r="A2149" s="1"/>
      <c r="B2149" s="10"/>
      <c r="C2149" s="10"/>
      <c r="D2149" s="10"/>
      <c r="E2149" s="10"/>
    </row>
    <row r="2150" spans="1:5" x14ac:dyDescent="0.25">
      <c r="A2150" s="1"/>
      <c r="B2150" s="10"/>
      <c r="C2150" s="10"/>
      <c r="D2150" s="10"/>
      <c r="E2150" s="10"/>
    </row>
    <row r="2151" spans="1:5" x14ac:dyDescent="0.25">
      <c r="A2151" s="1"/>
      <c r="B2151" s="10"/>
      <c r="C2151" s="10"/>
      <c r="D2151" s="10"/>
      <c r="E2151" s="10"/>
    </row>
    <row r="2152" spans="1:5" x14ac:dyDescent="0.25">
      <c r="A2152" s="1"/>
      <c r="B2152" s="10"/>
      <c r="C2152" s="10"/>
      <c r="D2152" s="10"/>
      <c r="E2152" s="10"/>
    </row>
    <row r="2153" spans="1:5" x14ac:dyDescent="0.25">
      <c r="A2153" s="1"/>
      <c r="B2153" s="10"/>
      <c r="C2153" s="10"/>
      <c r="D2153" s="10"/>
      <c r="E2153" s="10"/>
    </row>
    <row r="2154" spans="1:5" x14ac:dyDescent="0.25">
      <c r="A2154" s="1"/>
      <c r="B2154" s="10"/>
      <c r="C2154" s="10"/>
      <c r="D2154" s="10"/>
      <c r="E2154" s="10"/>
    </row>
    <row r="2155" spans="1:5" x14ac:dyDescent="0.25">
      <c r="A2155" s="1"/>
      <c r="B2155" s="10"/>
      <c r="C2155" s="10"/>
      <c r="D2155" s="10"/>
      <c r="E2155" s="10"/>
    </row>
    <row r="2156" spans="1:5" x14ac:dyDescent="0.25">
      <c r="A2156" s="1"/>
      <c r="B2156" s="10"/>
      <c r="C2156" s="10"/>
      <c r="D2156" s="10"/>
      <c r="E2156" s="10"/>
    </row>
    <row r="2157" spans="1:5" x14ac:dyDescent="0.25">
      <c r="A2157" s="1"/>
      <c r="B2157" s="10"/>
      <c r="C2157" s="10"/>
      <c r="D2157" s="10"/>
      <c r="E2157" s="10"/>
    </row>
    <row r="2158" spans="1:5" x14ac:dyDescent="0.25">
      <c r="A2158" s="1"/>
      <c r="B2158" s="10"/>
      <c r="C2158" s="10"/>
      <c r="D2158" s="10"/>
      <c r="E2158" s="10"/>
    </row>
    <row r="2159" spans="1:5" x14ac:dyDescent="0.25">
      <c r="A2159" s="1"/>
      <c r="B2159" s="10"/>
      <c r="C2159" s="10"/>
      <c r="D2159" s="10"/>
      <c r="E2159" s="10"/>
    </row>
    <row r="2160" spans="1:5" x14ac:dyDescent="0.25">
      <c r="A2160" s="1"/>
      <c r="B2160" s="10"/>
      <c r="C2160" s="10"/>
      <c r="D2160" s="10"/>
      <c r="E2160" s="10"/>
    </row>
    <row r="2161" spans="1:5" x14ac:dyDescent="0.25">
      <c r="A2161" s="1"/>
      <c r="B2161" s="10"/>
      <c r="C2161" s="10"/>
      <c r="D2161" s="10"/>
      <c r="E2161" s="10"/>
    </row>
    <row r="2162" spans="1:5" x14ac:dyDescent="0.25">
      <c r="A2162" s="1"/>
      <c r="B2162" s="10"/>
      <c r="C2162" s="10"/>
      <c r="D2162" s="10"/>
      <c r="E2162" s="10"/>
    </row>
    <row r="2163" spans="1:5" x14ac:dyDescent="0.25">
      <c r="A2163" s="1"/>
      <c r="B2163" s="10"/>
      <c r="C2163" s="10"/>
      <c r="D2163" s="10"/>
      <c r="E2163" s="10"/>
    </row>
    <row r="2164" spans="1:5" x14ac:dyDescent="0.25">
      <c r="A2164" s="1"/>
      <c r="B2164" s="10"/>
      <c r="C2164" s="10"/>
      <c r="D2164" s="10"/>
      <c r="E2164" s="10"/>
    </row>
    <row r="2165" spans="1:5" x14ac:dyDescent="0.25">
      <c r="A2165" s="1"/>
      <c r="B2165" s="10"/>
      <c r="C2165" s="10"/>
      <c r="D2165" s="10"/>
      <c r="E2165" s="10"/>
    </row>
    <row r="2166" spans="1:5" x14ac:dyDescent="0.25">
      <c r="A2166" s="1"/>
      <c r="B2166" s="10"/>
      <c r="C2166" s="10"/>
      <c r="D2166" s="10"/>
      <c r="E2166" s="10"/>
    </row>
    <row r="2167" spans="1:5" x14ac:dyDescent="0.25">
      <c r="A2167" s="1"/>
      <c r="B2167" s="10"/>
      <c r="C2167" s="10"/>
      <c r="D2167" s="10"/>
      <c r="E2167" s="10"/>
    </row>
    <row r="2168" spans="1:5" x14ac:dyDescent="0.25">
      <c r="A2168" s="1"/>
      <c r="B2168" s="10"/>
      <c r="C2168" s="10"/>
      <c r="D2168" s="10"/>
      <c r="E2168" s="10"/>
    </row>
    <row r="2169" spans="1:5" x14ac:dyDescent="0.25">
      <c r="A2169" s="1"/>
      <c r="B2169" s="10"/>
      <c r="C2169" s="10"/>
      <c r="D2169" s="10"/>
      <c r="E2169" s="10"/>
    </row>
    <row r="2170" spans="1:5" x14ac:dyDescent="0.25">
      <c r="A2170" s="1"/>
      <c r="B2170" s="10"/>
      <c r="C2170" s="10"/>
      <c r="D2170" s="10"/>
      <c r="E2170" s="10"/>
    </row>
    <row r="2171" spans="1:5" x14ac:dyDescent="0.25">
      <c r="A2171" s="1"/>
      <c r="B2171" s="10"/>
      <c r="C2171" s="10"/>
      <c r="D2171" s="10"/>
      <c r="E2171" s="10"/>
    </row>
    <row r="2172" spans="1:5" x14ac:dyDescent="0.25">
      <c r="A2172" s="1"/>
      <c r="B2172" s="10"/>
      <c r="C2172" s="10"/>
      <c r="D2172" s="10"/>
      <c r="E2172" s="10"/>
    </row>
    <row r="2173" spans="1:5" x14ac:dyDescent="0.25">
      <c r="A2173" s="1"/>
      <c r="B2173" s="10"/>
      <c r="C2173" s="10"/>
      <c r="D2173" s="10"/>
      <c r="E2173" s="10"/>
    </row>
    <row r="2174" spans="1:5" x14ac:dyDescent="0.25">
      <c r="A2174" s="1"/>
      <c r="B2174" s="10"/>
      <c r="C2174" s="10"/>
      <c r="D2174" s="10"/>
      <c r="E2174" s="10"/>
    </row>
    <row r="2175" spans="1:5" x14ac:dyDescent="0.25">
      <c r="A2175" s="1"/>
      <c r="B2175" s="10"/>
      <c r="C2175" s="10"/>
      <c r="D2175" s="10"/>
      <c r="E2175" s="10"/>
    </row>
    <row r="2176" spans="1:5" x14ac:dyDescent="0.25">
      <c r="A2176" s="1"/>
      <c r="B2176" s="10"/>
      <c r="C2176" s="10"/>
      <c r="D2176" s="10"/>
      <c r="E2176" s="10"/>
    </row>
    <row r="2177" spans="1:5" x14ac:dyDescent="0.25">
      <c r="A2177" s="1"/>
      <c r="B2177" s="10"/>
      <c r="C2177" s="10"/>
      <c r="D2177" s="10"/>
      <c r="E2177" s="10"/>
    </row>
    <row r="2178" spans="1:5" x14ac:dyDescent="0.25">
      <c r="A2178" s="1"/>
      <c r="B2178" s="10"/>
      <c r="C2178" s="10"/>
      <c r="D2178" s="10"/>
      <c r="E2178" s="10"/>
    </row>
    <row r="2179" spans="1:5" x14ac:dyDescent="0.25">
      <c r="A2179" s="1"/>
      <c r="B2179" s="10"/>
      <c r="C2179" s="10"/>
      <c r="D2179" s="10"/>
      <c r="E2179" s="10"/>
    </row>
    <row r="2180" spans="1:5" x14ac:dyDescent="0.25">
      <c r="A2180" s="1"/>
      <c r="B2180" s="10"/>
      <c r="C2180" s="10"/>
      <c r="D2180" s="10"/>
      <c r="E2180" s="10"/>
    </row>
    <row r="2181" spans="1:5" x14ac:dyDescent="0.25">
      <c r="A2181" s="1"/>
      <c r="B2181" s="10"/>
      <c r="C2181" s="10"/>
      <c r="D2181" s="10"/>
      <c r="E2181" s="10"/>
    </row>
    <row r="2182" spans="1:5" x14ac:dyDescent="0.25">
      <c r="A2182" s="1"/>
      <c r="B2182" s="10"/>
      <c r="C2182" s="10"/>
      <c r="D2182" s="10"/>
      <c r="E2182" s="10"/>
    </row>
    <row r="2183" spans="1:5" x14ac:dyDescent="0.25">
      <c r="A2183" s="1"/>
      <c r="B2183" s="10"/>
      <c r="C2183" s="10"/>
      <c r="D2183" s="10"/>
      <c r="E2183" s="10"/>
    </row>
    <row r="2184" spans="1:5" x14ac:dyDescent="0.25">
      <c r="A2184" s="1"/>
      <c r="B2184" s="10"/>
      <c r="C2184" s="10"/>
      <c r="D2184" s="10"/>
      <c r="E2184" s="10"/>
    </row>
    <row r="2185" spans="1:5" x14ac:dyDescent="0.25">
      <c r="A2185" s="1"/>
      <c r="B2185" s="10"/>
      <c r="C2185" s="10"/>
      <c r="D2185" s="10"/>
      <c r="E2185" s="10"/>
    </row>
    <row r="2186" spans="1:5" x14ac:dyDescent="0.25">
      <c r="A2186" s="1"/>
      <c r="B2186" s="10"/>
      <c r="C2186" s="10"/>
      <c r="D2186" s="10"/>
      <c r="E2186" s="10"/>
    </row>
    <row r="2187" spans="1:5" x14ac:dyDescent="0.25">
      <c r="A2187" s="1"/>
      <c r="B2187" s="10"/>
      <c r="C2187" s="10"/>
      <c r="D2187" s="10"/>
      <c r="E2187" s="10"/>
    </row>
    <row r="2188" spans="1:5" x14ac:dyDescent="0.25">
      <c r="A2188" s="1"/>
      <c r="B2188" s="10"/>
      <c r="C2188" s="10"/>
      <c r="D2188" s="10"/>
      <c r="E2188" s="10"/>
    </row>
    <row r="2189" spans="1:5" x14ac:dyDescent="0.25">
      <c r="A2189" s="1"/>
      <c r="B2189" s="10"/>
      <c r="C2189" s="10"/>
      <c r="D2189" s="10"/>
      <c r="E2189" s="10"/>
    </row>
    <row r="2190" spans="1:5" x14ac:dyDescent="0.25">
      <c r="A2190" s="1"/>
      <c r="B2190" s="10"/>
      <c r="C2190" s="10"/>
      <c r="D2190" s="10"/>
      <c r="E2190" s="10"/>
    </row>
    <row r="2191" spans="1:5" x14ac:dyDescent="0.25">
      <c r="A2191" s="1"/>
      <c r="B2191" s="10"/>
      <c r="C2191" s="10"/>
      <c r="D2191" s="10"/>
      <c r="E2191" s="10"/>
    </row>
    <row r="2192" spans="1:5" x14ac:dyDescent="0.25">
      <c r="A2192" s="1"/>
      <c r="B2192" s="10"/>
      <c r="C2192" s="10"/>
      <c r="D2192" s="10"/>
      <c r="E2192" s="10"/>
    </row>
    <row r="2193" spans="1:5" x14ac:dyDescent="0.25">
      <c r="A2193" s="1"/>
      <c r="B2193" s="10"/>
      <c r="C2193" s="10"/>
      <c r="D2193" s="10"/>
      <c r="E2193" s="10"/>
    </row>
    <row r="2194" spans="1:5" x14ac:dyDescent="0.25">
      <c r="A2194" s="1"/>
      <c r="B2194" s="10"/>
      <c r="C2194" s="10"/>
      <c r="D2194" s="10"/>
      <c r="E2194" s="10"/>
    </row>
    <row r="2195" spans="1:5" x14ac:dyDescent="0.25">
      <c r="A2195" s="1"/>
      <c r="B2195" s="10"/>
      <c r="C2195" s="10"/>
      <c r="D2195" s="10"/>
      <c r="E2195" s="10"/>
    </row>
    <row r="2196" spans="1:5" x14ac:dyDescent="0.25">
      <c r="A2196" s="1"/>
      <c r="B2196" s="10"/>
      <c r="C2196" s="10"/>
      <c r="D2196" s="10"/>
      <c r="E2196" s="10"/>
    </row>
    <row r="2197" spans="1:5" x14ac:dyDescent="0.25">
      <c r="A2197" s="1"/>
      <c r="B2197" s="10"/>
      <c r="C2197" s="10"/>
      <c r="D2197" s="10"/>
      <c r="E2197" s="10"/>
    </row>
    <row r="2198" spans="1:5" x14ac:dyDescent="0.25">
      <c r="A2198" s="1"/>
      <c r="B2198" s="10"/>
      <c r="C2198" s="10"/>
      <c r="D2198" s="10"/>
      <c r="E2198" s="10"/>
    </row>
    <row r="2199" spans="1:5" x14ac:dyDescent="0.25">
      <c r="A2199" s="1"/>
      <c r="B2199" s="10"/>
      <c r="C2199" s="10"/>
      <c r="D2199" s="10"/>
      <c r="E2199" s="10"/>
    </row>
    <row r="2200" spans="1:5" x14ac:dyDescent="0.25">
      <c r="A2200" s="1"/>
      <c r="B2200" s="10"/>
      <c r="C2200" s="10"/>
      <c r="D2200" s="10"/>
      <c r="E2200" s="10"/>
    </row>
    <row r="2201" spans="1:5" x14ac:dyDescent="0.25">
      <c r="A2201" s="1"/>
      <c r="B2201" s="10"/>
      <c r="C2201" s="10"/>
      <c r="D2201" s="10"/>
      <c r="E2201" s="10"/>
    </row>
    <row r="2202" spans="1:5" x14ac:dyDescent="0.25">
      <c r="A2202" s="1"/>
      <c r="B2202" s="10"/>
      <c r="C2202" s="10"/>
      <c r="D2202" s="10"/>
      <c r="E2202" s="10"/>
    </row>
    <row r="2203" spans="1:5" x14ac:dyDescent="0.25">
      <c r="A2203" s="1"/>
      <c r="B2203" s="10"/>
      <c r="C2203" s="10"/>
      <c r="D2203" s="10"/>
      <c r="E2203" s="10"/>
    </row>
    <row r="2204" spans="1:5" x14ac:dyDescent="0.25">
      <c r="A2204" s="1"/>
      <c r="B2204" s="10"/>
      <c r="C2204" s="10"/>
      <c r="D2204" s="10"/>
      <c r="E2204" s="10"/>
    </row>
    <row r="2205" spans="1:5" x14ac:dyDescent="0.25">
      <c r="A2205" s="1"/>
      <c r="B2205" s="10"/>
      <c r="C2205" s="10"/>
      <c r="D2205" s="10"/>
      <c r="E2205" s="10"/>
    </row>
    <row r="2206" spans="1:5" x14ac:dyDescent="0.25">
      <c r="A2206" s="1"/>
      <c r="B2206" s="10"/>
      <c r="C2206" s="10"/>
      <c r="D2206" s="10"/>
      <c r="E2206" s="10"/>
    </row>
    <row r="2207" spans="1:5" x14ac:dyDescent="0.25">
      <c r="A2207" s="1"/>
      <c r="B2207" s="10"/>
      <c r="C2207" s="10"/>
      <c r="D2207" s="10"/>
      <c r="E2207" s="10"/>
    </row>
    <row r="2208" spans="1:5" x14ac:dyDescent="0.25">
      <c r="A2208" s="1"/>
      <c r="B2208" s="10"/>
      <c r="C2208" s="10"/>
      <c r="D2208" s="10"/>
      <c r="E2208" s="10"/>
    </row>
    <row r="2209" spans="1:5" x14ac:dyDescent="0.25">
      <c r="A2209" s="1"/>
      <c r="B2209" s="10"/>
      <c r="C2209" s="10"/>
      <c r="D2209" s="10"/>
      <c r="E2209" s="10"/>
    </row>
    <row r="2210" spans="1:5" x14ac:dyDescent="0.25">
      <c r="A2210" s="1"/>
      <c r="B2210" s="10"/>
      <c r="C2210" s="10"/>
      <c r="D2210" s="10"/>
      <c r="E2210" s="10"/>
    </row>
    <row r="2211" spans="1:5" x14ac:dyDescent="0.25">
      <c r="A2211" s="1"/>
      <c r="B2211" s="10"/>
      <c r="C2211" s="10"/>
      <c r="D2211" s="10"/>
      <c r="E2211" s="10"/>
    </row>
    <row r="2212" spans="1:5" x14ac:dyDescent="0.25">
      <c r="A2212" s="1"/>
      <c r="B2212" s="10"/>
      <c r="C2212" s="10"/>
      <c r="D2212" s="10"/>
      <c r="E2212" s="10"/>
    </row>
    <row r="2213" spans="1:5" x14ac:dyDescent="0.25">
      <c r="A2213" s="1"/>
      <c r="B2213" s="10"/>
      <c r="C2213" s="10"/>
      <c r="D2213" s="10"/>
      <c r="E2213" s="10"/>
    </row>
    <row r="2214" spans="1:5" x14ac:dyDescent="0.25">
      <c r="A2214" s="1"/>
      <c r="B2214" s="10"/>
      <c r="C2214" s="10"/>
      <c r="D2214" s="10"/>
      <c r="E2214" s="10"/>
    </row>
    <row r="2215" spans="1:5" x14ac:dyDescent="0.25">
      <c r="A2215" s="1"/>
      <c r="B2215" s="10"/>
      <c r="C2215" s="10"/>
      <c r="D2215" s="10"/>
      <c r="E2215" s="10"/>
    </row>
    <row r="2216" spans="1:5" x14ac:dyDescent="0.25">
      <c r="A2216" s="1"/>
      <c r="B2216" s="10"/>
      <c r="C2216" s="10"/>
      <c r="D2216" s="10"/>
      <c r="E2216" s="10"/>
    </row>
    <row r="2217" spans="1:5" x14ac:dyDescent="0.25">
      <c r="A2217" s="1"/>
      <c r="B2217" s="10"/>
      <c r="C2217" s="10"/>
      <c r="D2217" s="10"/>
      <c r="E2217" s="10"/>
    </row>
    <row r="2218" spans="1:5" x14ac:dyDescent="0.25">
      <c r="A2218" s="1"/>
      <c r="B2218" s="10"/>
      <c r="C2218" s="10"/>
      <c r="D2218" s="10"/>
      <c r="E2218" s="10"/>
    </row>
    <row r="2219" spans="1:5" x14ac:dyDescent="0.25">
      <c r="A2219" s="1"/>
      <c r="B2219" s="10"/>
      <c r="C2219" s="10"/>
      <c r="D2219" s="10"/>
      <c r="E2219" s="10"/>
    </row>
    <row r="2220" spans="1:5" x14ac:dyDescent="0.25">
      <c r="A2220" s="1"/>
      <c r="B2220" s="10"/>
      <c r="C2220" s="10"/>
      <c r="D2220" s="10"/>
      <c r="E2220" s="10"/>
    </row>
    <row r="2221" spans="1:5" x14ac:dyDescent="0.25">
      <c r="A2221" s="1"/>
      <c r="B2221" s="10"/>
      <c r="C2221" s="10"/>
      <c r="D2221" s="10"/>
      <c r="E2221" s="10"/>
    </row>
    <row r="2222" spans="1:5" x14ac:dyDescent="0.25">
      <c r="A2222" s="1"/>
      <c r="B2222" s="10"/>
      <c r="C2222" s="10"/>
      <c r="D2222" s="10"/>
      <c r="E2222" s="10"/>
    </row>
    <row r="2223" spans="1:5" x14ac:dyDescent="0.25">
      <c r="A2223" s="1"/>
      <c r="B2223" s="10"/>
      <c r="C2223" s="10"/>
      <c r="D2223" s="10"/>
      <c r="E2223" s="10"/>
    </row>
    <row r="2224" spans="1:5" x14ac:dyDescent="0.25">
      <c r="A2224" s="1"/>
      <c r="B2224" s="10"/>
      <c r="C2224" s="10"/>
      <c r="D2224" s="10"/>
      <c r="E2224" s="10"/>
    </row>
    <row r="2225" spans="1:5" x14ac:dyDescent="0.25">
      <c r="A2225" s="1"/>
      <c r="B2225" s="10"/>
      <c r="C2225" s="10"/>
      <c r="D2225" s="10"/>
      <c r="E2225" s="10"/>
    </row>
    <row r="2226" spans="1:5" x14ac:dyDescent="0.25">
      <c r="A2226" s="1"/>
      <c r="B2226" s="10"/>
      <c r="C2226" s="10"/>
      <c r="D2226" s="10"/>
      <c r="E2226" s="10"/>
    </row>
    <row r="2227" spans="1:5" x14ac:dyDescent="0.25">
      <c r="A2227" s="1"/>
      <c r="B2227" s="10"/>
      <c r="C2227" s="10"/>
      <c r="D2227" s="10"/>
      <c r="E2227" s="10"/>
    </row>
    <row r="2228" spans="1:5" x14ac:dyDescent="0.25">
      <c r="A2228" s="1"/>
      <c r="B2228" s="10"/>
      <c r="C2228" s="10"/>
      <c r="D2228" s="10"/>
      <c r="E2228" s="10"/>
    </row>
    <row r="2229" spans="1:5" x14ac:dyDescent="0.25">
      <c r="A2229" s="1"/>
      <c r="B2229" s="10"/>
      <c r="C2229" s="10"/>
      <c r="D2229" s="10"/>
      <c r="E2229" s="10"/>
    </row>
    <row r="2230" spans="1:5" x14ac:dyDescent="0.25">
      <c r="A2230" s="1"/>
      <c r="B2230" s="10"/>
      <c r="C2230" s="10"/>
      <c r="D2230" s="10"/>
      <c r="E2230" s="10"/>
    </row>
    <row r="2231" spans="1:5" x14ac:dyDescent="0.25">
      <c r="A2231" s="1"/>
      <c r="B2231" s="10"/>
      <c r="C2231" s="10"/>
      <c r="D2231" s="10"/>
      <c r="E2231" s="10"/>
    </row>
    <row r="2232" spans="1:5" x14ac:dyDescent="0.25">
      <c r="A2232" s="1"/>
      <c r="B2232" s="10"/>
      <c r="C2232" s="10"/>
      <c r="D2232" s="10"/>
      <c r="E2232" s="10"/>
    </row>
    <row r="2233" spans="1:5" x14ac:dyDescent="0.25">
      <c r="A2233" s="1"/>
      <c r="B2233" s="10"/>
      <c r="C2233" s="10"/>
      <c r="D2233" s="10"/>
      <c r="E2233" s="10"/>
    </row>
    <row r="2234" spans="1:5" x14ac:dyDescent="0.25">
      <c r="A2234" s="1"/>
      <c r="B2234" s="10"/>
      <c r="C2234" s="10"/>
      <c r="D2234" s="10"/>
      <c r="E2234" s="10"/>
    </row>
    <row r="2235" spans="1:5" x14ac:dyDescent="0.25">
      <c r="A2235" s="1"/>
      <c r="B2235" s="10"/>
      <c r="C2235" s="10"/>
      <c r="D2235" s="10"/>
      <c r="E2235" s="10"/>
    </row>
    <row r="2236" spans="1:5" x14ac:dyDescent="0.25">
      <c r="A2236" s="1"/>
      <c r="B2236" s="10"/>
      <c r="C2236" s="10"/>
      <c r="D2236" s="10"/>
      <c r="E2236" s="10"/>
    </row>
    <row r="2237" spans="1:5" x14ac:dyDescent="0.25">
      <c r="A2237" s="1"/>
      <c r="B2237" s="10"/>
      <c r="C2237" s="10"/>
      <c r="D2237" s="10"/>
      <c r="E2237" s="10"/>
    </row>
    <row r="2238" spans="1:5" x14ac:dyDescent="0.25">
      <c r="A2238" s="1"/>
      <c r="B2238" s="10"/>
      <c r="C2238" s="10"/>
      <c r="D2238" s="10"/>
      <c r="E2238" s="10"/>
    </row>
    <row r="2239" spans="1:5" x14ac:dyDescent="0.25">
      <c r="A2239" s="1"/>
      <c r="B2239" s="10"/>
      <c r="C2239" s="10"/>
      <c r="D2239" s="10"/>
      <c r="E2239" s="10"/>
    </row>
    <row r="2240" spans="1:5" x14ac:dyDescent="0.25">
      <c r="A2240" s="1"/>
      <c r="B2240" s="10"/>
      <c r="C2240" s="10"/>
      <c r="D2240" s="10"/>
      <c r="E2240" s="10"/>
    </row>
    <row r="2241" spans="1:5" x14ac:dyDescent="0.25">
      <c r="A2241" s="1"/>
      <c r="B2241" s="10"/>
      <c r="C2241" s="10"/>
      <c r="D2241" s="10"/>
      <c r="E2241" s="10"/>
    </row>
    <row r="2242" spans="1:5" x14ac:dyDescent="0.25">
      <c r="A2242" s="1"/>
      <c r="B2242" s="10"/>
      <c r="C2242" s="10"/>
      <c r="D2242" s="10"/>
      <c r="E2242" s="10"/>
    </row>
    <row r="2243" spans="1:5" x14ac:dyDescent="0.25">
      <c r="A2243" s="1"/>
      <c r="B2243" s="10"/>
      <c r="C2243" s="10"/>
      <c r="D2243" s="10"/>
      <c r="E2243" s="10"/>
    </row>
    <row r="2244" spans="1:5" x14ac:dyDescent="0.25">
      <c r="A2244" s="1"/>
      <c r="B2244" s="10"/>
      <c r="C2244" s="10"/>
      <c r="D2244" s="10"/>
      <c r="E2244" s="10"/>
    </row>
    <row r="2245" spans="1:5" x14ac:dyDescent="0.25">
      <c r="A2245" s="1"/>
      <c r="B2245" s="10"/>
      <c r="C2245" s="10"/>
      <c r="D2245" s="10"/>
      <c r="E2245" s="10"/>
    </row>
    <row r="2246" spans="1:5" x14ac:dyDescent="0.25">
      <c r="A2246" s="1"/>
      <c r="B2246" s="10"/>
      <c r="C2246" s="10"/>
      <c r="D2246" s="10"/>
      <c r="E2246" s="10"/>
    </row>
    <row r="2247" spans="1:5" x14ac:dyDescent="0.25">
      <c r="A2247" s="1"/>
      <c r="B2247" s="10"/>
      <c r="C2247" s="10"/>
      <c r="D2247" s="10"/>
      <c r="E2247" s="10"/>
    </row>
    <row r="2248" spans="1:5" x14ac:dyDescent="0.25">
      <c r="A2248" s="1"/>
      <c r="B2248" s="10"/>
      <c r="C2248" s="10"/>
      <c r="D2248" s="10"/>
      <c r="E2248" s="10"/>
    </row>
    <row r="2249" spans="1:5" x14ac:dyDescent="0.25">
      <c r="A2249" s="1"/>
      <c r="B2249" s="10"/>
      <c r="C2249" s="10"/>
      <c r="D2249" s="10"/>
      <c r="E2249" s="10"/>
    </row>
    <row r="2250" spans="1:5" x14ac:dyDescent="0.25">
      <c r="A2250" s="1"/>
      <c r="B2250" s="10"/>
      <c r="C2250" s="10"/>
      <c r="D2250" s="10"/>
      <c r="E2250" s="10"/>
    </row>
    <row r="2251" spans="1:5" x14ac:dyDescent="0.25">
      <c r="A2251" s="1"/>
      <c r="B2251" s="10"/>
      <c r="C2251" s="10"/>
      <c r="D2251" s="10"/>
      <c r="E2251" s="10"/>
    </row>
    <row r="2252" spans="1:5" x14ac:dyDescent="0.25">
      <c r="A2252" s="1"/>
      <c r="B2252" s="10"/>
      <c r="C2252" s="10"/>
      <c r="D2252" s="10"/>
      <c r="E2252" s="10"/>
    </row>
    <row r="2253" spans="1:5" x14ac:dyDescent="0.25">
      <c r="A2253" s="1"/>
      <c r="B2253" s="10"/>
      <c r="C2253" s="10"/>
      <c r="D2253" s="10"/>
      <c r="E2253" s="10"/>
    </row>
    <row r="2254" spans="1:5" x14ac:dyDescent="0.25">
      <c r="A2254" s="1"/>
      <c r="B2254" s="10"/>
      <c r="C2254" s="10"/>
      <c r="D2254" s="10"/>
      <c r="E2254" s="10"/>
    </row>
    <row r="2255" spans="1:5" x14ac:dyDescent="0.25">
      <c r="A2255" s="1"/>
      <c r="B2255" s="10"/>
      <c r="C2255" s="10"/>
      <c r="D2255" s="10"/>
      <c r="E2255" s="10"/>
    </row>
    <row r="2256" spans="1:5" x14ac:dyDescent="0.25">
      <c r="A2256" s="1"/>
      <c r="B2256" s="10"/>
      <c r="C2256" s="10"/>
      <c r="D2256" s="10"/>
      <c r="E2256" s="10"/>
    </row>
    <row r="2257" spans="1:5" x14ac:dyDescent="0.25">
      <c r="A2257" s="1"/>
      <c r="B2257" s="10"/>
      <c r="C2257" s="10"/>
      <c r="D2257" s="10"/>
      <c r="E2257" s="10"/>
    </row>
    <row r="2258" spans="1:5" x14ac:dyDescent="0.25">
      <c r="A2258" s="1"/>
      <c r="B2258" s="10"/>
      <c r="C2258" s="10"/>
      <c r="D2258" s="10"/>
      <c r="E2258" s="10"/>
    </row>
    <row r="2259" spans="1:5" x14ac:dyDescent="0.25">
      <c r="A2259" s="1"/>
      <c r="B2259" s="10"/>
      <c r="C2259" s="10"/>
      <c r="D2259" s="10"/>
      <c r="E2259" s="10"/>
    </row>
    <row r="2260" spans="1:5" x14ac:dyDescent="0.25">
      <c r="A2260" s="1"/>
      <c r="B2260" s="10"/>
      <c r="C2260" s="10"/>
      <c r="D2260" s="10"/>
      <c r="E2260" s="10"/>
    </row>
    <row r="2261" spans="1:5" x14ac:dyDescent="0.25">
      <c r="A2261" s="1"/>
      <c r="B2261" s="10"/>
      <c r="C2261" s="10"/>
      <c r="D2261" s="10"/>
      <c r="E2261" s="10"/>
    </row>
    <row r="2262" spans="1:5" x14ac:dyDescent="0.25">
      <c r="A2262" s="1"/>
      <c r="B2262" s="10"/>
      <c r="C2262" s="10"/>
      <c r="D2262" s="10"/>
      <c r="E2262" s="10"/>
    </row>
    <row r="2263" spans="1:5" x14ac:dyDescent="0.25">
      <c r="A2263" s="1"/>
      <c r="B2263" s="10"/>
      <c r="C2263" s="10"/>
      <c r="D2263" s="10"/>
      <c r="E2263" s="10"/>
    </row>
    <row r="2264" spans="1:5" x14ac:dyDescent="0.25">
      <c r="A2264" s="1"/>
      <c r="B2264" s="10"/>
      <c r="C2264" s="10"/>
      <c r="D2264" s="10"/>
      <c r="E2264" s="10"/>
    </row>
    <row r="2265" spans="1:5" x14ac:dyDescent="0.25">
      <c r="A2265" s="1"/>
      <c r="B2265" s="10"/>
      <c r="C2265" s="10"/>
      <c r="D2265" s="10"/>
      <c r="E2265" s="10"/>
    </row>
    <row r="2266" spans="1:5" x14ac:dyDescent="0.25">
      <c r="A2266" s="1"/>
      <c r="B2266" s="10"/>
      <c r="C2266" s="10"/>
      <c r="D2266" s="10"/>
      <c r="E2266" s="10"/>
    </row>
    <row r="2267" spans="1:5" x14ac:dyDescent="0.25">
      <c r="A2267" s="1"/>
      <c r="B2267" s="10"/>
      <c r="C2267" s="10"/>
      <c r="D2267" s="10"/>
      <c r="E2267" s="10"/>
    </row>
    <row r="2268" spans="1:5" x14ac:dyDescent="0.25">
      <c r="A2268" s="1"/>
      <c r="B2268" s="10"/>
      <c r="C2268" s="10"/>
      <c r="D2268" s="10"/>
      <c r="E2268" s="10"/>
    </row>
    <row r="2269" spans="1:5" x14ac:dyDescent="0.25">
      <c r="A2269" s="1"/>
      <c r="B2269" s="10"/>
      <c r="C2269" s="10"/>
      <c r="D2269" s="10"/>
      <c r="E2269" s="10"/>
    </row>
    <row r="2270" spans="1:5" x14ac:dyDescent="0.25">
      <c r="A2270" s="1"/>
      <c r="B2270" s="10"/>
      <c r="C2270" s="10"/>
      <c r="D2270" s="10"/>
      <c r="E2270" s="10"/>
    </row>
    <row r="2271" spans="1:5" x14ac:dyDescent="0.25">
      <c r="A2271" s="1"/>
      <c r="B2271" s="10"/>
      <c r="C2271" s="10"/>
      <c r="D2271" s="10"/>
      <c r="E2271" s="10"/>
    </row>
    <row r="2272" spans="1:5" x14ac:dyDescent="0.25">
      <c r="A2272" s="1"/>
      <c r="B2272" s="10"/>
      <c r="C2272" s="10"/>
      <c r="D2272" s="10"/>
      <c r="E2272" s="10"/>
    </row>
    <row r="2273" spans="1:5" x14ac:dyDescent="0.25">
      <c r="A2273" s="1"/>
      <c r="B2273" s="10"/>
      <c r="C2273" s="10"/>
      <c r="D2273" s="10"/>
      <c r="E2273" s="10"/>
    </row>
    <row r="2274" spans="1:5" x14ac:dyDescent="0.25">
      <c r="A2274" s="1"/>
      <c r="B2274" s="10"/>
      <c r="C2274" s="10"/>
      <c r="D2274" s="10"/>
      <c r="E2274" s="10"/>
    </row>
    <row r="2275" spans="1:5" x14ac:dyDescent="0.25">
      <c r="A2275" s="1"/>
      <c r="B2275" s="10"/>
      <c r="C2275" s="10"/>
      <c r="D2275" s="10"/>
      <c r="E2275" s="10"/>
    </row>
    <row r="2276" spans="1:5" x14ac:dyDescent="0.25">
      <c r="A2276" s="1"/>
      <c r="B2276" s="10"/>
      <c r="C2276" s="10"/>
      <c r="D2276" s="10"/>
      <c r="E2276" s="10"/>
    </row>
    <row r="2277" spans="1:5" x14ac:dyDescent="0.25">
      <c r="A2277" s="1"/>
      <c r="B2277" s="10"/>
      <c r="C2277" s="10"/>
      <c r="D2277" s="10"/>
      <c r="E2277" s="10"/>
    </row>
    <row r="2278" spans="1:5" x14ac:dyDescent="0.25">
      <c r="A2278" s="1"/>
      <c r="B2278" s="10"/>
      <c r="C2278" s="10"/>
      <c r="D2278" s="10"/>
      <c r="E2278" s="10"/>
    </row>
    <row r="2279" spans="1:5" x14ac:dyDescent="0.25">
      <c r="A2279" s="1"/>
      <c r="B2279" s="10"/>
      <c r="C2279" s="10"/>
      <c r="D2279" s="10"/>
      <c r="E2279" s="10"/>
    </row>
    <row r="2280" spans="1:5" x14ac:dyDescent="0.25">
      <c r="A2280" s="1"/>
      <c r="B2280" s="10"/>
      <c r="C2280" s="10"/>
      <c r="D2280" s="10"/>
      <c r="E2280" s="10"/>
    </row>
    <row r="2281" spans="1:5" x14ac:dyDescent="0.25">
      <c r="A2281" s="1"/>
      <c r="B2281" s="10"/>
      <c r="C2281" s="10"/>
      <c r="D2281" s="10"/>
      <c r="E2281" s="10"/>
    </row>
    <row r="2282" spans="1:5" x14ac:dyDescent="0.25">
      <c r="A2282" s="1"/>
      <c r="B2282" s="10"/>
      <c r="C2282" s="10"/>
      <c r="D2282" s="10"/>
      <c r="E2282" s="10"/>
    </row>
    <row r="2283" spans="1:5" x14ac:dyDescent="0.25">
      <c r="A2283" s="1"/>
      <c r="B2283" s="10"/>
      <c r="C2283" s="10"/>
      <c r="D2283" s="10"/>
      <c r="E2283" s="10"/>
    </row>
    <row r="2284" spans="1:5" x14ac:dyDescent="0.25">
      <c r="A2284" s="1"/>
      <c r="B2284" s="10"/>
      <c r="C2284" s="10"/>
      <c r="D2284" s="10"/>
      <c r="E2284" s="10"/>
    </row>
    <row r="2285" spans="1:5" x14ac:dyDescent="0.25">
      <c r="A2285" s="1"/>
      <c r="B2285" s="10"/>
      <c r="C2285" s="10"/>
      <c r="D2285" s="10"/>
      <c r="E2285" s="10"/>
    </row>
    <row r="2286" spans="1:5" x14ac:dyDescent="0.25">
      <c r="A2286" s="1"/>
      <c r="B2286" s="10"/>
      <c r="C2286" s="10"/>
      <c r="D2286" s="10"/>
      <c r="E2286" s="10"/>
    </row>
    <row r="2287" spans="1:5" x14ac:dyDescent="0.25">
      <c r="A2287" s="1"/>
      <c r="B2287" s="10"/>
      <c r="C2287" s="10"/>
      <c r="D2287" s="10"/>
      <c r="E2287" s="10"/>
    </row>
    <row r="2288" spans="1:5" x14ac:dyDescent="0.25">
      <c r="A2288" s="1"/>
      <c r="B2288" s="10"/>
      <c r="C2288" s="10"/>
      <c r="D2288" s="10"/>
      <c r="E2288" s="10"/>
    </row>
    <row r="2289" spans="1:5" x14ac:dyDescent="0.25">
      <c r="A2289" s="1"/>
      <c r="B2289" s="10"/>
      <c r="C2289" s="10"/>
      <c r="D2289" s="10"/>
      <c r="E2289" s="10"/>
    </row>
    <row r="2290" spans="1:5" x14ac:dyDescent="0.25">
      <c r="A2290" s="1"/>
      <c r="B2290" s="10"/>
      <c r="C2290" s="10"/>
      <c r="D2290" s="10"/>
      <c r="E2290" s="10"/>
    </row>
    <row r="2291" spans="1:5" x14ac:dyDescent="0.25">
      <c r="A2291" s="1"/>
      <c r="B2291" s="10"/>
      <c r="C2291" s="10"/>
      <c r="D2291" s="10"/>
      <c r="E2291" s="10"/>
    </row>
    <row r="2292" spans="1:5" x14ac:dyDescent="0.25">
      <c r="A2292" s="1"/>
      <c r="B2292" s="10"/>
      <c r="C2292" s="10"/>
      <c r="D2292" s="10"/>
      <c r="E2292" s="10"/>
    </row>
    <row r="2293" spans="1:5" x14ac:dyDescent="0.25">
      <c r="A2293" s="1"/>
      <c r="B2293" s="10"/>
      <c r="C2293" s="10"/>
      <c r="D2293" s="10"/>
      <c r="E2293" s="10"/>
    </row>
    <row r="2294" spans="1:5" x14ac:dyDescent="0.25">
      <c r="A2294" s="1"/>
      <c r="B2294" s="10"/>
      <c r="C2294" s="10"/>
      <c r="D2294" s="10"/>
      <c r="E2294" s="10"/>
    </row>
    <row r="2295" spans="1:5" x14ac:dyDescent="0.25">
      <c r="A2295" s="1"/>
      <c r="B2295" s="10"/>
      <c r="C2295" s="10"/>
      <c r="D2295" s="10"/>
      <c r="E2295" s="10"/>
    </row>
    <row r="2296" spans="1:5" x14ac:dyDescent="0.25">
      <c r="A2296" s="1"/>
      <c r="B2296" s="10"/>
      <c r="C2296" s="10"/>
      <c r="D2296" s="10"/>
      <c r="E2296" s="10"/>
    </row>
    <row r="2297" spans="1:5" x14ac:dyDescent="0.25">
      <c r="A2297" s="1"/>
      <c r="B2297" s="10"/>
      <c r="C2297" s="10"/>
      <c r="D2297" s="10"/>
      <c r="E2297" s="10"/>
    </row>
    <row r="2298" spans="1:5" x14ac:dyDescent="0.25">
      <c r="A2298" s="1"/>
      <c r="B2298" s="10"/>
      <c r="C2298" s="10"/>
      <c r="D2298" s="10"/>
      <c r="E2298" s="10"/>
    </row>
    <row r="2299" spans="1:5" x14ac:dyDescent="0.25">
      <c r="A2299" s="1"/>
      <c r="B2299" s="10"/>
      <c r="C2299" s="10"/>
      <c r="D2299" s="10"/>
      <c r="E2299" s="10"/>
    </row>
    <row r="2300" spans="1:5" x14ac:dyDescent="0.25">
      <c r="A2300" s="1"/>
      <c r="B2300" s="10"/>
      <c r="C2300" s="10"/>
      <c r="D2300" s="10"/>
      <c r="E2300" s="10"/>
    </row>
    <row r="2301" spans="1:5" x14ac:dyDescent="0.25">
      <c r="A2301" s="1"/>
      <c r="B2301" s="10"/>
      <c r="C2301" s="10"/>
      <c r="D2301" s="10"/>
      <c r="E2301" s="10"/>
    </row>
    <row r="2302" spans="1:5" x14ac:dyDescent="0.25">
      <c r="A2302" s="1"/>
      <c r="B2302" s="10"/>
      <c r="C2302" s="10"/>
      <c r="D2302" s="10"/>
      <c r="E2302" s="10"/>
    </row>
    <row r="2303" spans="1:5" x14ac:dyDescent="0.25">
      <c r="A2303" s="1"/>
      <c r="B2303" s="10"/>
      <c r="C2303" s="10"/>
      <c r="D2303" s="10"/>
      <c r="E2303" s="10"/>
    </row>
    <row r="2304" spans="1:5" x14ac:dyDescent="0.25">
      <c r="A2304" s="1"/>
      <c r="B2304" s="10"/>
      <c r="C2304" s="10"/>
      <c r="D2304" s="10"/>
      <c r="E2304" s="10"/>
    </row>
    <row r="2305" spans="1:5" x14ac:dyDescent="0.25">
      <c r="A2305" s="1"/>
      <c r="B2305" s="10"/>
      <c r="C2305" s="10"/>
      <c r="D2305" s="10"/>
      <c r="E2305" s="10"/>
    </row>
    <row r="2306" spans="1:5" x14ac:dyDescent="0.25">
      <c r="A2306" s="1"/>
      <c r="B2306" s="10"/>
      <c r="C2306" s="10"/>
      <c r="D2306" s="10"/>
      <c r="E2306" s="10"/>
    </row>
    <row r="2307" spans="1:5" x14ac:dyDescent="0.25">
      <c r="A2307" s="1"/>
      <c r="B2307" s="10"/>
      <c r="C2307" s="10"/>
      <c r="D2307" s="10"/>
      <c r="E2307" s="10"/>
    </row>
    <row r="2308" spans="1:5" x14ac:dyDescent="0.25">
      <c r="A2308" s="1"/>
      <c r="B2308" s="10"/>
      <c r="C2308" s="10"/>
      <c r="D2308" s="10"/>
      <c r="E2308" s="10"/>
    </row>
    <row r="2309" spans="1:5" x14ac:dyDescent="0.25">
      <c r="A2309" s="1"/>
      <c r="B2309" s="10"/>
      <c r="C2309" s="10"/>
      <c r="D2309" s="10"/>
      <c r="E2309" s="10"/>
    </row>
    <row r="2310" spans="1:5" x14ac:dyDescent="0.25">
      <c r="A2310" s="1"/>
      <c r="B2310" s="10"/>
      <c r="C2310" s="10"/>
      <c r="D2310" s="10"/>
      <c r="E2310" s="10"/>
    </row>
    <row r="2311" spans="1:5" x14ac:dyDescent="0.25">
      <c r="A2311" s="1"/>
      <c r="B2311" s="10"/>
      <c r="C2311" s="10"/>
      <c r="D2311" s="10"/>
      <c r="E2311" s="10"/>
    </row>
    <row r="2312" spans="1:5" x14ac:dyDescent="0.25">
      <c r="A2312" s="1"/>
      <c r="B2312" s="10"/>
      <c r="C2312" s="10"/>
      <c r="D2312" s="10"/>
      <c r="E2312" s="10"/>
    </row>
    <row r="2313" spans="1:5" x14ac:dyDescent="0.25">
      <c r="A2313" s="1"/>
      <c r="B2313" s="10"/>
      <c r="C2313" s="10"/>
      <c r="D2313" s="10"/>
      <c r="E2313" s="10"/>
    </row>
    <row r="2314" spans="1:5" x14ac:dyDescent="0.25">
      <c r="A2314" s="1"/>
      <c r="B2314" s="10"/>
      <c r="C2314" s="10"/>
      <c r="D2314" s="10"/>
      <c r="E2314" s="10"/>
    </row>
    <row r="2315" spans="1:5" x14ac:dyDescent="0.25">
      <c r="A2315" s="1"/>
      <c r="B2315" s="10"/>
      <c r="C2315" s="10"/>
      <c r="D2315" s="10"/>
      <c r="E2315" s="10"/>
    </row>
    <row r="2316" spans="1:5" x14ac:dyDescent="0.25">
      <c r="A2316" s="1"/>
      <c r="B2316" s="10"/>
      <c r="C2316" s="10"/>
      <c r="D2316" s="10"/>
      <c r="E2316" s="10"/>
    </row>
    <row r="2317" spans="1:5" x14ac:dyDescent="0.25">
      <c r="A2317" s="1"/>
      <c r="B2317" s="10"/>
      <c r="C2317" s="10"/>
      <c r="D2317" s="10"/>
      <c r="E2317" s="10"/>
    </row>
    <row r="2318" spans="1:5" x14ac:dyDescent="0.25">
      <c r="A2318" s="1"/>
      <c r="B2318" s="10"/>
      <c r="C2318" s="10"/>
      <c r="D2318" s="10"/>
      <c r="E2318" s="10"/>
    </row>
    <row r="2319" spans="1:5" x14ac:dyDescent="0.25">
      <c r="A2319" s="1"/>
      <c r="B2319" s="10"/>
      <c r="C2319" s="10"/>
      <c r="D2319" s="10"/>
      <c r="E2319" s="10"/>
    </row>
    <row r="2320" spans="1:5" x14ac:dyDescent="0.25">
      <c r="A2320" s="1"/>
      <c r="B2320" s="10"/>
      <c r="C2320" s="10"/>
      <c r="D2320" s="10"/>
      <c r="E2320" s="10"/>
    </row>
    <row r="2321" spans="1:5" x14ac:dyDescent="0.25">
      <c r="A2321" s="1"/>
      <c r="B2321" s="10"/>
      <c r="C2321" s="10"/>
      <c r="D2321" s="10"/>
      <c r="E2321" s="10"/>
    </row>
    <row r="2322" spans="1:5" x14ac:dyDescent="0.25">
      <c r="A2322" s="1"/>
      <c r="B2322" s="10"/>
      <c r="C2322" s="10"/>
      <c r="D2322" s="10"/>
      <c r="E2322" s="10"/>
    </row>
    <row r="2323" spans="1:5" x14ac:dyDescent="0.25">
      <c r="A2323" s="1"/>
      <c r="B2323" s="10"/>
      <c r="C2323" s="10"/>
      <c r="D2323" s="10"/>
      <c r="E2323" s="10"/>
    </row>
    <row r="2324" spans="1:5" x14ac:dyDescent="0.25">
      <c r="A2324" s="1"/>
      <c r="B2324" s="10"/>
      <c r="C2324" s="10"/>
      <c r="D2324" s="10"/>
      <c r="E2324" s="10"/>
    </row>
    <row r="2325" spans="1:5" x14ac:dyDescent="0.25">
      <c r="A2325" s="1"/>
      <c r="B2325" s="10"/>
      <c r="C2325" s="10"/>
      <c r="D2325" s="10"/>
      <c r="E2325" s="10"/>
    </row>
    <row r="2326" spans="1:5" x14ac:dyDescent="0.25">
      <c r="A2326" s="1"/>
      <c r="B2326" s="10"/>
      <c r="C2326" s="10"/>
      <c r="D2326" s="10"/>
      <c r="E2326" s="10"/>
    </row>
    <row r="2327" spans="1:5" x14ac:dyDescent="0.25">
      <c r="A2327" s="1"/>
      <c r="B2327" s="10"/>
      <c r="C2327" s="10"/>
      <c r="D2327" s="10"/>
      <c r="E2327" s="10"/>
    </row>
    <row r="2328" spans="1:5" x14ac:dyDescent="0.25">
      <c r="A2328" s="1"/>
      <c r="B2328" s="10"/>
      <c r="C2328" s="10"/>
      <c r="D2328" s="10"/>
      <c r="E2328" s="10"/>
    </row>
    <row r="2329" spans="1:5" x14ac:dyDescent="0.25">
      <c r="A2329" s="1"/>
      <c r="B2329" s="10"/>
      <c r="C2329" s="10"/>
      <c r="D2329" s="10"/>
      <c r="E2329" s="10"/>
    </row>
    <row r="2330" spans="1:5" x14ac:dyDescent="0.25">
      <c r="A2330" s="1"/>
      <c r="B2330" s="10"/>
      <c r="C2330" s="10"/>
      <c r="D2330" s="10"/>
      <c r="E2330" s="10"/>
    </row>
    <row r="2331" spans="1:5" x14ac:dyDescent="0.25">
      <c r="A2331" s="1"/>
      <c r="B2331" s="10"/>
      <c r="C2331" s="10"/>
      <c r="D2331" s="10"/>
      <c r="E2331" s="10"/>
    </row>
    <row r="2332" spans="1:5" x14ac:dyDescent="0.25">
      <c r="A2332" s="1"/>
      <c r="B2332" s="10"/>
      <c r="C2332" s="10"/>
      <c r="D2332" s="10"/>
      <c r="E2332" s="10"/>
    </row>
    <row r="2333" spans="1:5" x14ac:dyDescent="0.25">
      <c r="A2333" s="1"/>
      <c r="B2333" s="10"/>
      <c r="C2333" s="10"/>
      <c r="D2333" s="10"/>
      <c r="E2333" s="10"/>
    </row>
    <row r="2334" spans="1:5" x14ac:dyDescent="0.25">
      <c r="A2334" s="1"/>
      <c r="B2334" s="10"/>
      <c r="C2334" s="10"/>
      <c r="D2334" s="10"/>
      <c r="E2334" s="10"/>
    </row>
    <row r="2335" spans="1:5" x14ac:dyDescent="0.25">
      <c r="A2335" s="1"/>
      <c r="B2335" s="10"/>
      <c r="C2335" s="10"/>
      <c r="D2335" s="10"/>
      <c r="E2335" s="10"/>
    </row>
    <row r="2336" spans="1:5" x14ac:dyDescent="0.25">
      <c r="A2336" s="1"/>
      <c r="B2336" s="10"/>
      <c r="C2336" s="10"/>
      <c r="D2336" s="10"/>
      <c r="E2336" s="10"/>
    </row>
    <row r="2337" spans="1:5" x14ac:dyDescent="0.25">
      <c r="A2337" s="1"/>
      <c r="B2337" s="10"/>
      <c r="C2337" s="10"/>
      <c r="D2337" s="10"/>
      <c r="E2337" s="10"/>
    </row>
    <row r="2338" spans="1:5" x14ac:dyDescent="0.25">
      <c r="A2338" s="1"/>
      <c r="B2338" s="10"/>
      <c r="C2338" s="10"/>
      <c r="D2338" s="10"/>
      <c r="E2338" s="10"/>
    </row>
    <row r="2339" spans="1:5" x14ac:dyDescent="0.25">
      <c r="A2339" s="1"/>
      <c r="B2339" s="10"/>
      <c r="C2339" s="10"/>
      <c r="D2339" s="10"/>
      <c r="E2339" s="10"/>
    </row>
    <row r="2340" spans="1:5" x14ac:dyDescent="0.25">
      <c r="A2340" s="1"/>
      <c r="B2340" s="10"/>
      <c r="C2340" s="10"/>
      <c r="D2340" s="10"/>
      <c r="E2340" s="10"/>
    </row>
    <row r="2341" spans="1:5" x14ac:dyDescent="0.25">
      <c r="A2341" s="1"/>
      <c r="B2341" s="10"/>
      <c r="C2341" s="10"/>
      <c r="D2341" s="10"/>
      <c r="E2341" s="10"/>
    </row>
    <row r="2342" spans="1:5" x14ac:dyDescent="0.25">
      <c r="A2342" s="1"/>
      <c r="B2342" s="10"/>
      <c r="C2342" s="10"/>
      <c r="D2342" s="10"/>
      <c r="E2342" s="10"/>
    </row>
    <row r="2343" spans="1:5" x14ac:dyDescent="0.25">
      <c r="A2343" s="1"/>
      <c r="B2343" s="10"/>
      <c r="C2343" s="10"/>
      <c r="D2343" s="10"/>
      <c r="E2343" s="10"/>
    </row>
    <row r="2344" spans="1:5" x14ac:dyDescent="0.25">
      <c r="A2344" s="1"/>
      <c r="B2344" s="10"/>
      <c r="C2344" s="10"/>
      <c r="D2344" s="10"/>
      <c r="E2344" s="10"/>
    </row>
    <row r="2345" spans="1:5" x14ac:dyDescent="0.25">
      <c r="A2345" s="1"/>
      <c r="B2345" s="10"/>
      <c r="C2345" s="10"/>
      <c r="D2345" s="10"/>
      <c r="E2345" s="10"/>
    </row>
    <row r="2346" spans="1:5" x14ac:dyDescent="0.25">
      <c r="A2346" s="1"/>
      <c r="B2346" s="10"/>
      <c r="C2346" s="10"/>
      <c r="D2346" s="10"/>
      <c r="E2346" s="10"/>
    </row>
    <row r="2347" spans="1:5" x14ac:dyDescent="0.25">
      <c r="A2347" s="1"/>
      <c r="B2347" s="10"/>
      <c r="C2347" s="10"/>
      <c r="D2347" s="10"/>
      <c r="E2347" s="10"/>
    </row>
    <row r="2348" spans="1:5" x14ac:dyDescent="0.25">
      <c r="A2348" s="1"/>
      <c r="B2348" s="10"/>
      <c r="C2348" s="10"/>
      <c r="D2348" s="10"/>
      <c r="E2348" s="10"/>
    </row>
    <row r="2349" spans="1:5" x14ac:dyDescent="0.25">
      <c r="A2349" s="1"/>
      <c r="B2349" s="10"/>
      <c r="C2349" s="10"/>
      <c r="D2349" s="10"/>
      <c r="E2349" s="10"/>
    </row>
    <row r="2350" spans="1:5" x14ac:dyDescent="0.25">
      <c r="A2350" s="1"/>
      <c r="B2350" s="10"/>
      <c r="C2350" s="10"/>
      <c r="D2350" s="10"/>
      <c r="E2350" s="10"/>
    </row>
    <row r="2351" spans="1:5" x14ac:dyDescent="0.25">
      <c r="A2351" s="1"/>
      <c r="B2351" s="10"/>
      <c r="C2351" s="10"/>
      <c r="D2351" s="10"/>
      <c r="E2351" s="10"/>
    </row>
    <row r="2352" spans="1:5" x14ac:dyDescent="0.25">
      <c r="A2352" s="1"/>
      <c r="B2352" s="10"/>
      <c r="C2352" s="10"/>
      <c r="D2352" s="10"/>
      <c r="E2352" s="10"/>
    </row>
    <row r="2353" spans="1:5" x14ac:dyDescent="0.25">
      <c r="A2353" s="1"/>
      <c r="B2353" s="10"/>
      <c r="C2353" s="10"/>
      <c r="D2353" s="10"/>
      <c r="E2353" s="10"/>
    </row>
    <row r="2354" spans="1:5" x14ac:dyDescent="0.25">
      <c r="A2354" s="1"/>
      <c r="B2354" s="10"/>
      <c r="C2354" s="10"/>
      <c r="D2354" s="10"/>
      <c r="E2354" s="10"/>
    </row>
    <row r="2355" spans="1:5" x14ac:dyDescent="0.25">
      <c r="A2355" s="1"/>
      <c r="B2355" s="10"/>
      <c r="C2355" s="10"/>
      <c r="D2355" s="10"/>
      <c r="E2355" s="10"/>
    </row>
    <row r="2356" spans="1:5" x14ac:dyDescent="0.25">
      <c r="A2356" s="1"/>
      <c r="B2356" s="10"/>
      <c r="C2356" s="10"/>
      <c r="D2356" s="10"/>
      <c r="E2356" s="10"/>
    </row>
    <row r="2357" spans="1:5" x14ac:dyDescent="0.25">
      <c r="A2357" s="1"/>
      <c r="B2357" s="10"/>
      <c r="C2357" s="10"/>
      <c r="D2357" s="10"/>
      <c r="E2357" s="10"/>
    </row>
    <row r="2358" spans="1:5" x14ac:dyDescent="0.25">
      <c r="A2358" s="1"/>
      <c r="B2358" s="10"/>
      <c r="C2358" s="10"/>
      <c r="D2358" s="10"/>
      <c r="E2358" s="10"/>
    </row>
    <row r="2359" spans="1:5" x14ac:dyDescent="0.25">
      <c r="A2359" s="1"/>
      <c r="B2359" s="10"/>
      <c r="C2359" s="10"/>
      <c r="D2359" s="10"/>
      <c r="E2359" s="10"/>
    </row>
    <row r="2360" spans="1:5" x14ac:dyDescent="0.25">
      <c r="A2360" s="1"/>
      <c r="B2360" s="10"/>
      <c r="C2360" s="10"/>
      <c r="D2360" s="10"/>
      <c r="E2360" s="10"/>
    </row>
    <row r="2361" spans="1:5" x14ac:dyDescent="0.25">
      <c r="A2361" s="1"/>
      <c r="B2361" s="10"/>
      <c r="C2361" s="10"/>
      <c r="D2361" s="10"/>
      <c r="E2361" s="10"/>
    </row>
    <row r="2362" spans="1:5" x14ac:dyDescent="0.25">
      <c r="A2362" s="1"/>
      <c r="B2362" s="10"/>
      <c r="C2362" s="10"/>
      <c r="D2362" s="10"/>
      <c r="E2362" s="10"/>
    </row>
    <row r="2363" spans="1:5" x14ac:dyDescent="0.25">
      <c r="A2363" s="1"/>
      <c r="B2363" s="10"/>
      <c r="C2363" s="10"/>
      <c r="D2363" s="10"/>
      <c r="E2363" s="10"/>
    </row>
    <row r="2364" spans="1:5" x14ac:dyDescent="0.25">
      <c r="A2364" s="1"/>
      <c r="B2364" s="10"/>
      <c r="C2364" s="10"/>
      <c r="D2364" s="10"/>
      <c r="E2364" s="10"/>
    </row>
    <row r="2365" spans="1:5" x14ac:dyDescent="0.25">
      <c r="A2365" s="1"/>
      <c r="B2365" s="10"/>
      <c r="C2365" s="10"/>
      <c r="D2365" s="10"/>
      <c r="E2365" s="10"/>
    </row>
    <row r="2366" spans="1:5" x14ac:dyDescent="0.25">
      <c r="A2366" s="1"/>
      <c r="B2366" s="10"/>
      <c r="C2366" s="10"/>
      <c r="D2366" s="10"/>
      <c r="E2366" s="10"/>
    </row>
    <row r="2367" spans="1:5" x14ac:dyDescent="0.25">
      <c r="A2367" s="1"/>
      <c r="B2367" s="10"/>
      <c r="C2367" s="10"/>
      <c r="D2367" s="10"/>
      <c r="E2367" s="10"/>
    </row>
    <row r="2368" spans="1:5" x14ac:dyDescent="0.25">
      <c r="A2368" s="1"/>
      <c r="B2368" s="10"/>
      <c r="C2368" s="10"/>
      <c r="D2368" s="10"/>
      <c r="E2368" s="10"/>
    </row>
    <row r="2369" spans="1:5" x14ac:dyDescent="0.25">
      <c r="A2369" s="1"/>
      <c r="B2369" s="10"/>
      <c r="C2369" s="10"/>
      <c r="D2369" s="10"/>
      <c r="E2369" s="10"/>
    </row>
    <row r="2370" spans="1:5" x14ac:dyDescent="0.25">
      <c r="A2370" s="1"/>
      <c r="B2370" s="10"/>
      <c r="C2370" s="10"/>
      <c r="D2370" s="10"/>
      <c r="E2370" s="10"/>
    </row>
    <row r="2371" spans="1:5" x14ac:dyDescent="0.25">
      <c r="A2371" s="1"/>
      <c r="B2371" s="10"/>
      <c r="C2371" s="10"/>
      <c r="D2371" s="10"/>
      <c r="E2371" s="10"/>
    </row>
    <row r="2372" spans="1:5" x14ac:dyDescent="0.25">
      <c r="A2372" s="1"/>
      <c r="B2372" s="10"/>
      <c r="C2372" s="10"/>
      <c r="D2372" s="10"/>
      <c r="E2372" s="10"/>
    </row>
    <row r="2373" spans="1:5" x14ac:dyDescent="0.25">
      <c r="A2373" s="1"/>
      <c r="B2373" s="10"/>
      <c r="C2373" s="10"/>
      <c r="D2373" s="10"/>
      <c r="E2373" s="10"/>
    </row>
    <row r="2374" spans="1:5" x14ac:dyDescent="0.25">
      <c r="A2374" s="1"/>
      <c r="B2374" s="10"/>
      <c r="C2374" s="10"/>
      <c r="D2374" s="10"/>
      <c r="E2374" s="10"/>
    </row>
    <row r="2375" spans="1:5" x14ac:dyDescent="0.25">
      <c r="A2375" s="1"/>
      <c r="B2375" s="10"/>
      <c r="C2375" s="10"/>
      <c r="D2375" s="10"/>
      <c r="E2375" s="10"/>
    </row>
    <row r="2376" spans="1:5" x14ac:dyDescent="0.25">
      <c r="A2376" s="1"/>
      <c r="B2376" s="10"/>
      <c r="C2376" s="10"/>
      <c r="D2376" s="10"/>
      <c r="E2376" s="10"/>
    </row>
    <row r="2377" spans="1:5" x14ac:dyDescent="0.25">
      <c r="A2377" s="1"/>
      <c r="B2377" s="10"/>
      <c r="C2377" s="10"/>
      <c r="D2377" s="10"/>
      <c r="E2377" s="10"/>
    </row>
    <row r="2378" spans="1:5" x14ac:dyDescent="0.25">
      <c r="A2378" s="1"/>
      <c r="B2378" s="10"/>
      <c r="C2378" s="10"/>
      <c r="D2378" s="10"/>
      <c r="E2378" s="10"/>
    </row>
    <row r="2379" spans="1:5" x14ac:dyDescent="0.25">
      <c r="A2379" s="1"/>
      <c r="B2379" s="10"/>
      <c r="C2379" s="10"/>
      <c r="D2379" s="10"/>
      <c r="E2379" s="10"/>
    </row>
    <row r="2380" spans="1:5" x14ac:dyDescent="0.25">
      <c r="A2380" s="1"/>
      <c r="B2380" s="10"/>
      <c r="C2380" s="10"/>
      <c r="D2380" s="10"/>
      <c r="E2380" s="10"/>
    </row>
    <row r="2381" spans="1:5" x14ac:dyDescent="0.25">
      <c r="A2381" s="1"/>
      <c r="B2381" s="10"/>
      <c r="C2381" s="10"/>
      <c r="D2381" s="10"/>
      <c r="E2381" s="10"/>
    </row>
    <row r="2382" spans="1:5" x14ac:dyDescent="0.25">
      <c r="A2382" s="1"/>
      <c r="B2382" s="10"/>
      <c r="C2382" s="10"/>
      <c r="D2382" s="10"/>
      <c r="E2382" s="10"/>
    </row>
    <row r="2383" spans="1:5" x14ac:dyDescent="0.25">
      <c r="A2383" s="1"/>
      <c r="B2383" s="10"/>
      <c r="C2383" s="10"/>
      <c r="D2383" s="10"/>
      <c r="E2383" s="10"/>
    </row>
    <row r="2384" spans="1:5" x14ac:dyDescent="0.25">
      <c r="A2384" s="1"/>
      <c r="B2384" s="10"/>
      <c r="C2384" s="10"/>
      <c r="D2384" s="10"/>
      <c r="E2384" s="10"/>
    </row>
    <row r="2385" spans="1:5" x14ac:dyDescent="0.25">
      <c r="A2385" s="1"/>
      <c r="B2385" s="10"/>
      <c r="C2385" s="10"/>
      <c r="D2385" s="10"/>
      <c r="E2385" s="10"/>
    </row>
    <row r="2386" spans="1:5" x14ac:dyDescent="0.25">
      <c r="A2386" s="1"/>
      <c r="B2386" s="10"/>
      <c r="C2386" s="10"/>
      <c r="D2386" s="10"/>
      <c r="E2386" s="10"/>
    </row>
    <row r="2387" spans="1:5" x14ac:dyDescent="0.25">
      <c r="A2387" s="1"/>
      <c r="B2387" s="10"/>
      <c r="C2387" s="10"/>
      <c r="D2387" s="10"/>
      <c r="E2387" s="10"/>
    </row>
    <row r="2388" spans="1:5" x14ac:dyDescent="0.25">
      <c r="A2388" s="1"/>
      <c r="B2388" s="10"/>
      <c r="C2388" s="10"/>
      <c r="D2388" s="10"/>
      <c r="E2388" s="10"/>
    </row>
    <row r="2389" spans="1:5" x14ac:dyDescent="0.25">
      <c r="A2389" s="1"/>
      <c r="B2389" s="10"/>
      <c r="C2389" s="10"/>
      <c r="D2389" s="10"/>
      <c r="E2389" s="10"/>
    </row>
    <row r="2390" spans="1:5" x14ac:dyDescent="0.25">
      <c r="A2390" s="1"/>
      <c r="B2390" s="10"/>
      <c r="C2390" s="10"/>
      <c r="D2390" s="10"/>
      <c r="E2390" s="10"/>
    </row>
    <row r="2391" spans="1:5" x14ac:dyDescent="0.25">
      <c r="A2391" s="1"/>
      <c r="B2391" s="10"/>
      <c r="C2391" s="10"/>
      <c r="D2391" s="10"/>
      <c r="E2391" s="10"/>
    </row>
    <row r="2392" spans="1:5" x14ac:dyDescent="0.25">
      <c r="A2392" s="1"/>
      <c r="B2392" s="10"/>
      <c r="C2392" s="10"/>
      <c r="D2392" s="10"/>
      <c r="E2392" s="10"/>
    </row>
    <row r="2393" spans="1:5" x14ac:dyDescent="0.25">
      <c r="A2393" s="1"/>
      <c r="B2393" s="10"/>
      <c r="C2393" s="10"/>
      <c r="D2393" s="10"/>
      <c r="E2393" s="10"/>
    </row>
    <row r="2394" spans="1:5" x14ac:dyDescent="0.25">
      <c r="A2394" s="1"/>
      <c r="B2394" s="10"/>
      <c r="C2394" s="10"/>
      <c r="D2394" s="10"/>
      <c r="E2394" s="10"/>
    </row>
    <row r="2395" spans="1:5" x14ac:dyDescent="0.25">
      <c r="A2395" s="1"/>
      <c r="B2395" s="10"/>
      <c r="C2395" s="10"/>
      <c r="D2395" s="10"/>
      <c r="E2395" s="10"/>
    </row>
    <row r="2396" spans="1:5" x14ac:dyDescent="0.25">
      <c r="A2396" s="1"/>
      <c r="B2396" s="10"/>
      <c r="C2396" s="10"/>
      <c r="D2396" s="10"/>
      <c r="E2396" s="10"/>
    </row>
    <row r="2397" spans="1:5" x14ac:dyDescent="0.25">
      <c r="A2397" s="1"/>
      <c r="B2397" s="10"/>
      <c r="C2397" s="10"/>
      <c r="D2397" s="10"/>
      <c r="E2397" s="10"/>
    </row>
    <row r="2398" spans="1:5" x14ac:dyDescent="0.25">
      <c r="A2398" s="1"/>
      <c r="B2398" s="10"/>
      <c r="C2398" s="10"/>
      <c r="D2398" s="10"/>
      <c r="E2398" s="10"/>
    </row>
    <row r="2399" spans="1:5" x14ac:dyDescent="0.25">
      <c r="A2399" s="1"/>
      <c r="B2399" s="10"/>
      <c r="C2399" s="10"/>
      <c r="D2399" s="10"/>
      <c r="E2399" s="10"/>
    </row>
    <row r="2400" spans="1:5" x14ac:dyDescent="0.25">
      <c r="A2400" s="1"/>
      <c r="B2400" s="10"/>
      <c r="C2400" s="10"/>
      <c r="D2400" s="10"/>
      <c r="E2400" s="10"/>
    </row>
    <row r="2401" spans="1:5" x14ac:dyDescent="0.25">
      <c r="A2401" s="1"/>
      <c r="B2401" s="10"/>
      <c r="C2401" s="10"/>
      <c r="D2401" s="10"/>
      <c r="E2401" s="10"/>
    </row>
    <row r="2402" spans="1:5" x14ac:dyDescent="0.25">
      <c r="A2402" s="1"/>
      <c r="B2402" s="10"/>
      <c r="C2402" s="10"/>
      <c r="D2402" s="10"/>
      <c r="E2402" s="10"/>
    </row>
    <row r="2403" spans="1:5" x14ac:dyDescent="0.25">
      <c r="A2403" s="1"/>
      <c r="B2403" s="10"/>
      <c r="C2403" s="10"/>
      <c r="D2403" s="10"/>
      <c r="E2403" s="10"/>
    </row>
    <row r="2404" spans="1:5" x14ac:dyDescent="0.25">
      <c r="A2404" s="1"/>
      <c r="B2404" s="10"/>
      <c r="C2404" s="10"/>
      <c r="D2404" s="10"/>
      <c r="E2404" s="10"/>
    </row>
    <row r="2405" spans="1:5" x14ac:dyDescent="0.25">
      <c r="A2405" s="1"/>
      <c r="B2405" s="10"/>
      <c r="C2405" s="10"/>
      <c r="D2405" s="10"/>
      <c r="E2405" s="10"/>
    </row>
    <row r="2406" spans="1:5" x14ac:dyDescent="0.25">
      <c r="A2406" s="1"/>
      <c r="B2406" s="10"/>
      <c r="C2406" s="10"/>
      <c r="D2406" s="10"/>
      <c r="E2406" s="10"/>
    </row>
    <row r="2407" spans="1:5" x14ac:dyDescent="0.25">
      <c r="A2407" s="1"/>
      <c r="B2407" s="10"/>
      <c r="C2407" s="10"/>
      <c r="D2407" s="10"/>
      <c r="E2407" s="10"/>
    </row>
    <row r="2408" spans="1:5" x14ac:dyDescent="0.25">
      <c r="A2408" s="1"/>
      <c r="B2408" s="10"/>
      <c r="C2408" s="10"/>
      <c r="D2408" s="10"/>
      <c r="E2408" s="10"/>
    </row>
    <row r="2409" spans="1:5" x14ac:dyDescent="0.25">
      <c r="A2409" s="1"/>
      <c r="B2409" s="10"/>
      <c r="C2409" s="10"/>
      <c r="D2409" s="10"/>
      <c r="E2409" s="10"/>
    </row>
    <row r="2410" spans="1:5" x14ac:dyDescent="0.25">
      <c r="A2410" s="1"/>
      <c r="B2410" s="10"/>
      <c r="C2410" s="10"/>
      <c r="D2410" s="10"/>
      <c r="E2410" s="10"/>
    </row>
    <row r="2411" spans="1:5" x14ac:dyDescent="0.25">
      <c r="A2411" s="1"/>
      <c r="B2411" s="10"/>
      <c r="C2411" s="10"/>
      <c r="D2411" s="10"/>
      <c r="E2411" s="10"/>
    </row>
    <row r="2412" spans="1:5" x14ac:dyDescent="0.25">
      <c r="A2412" s="1"/>
      <c r="B2412" s="10"/>
      <c r="C2412" s="10"/>
      <c r="D2412" s="10"/>
      <c r="E2412" s="10"/>
    </row>
    <row r="2413" spans="1:5" x14ac:dyDescent="0.25">
      <c r="A2413" s="1"/>
      <c r="B2413" s="10"/>
      <c r="C2413" s="10"/>
      <c r="D2413" s="10"/>
      <c r="E2413" s="10"/>
    </row>
    <row r="2414" spans="1:5" x14ac:dyDescent="0.25">
      <c r="A2414" s="1"/>
      <c r="B2414" s="10"/>
      <c r="C2414" s="10"/>
      <c r="D2414" s="10"/>
      <c r="E2414" s="10"/>
    </row>
    <row r="2415" spans="1:5" x14ac:dyDescent="0.25">
      <c r="A2415" s="1"/>
      <c r="B2415" s="10"/>
      <c r="C2415" s="10"/>
      <c r="D2415" s="10"/>
      <c r="E2415" s="10"/>
    </row>
    <row r="2416" spans="1:5" x14ac:dyDescent="0.25">
      <c r="A2416" s="1"/>
      <c r="B2416" s="10"/>
      <c r="C2416" s="10"/>
      <c r="D2416" s="10"/>
      <c r="E2416" s="10"/>
    </row>
    <row r="2417" spans="1:5" x14ac:dyDescent="0.25">
      <c r="A2417" s="1"/>
      <c r="B2417" s="10"/>
      <c r="C2417" s="10"/>
      <c r="D2417" s="10"/>
      <c r="E2417" s="10"/>
    </row>
    <row r="2418" spans="1:5" x14ac:dyDescent="0.25">
      <c r="A2418" s="1"/>
      <c r="B2418" s="10"/>
      <c r="C2418" s="10"/>
      <c r="D2418" s="10"/>
      <c r="E2418" s="10"/>
    </row>
    <row r="2419" spans="1:5" x14ac:dyDescent="0.25">
      <c r="A2419" s="1"/>
      <c r="B2419" s="10"/>
      <c r="C2419" s="10"/>
      <c r="D2419" s="10"/>
      <c r="E2419" s="10"/>
    </row>
    <row r="2420" spans="1:5" x14ac:dyDescent="0.25">
      <c r="A2420" s="1"/>
      <c r="B2420" s="10"/>
      <c r="C2420" s="10"/>
      <c r="D2420" s="10"/>
      <c r="E2420" s="10"/>
    </row>
    <row r="2421" spans="1:5" x14ac:dyDescent="0.25">
      <c r="A2421" s="1"/>
      <c r="B2421" s="10"/>
      <c r="C2421" s="10"/>
      <c r="D2421" s="10"/>
      <c r="E2421" s="10"/>
    </row>
    <row r="2422" spans="1:5" x14ac:dyDescent="0.25">
      <c r="A2422" s="1"/>
      <c r="B2422" s="10"/>
      <c r="C2422" s="10"/>
      <c r="D2422" s="10"/>
      <c r="E2422" s="10"/>
    </row>
    <row r="2423" spans="1:5" x14ac:dyDescent="0.25">
      <c r="A2423" s="1"/>
      <c r="B2423" s="10"/>
      <c r="C2423" s="10"/>
      <c r="D2423" s="10"/>
      <c r="E2423" s="10"/>
    </row>
    <row r="2424" spans="1:5" x14ac:dyDescent="0.25">
      <c r="A2424" s="1"/>
      <c r="B2424" s="10"/>
      <c r="C2424" s="10"/>
      <c r="D2424" s="10"/>
      <c r="E2424" s="10"/>
    </row>
    <row r="2425" spans="1:5" x14ac:dyDescent="0.25">
      <c r="A2425" s="1"/>
      <c r="B2425" s="10"/>
      <c r="C2425" s="10"/>
      <c r="D2425" s="10"/>
      <c r="E2425" s="10"/>
    </row>
    <row r="2426" spans="1:5" x14ac:dyDescent="0.25">
      <c r="A2426" s="1"/>
      <c r="B2426" s="10"/>
      <c r="C2426" s="10"/>
      <c r="D2426" s="10"/>
      <c r="E2426" s="10"/>
    </row>
    <row r="2427" spans="1:5" x14ac:dyDescent="0.25">
      <c r="A2427" s="1"/>
      <c r="B2427" s="10"/>
      <c r="C2427" s="10"/>
      <c r="D2427" s="10"/>
      <c r="E2427" s="10"/>
    </row>
    <row r="2428" spans="1:5" x14ac:dyDescent="0.25">
      <c r="A2428" s="1"/>
      <c r="B2428" s="10"/>
      <c r="C2428" s="10"/>
      <c r="D2428" s="10"/>
      <c r="E2428" s="10"/>
    </row>
    <row r="2429" spans="1:5" x14ac:dyDescent="0.25">
      <c r="A2429" s="1"/>
      <c r="B2429" s="10"/>
      <c r="C2429" s="10"/>
      <c r="D2429" s="10"/>
      <c r="E2429" s="10"/>
    </row>
    <row r="2430" spans="1:5" x14ac:dyDescent="0.25">
      <c r="A2430" s="1"/>
      <c r="B2430" s="10"/>
      <c r="C2430" s="10"/>
      <c r="D2430" s="10"/>
      <c r="E2430" s="10"/>
    </row>
    <row r="2431" spans="1:5" x14ac:dyDescent="0.25">
      <c r="A2431" s="1"/>
      <c r="B2431" s="10"/>
      <c r="C2431" s="10"/>
      <c r="D2431" s="10"/>
      <c r="E2431" s="10"/>
    </row>
    <row r="2432" spans="1:5" x14ac:dyDescent="0.25">
      <c r="A2432" s="1"/>
      <c r="B2432" s="10"/>
      <c r="C2432" s="10"/>
      <c r="D2432" s="10"/>
      <c r="E2432" s="10"/>
    </row>
    <row r="2433" spans="1:5" x14ac:dyDescent="0.25">
      <c r="A2433" s="1"/>
      <c r="B2433" s="10"/>
      <c r="C2433" s="10"/>
      <c r="D2433" s="10"/>
      <c r="E2433" s="10"/>
    </row>
    <row r="2434" spans="1:5" x14ac:dyDescent="0.25">
      <c r="A2434" s="1"/>
      <c r="B2434" s="10"/>
      <c r="C2434" s="10"/>
      <c r="D2434" s="10"/>
      <c r="E2434" s="10"/>
    </row>
    <row r="2435" spans="1:5" x14ac:dyDescent="0.25">
      <c r="A2435" s="1"/>
      <c r="B2435" s="10"/>
      <c r="C2435" s="10"/>
      <c r="D2435" s="10"/>
      <c r="E2435" s="10"/>
    </row>
    <row r="2436" spans="1:5" x14ac:dyDescent="0.25">
      <c r="A2436" s="1"/>
      <c r="B2436" s="10"/>
      <c r="C2436" s="10"/>
      <c r="D2436" s="10"/>
      <c r="E2436" s="10"/>
    </row>
    <row r="2437" spans="1:5" x14ac:dyDescent="0.25">
      <c r="A2437" s="1"/>
      <c r="B2437" s="10"/>
      <c r="C2437" s="10"/>
      <c r="D2437" s="10"/>
      <c r="E2437" s="10"/>
    </row>
    <row r="2438" spans="1:5" x14ac:dyDescent="0.25">
      <c r="A2438" s="1"/>
      <c r="B2438" s="10"/>
      <c r="C2438" s="10"/>
      <c r="D2438" s="10"/>
      <c r="E2438" s="10"/>
    </row>
    <row r="2439" spans="1:5" x14ac:dyDescent="0.25">
      <c r="A2439" s="1"/>
      <c r="B2439" s="10"/>
      <c r="C2439" s="10"/>
      <c r="D2439" s="10"/>
      <c r="E2439" s="10"/>
    </row>
    <row r="2440" spans="1:5" x14ac:dyDescent="0.25">
      <c r="A2440" s="1"/>
      <c r="B2440" s="10"/>
      <c r="C2440" s="10"/>
      <c r="D2440" s="10"/>
      <c r="E2440" s="10"/>
    </row>
    <row r="2441" spans="1:5" x14ac:dyDescent="0.25">
      <c r="A2441" s="1"/>
      <c r="B2441" s="10"/>
      <c r="C2441" s="10"/>
      <c r="D2441" s="10"/>
      <c r="E2441" s="10"/>
    </row>
    <row r="2442" spans="1:5" x14ac:dyDescent="0.25">
      <c r="A2442" s="1"/>
      <c r="B2442" s="10"/>
      <c r="C2442" s="10"/>
      <c r="D2442" s="10"/>
      <c r="E2442" s="10"/>
    </row>
    <row r="2443" spans="1:5" x14ac:dyDescent="0.25">
      <c r="A2443" s="1"/>
      <c r="B2443" s="10"/>
      <c r="C2443" s="10"/>
      <c r="D2443" s="10"/>
      <c r="E2443" s="10"/>
    </row>
    <row r="2444" spans="1:5" x14ac:dyDescent="0.25">
      <c r="A2444" s="1"/>
      <c r="B2444" s="10"/>
      <c r="C2444" s="10"/>
      <c r="D2444" s="10"/>
      <c r="E2444" s="10"/>
    </row>
    <row r="2445" spans="1:5" x14ac:dyDescent="0.25">
      <c r="A2445" s="1"/>
      <c r="B2445" s="10"/>
      <c r="C2445" s="10"/>
      <c r="D2445" s="10"/>
      <c r="E2445" s="10"/>
    </row>
    <row r="2446" spans="1:5" x14ac:dyDescent="0.25">
      <c r="A2446" s="1"/>
      <c r="B2446" s="10"/>
      <c r="C2446" s="10"/>
      <c r="D2446" s="10"/>
      <c r="E2446" s="10"/>
    </row>
    <row r="2447" spans="1:5" x14ac:dyDescent="0.25">
      <c r="A2447" s="1"/>
      <c r="B2447" s="10"/>
      <c r="C2447" s="10"/>
      <c r="D2447" s="10"/>
      <c r="E2447" s="10"/>
    </row>
    <row r="2448" spans="1:5" x14ac:dyDescent="0.25">
      <c r="A2448" s="1"/>
      <c r="B2448" s="10"/>
      <c r="C2448" s="10"/>
      <c r="D2448" s="10"/>
      <c r="E2448" s="10"/>
    </row>
    <row r="2449" spans="1:5" x14ac:dyDescent="0.25">
      <c r="A2449" s="1"/>
      <c r="B2449" s="10"/>
      <c r="C2449" s="10"/>
      <c r="D2449" s="10"/>
      <c r="E2449" s="10"/>
    </row>
    <row r="2450" spans="1:5" x14ac:dyDescent="0.25">
      <c r="A2450" s="1"/>
      <c r="B2450" s="10"/>
      <c r="C2450" s="10"/>
      <c r="D2450" s="10"/>
      <c r="E2450" s="10"/>
    </row>
    <row r="2451" spans="1:5" x14ac:dyDescent="0.25">
      <c r="A2451" s="1"/>
      <c r="B2451" s="10"/>
      <c r="C2451" s="10"/>
      <c r="D2451" s="10"/>
      <c r="E2451" s="10"/>
    </row>
    <row r="2452" spans="1:5" x14ac:dyDescent="0.25">
      <c r="A2452" s="1"/>
      <c r="B2452" s="10"/>
      <c r="C2452" s="10"/>
      <c r="D2452" s="10"/>
      <c r="E2452" s="10"/>
    </row>
    <row r="2453" spans="1:5" x14ac:dyDescent="0.25">
      <c r="A2453" s="1"/>
      <c r="B2453" s="10"/>
      <c r="C2453" s="10"/>
      <c r="D2453" s="10"/>
      <c r="E2453" s="10"/>
    </row>
    <row r="2454" spans="1:5" x14ac:dyDescent="0.25">
      <c r="A2454" s="1"/>
      <c r="B2454" s="10"/>
      <c r="C2454" s="10"/>
      <c r="D2454" s="10"/>
      <c r="E2454" s="10"/>
    </row>
    <row r="2455" spans="1:5" x14ac:dyDescent="0.25">
      <c r="A2455" s="1"/>
      <c r="B2455" s="10"/>
      <c r="C2455" s="10"/>
      <c r="D2455" s="10"/>
      <c r="E2455" s="10"/>
    </row>
    <row r="2456" spans="1:5" x14ac:dyDescent="0.25">
      <c r="A2456" s="1"/>
      <c r="B2456" s="10"/>
      <c r="C2456" s="10"/>
      <c r="D2456" s="10"/>
      <c r="E2456" s="10"/>
    </row>
    <row r="2457" spans="1:5" x14ac:dyDescent="0.25">
      <c r="A2457" s="1"/>
      <c r="B2457" s="10"/>
      <c r="C2457" s="10"/>
      <c r="D2457" s="10"/>
      <c r="E2457" s="10"/>
    </row>
    <row r="2458" spans="1:5" x14ac:dyDescent="0.25">
      <c r="A2458" s="1"/>
      <c r="B2458" s="10"/>
      <c r="C2458" s="10"/>
      <c r="D2458" s="10"/>
      <c r="E2458" s="10"/>
    </row>
    <row r="2459" spans="1:5" x14ac:dyDescent="0.25">
      <c r="A2459" s="1"/>
      <c r="B2459" s="10"/>
      <c r="C2459" s="10"/>
      <c r="D2459" s="10"/>
      <c r="E2459" s="10"/>
    </row>
    <row r="2460" spans="1:5" x14ac:dyDescent="0.25">
      <c r="A2460" s="1"/>
      <c r="B2460" s="10"/>
      <c r="C2460" s="10"/>
      <c r="D2460" s="10"/>
      <c r="E2460" s="10"/>
    </row>
    <row r="2461" spans="1:5" x14ac:dyDescent="0.25">
      <c r="A2461" s="1"/>
      <c r="B2461" s="10"/>
      <c r="C2461" s="10"/>
      <c r="D2461" s="10"/>
      <c r="E2461" s="10"/>
    </row>
    <row r="2462" spans="1:5" x14ac:dyDescent="0.25">
      <c r="A2462" s="1"/>
      <c r="B2462" s="10"/>
      <c r="C2462" s="10"/>
      <c r="D2462" s="10"/>
      <c r="E2462" s="10"/>
    </row>
    <row r="2463" spans="1:5" x14ac:dyDescent="0.25">
      <c r="A2463" s="1"/>
      <c r="B2463" s="10"/>
      <c r="C2463" s="10"/>
      <c r="D2463" s="10"/>
      <c r="E2463" s="10"/>
    </row>
    <row r="2464" spans="1:5" x14ac:dyDescent="0.25">
      <c r="A2464" s="1"/>
      <c r="B2464" s="10"/>
      <c r="C2464" s="10"/>
      <c r="D2464" s="10"/>
      <c r="E2464" s="10"/>
    </row>
    <row r="2465" spans="1:5" x14ac:dyDescent="0.25">
      <c r="A2465" s="1"/>
      <c r="B2465" s="10"/>
      <c r="C2465" s="10"/>
      <c r="D2465" s="10"/>
      <c r="E2465" s="10"/>
    </row>
    <row r="2466" spans="1:5" x14ac:dyDescent="0.25">
      <c r="A2466" s="1"/>
      <c r="B2466" s="10"/>
      <c r="C2466" s="10"/>
      <c r="D2466" s="10"/>
      <c r="E2466" s="10"/>
    </row>
    <row r="2467" spans="1:5" x14ac:dyDescent="0.25">
      <c r="A2467" s="1"/>
      <c r="B2467" s="10"/>
      <c r="C2467" s="10"/>
      <c r="D2467" s="10"/>
      <c r="E2467" s="10"/>
    </row>
    <row r="2468" spans="1:5" x14ac:dyDescent="0.25">
      <c r="A2468" s="1"/>
      <c r="B2468" s="10"/>
      <c r="C2468" s="10"/>
      <c r="D2468" s="10"/>
      <c r="E2468" s="10"/>
    </row>
    <row r="2469" spans="1:5" x14ac:dyDescent="0.25">
      <c r="A2469" s="1"/>
      <c r="B2469" s="10"/>
      <c r="C2469" s="10"/>
      <c r="D2469" s="10"/>
      <c r="E2469" s="10"/>
    </row>
    <row r="2470" spans="1:5" x14ac:dyDescent="0.25">
      <c r="A2470" s="1"/>
      <c r="B2470" s="10"/>
      <c r="C2470" s="10"/>
      <c r="D2470" s="10"/>
      <c r="E2470" s="10"/>
    </row>
    <row r="2471" spans="1:5" x14ac:dyDescent="0.25">
      <c r="A2471" s="1"/>
      <c r="B2471" s="10"/>
      <c r="C2471" s="10"/>
      <c r="D2471" s="10"/>
      <c r="E2471" s="10"/>
    </row>
    <row r="2472" spans="1:5" x14ac:dyDescent="0.25">
      <c r="A2472" s="1"/>
      <c r="B2472" s="10"/>
      <c r="C2472" s="10"/>
      <c r="D2472" s="10"/>
      <c r="E2472" s="10"/>
    </row>
    <row r="2473" spans="1:5" x14ac:dyDescent="0.25">
      <c r="A2473" s="1"/>
      <c r="B2473" s="10"/>
      <c r="C2473" s="10"/>
      <c r="D2473" s="10"/>
      <c r="E2473" s="10"/>
    </row>
    <row r="2474" spans="1:5" x14ac:dyDescent="0.25">
      <c r="A2474" s="1"/>
      <c r="B2474" s="10"/>
      <c r="C2474" s="10"/>
      <c r="D2474" s="10"/>
      <c r="E2474" s="10"/>
    </row>
    <row r="2475" spans="1:5" x14ac:dyDescent="0.25">
      <c r="A2475" s="1"/>
      <c r="B2475" s="10"/>
      <c r="C2475" s="10"/>
      <c r="D2475" s="10"/>
      <c r="E2475" s="10"/>
    </row>
    <row r="2476" spans="1:5" x14ac:dyDescent="0.25">
      <c r="A2476" s="1"/>
      <c r="B2476" s="10"/>
      <c r="C2476" s="10"/>
      <c r="D2476" s="10"/>
      <c r="E2476" s="10"/>
    </row>
    <row r="2477" spans="1:5" x14ac:dyDescent="0.25">
      <c r="A2477" s="1"/>
      <c r="B2477" s="10"/>
      <c r="C2477" s="10"/>
      <c r="D2477" s="10"/>
      <c r="E2477" s="10"/>
    </row>
    <row r="2478" spans="1:5" x14ac:dyDescent="0.25">
      <c r="A2478" s="1"/>
      <c r="B2478" s="10"/>
      <c r="C2478" s="10"/>
      <c r="D2478" s="10"/>
      <c r="E2478" s="10"/>
    </row>
    <row r="2479" spans="1:5" x14ac:dyDescent="0.25">
      <c r="A2479" s="1"/>
      <c r="B2479" s="10"/>
      <c r="C2479" s="10"/>
      <c r="D2479" s="10"/>
      <c r="E2479" s="10"/>
    </row>
    <row r="2480" spans="1:5" x14ac:dyDescent="0.25">
      <c r="A2480" s="1"/>
      <c r="B2480" s="10"/>
      <c r="C2480" s="10"/>
      <c r="D2480" s="10"/>
      <c r="E2480" s="10"/>
    </row>
    <row r="2481" spans="1:5" x14ac:dyDescent="0.25">
      <c r="A2481" s="1"/>
      <c r="B2481" s="10"/>
      <c r="C2481" s="10"/>
      <c r="D2481" s="10"/>
      <c r="E2481" s="10"/>
    </row>
    <row r="2482" spans="1:5" x14ac:dyDescent="0.25">
      <c r="A2482" s="1"/>
      <c r="B2482" s="10"/>
      <c r="C2482" s="10"/>
      <c r="D2482" s="10"/>
      <c r="E2482" s="10"/>
    </row>
    <row r="2483" spans="1:5" x14ac:dyDescent="0.25">
      <c r="A2483" s="1"/>
      <c r="B2483" s="10"/>
      <c r="C2483" s="10"/>
      <c r="D2483" s="10"/>
      <c r="E2483" s="10"/>
    </row>
    <row r="2484" spans="1:5" x14ac:dyDescent="0.25">
      <c r="A2484" s="1"/>
      <c r="B2484" s="10"/>
      <c r="C2484" s="10"/>
      <c r="D2484" s="10"/>
      <c r="E2484" s="10"/>
    </row>
    <row r="2485" spans="1:5" x14ac:dyDescent="0.25">
      <c r="A2485" s="1"/>
      <c r="B2485" s="10"/>
      <c r="C2485" s="10"/>
      <c r="D2485" s="10"/>
      <c r="E2485" s="10"/>
    </row>
    <row r="2486" spans="1:5" x14ac:dyDescent="0.25">
      <c r="A2486" s="1"/>
      <c r="B2486" s="10"/>
      <c r="C2486" s="10"/>
      <c r="D2486" s="10"/>
      <c r="E2486" s="10"/>
    </row>
    <row r="2487" spans="1:5" x14ac:dyDescent="0.25">
      <c r="A2487" s="1"/>
      <c r="B2487" s="10"/>
      <c r="C2487" s="10"/>
      <c r="D2487" s="10"/>
      <c r="E2487" s="10"/>
    </row>
    <row r="2488" spans="1:5" x14ac:dyDescent="0.25">
      <c r="A2488" s="1"/>
      <c r="B2488" s="10"/>
      <c r="C2488" s="10"/>
      <c r="D2488" s="10"/>
      <c r="E2488" s="10"/>
    </row>
    <row r="2489" spans="1:5" x14ac:dyDescent="0.25">
      <c r="A2489" s="1"/>
      <c r="B2489" s="10"/>
      <c r="C2489" s="10"/>
      <c r="D2489" s="10"/>
      <c r="E2489" s="10"/>
    </row>
    <row r="2490" spans="1:5" x14ac:dyDescent="0.25">
      <c r="A2490" s="1"/>
      <c r="B2490" s="10"/>
      <c r="C2490" s="10"/>
      <c r="D2490" s="10"/>
      <c r="E2490" s="10"/>
    </row>
    <row r="2491" spans="1:5" x14ac:dyDescent="0.25">
      <c r="A2491" s="1"/>
      <c r="B2491" s="10"/>
      <c r="C2491" s="10"/>
      <c r="D2491" s="10"/>
      <c r="E2491" s="10"/>
    </row>
    <row r="2492" spans="1:5" x14ac:dyDescent="0.25">
      <c r="A2492" s="1"/>
      <c r="B2492" s="10"/>
      <c r="C2492" s="10"/>
      <c r="D2492" s="10"/>
      <c r="E2492" s="10"/>
    </row>
    <row r="2493" spans="1:5" x14ac:dyDescent="0.25">
      <c r="A2493" s="1"/>
      <c r="B2493" s="10"/>
      <c r="C2493" s="10"/>
      <c r="D2493" s="10"/>
      <c r="E2493" s="10"/>
    </row>
    <row r="2494" spans="1:5" x14ac:dyDescent="0.25">
      <c r="A2494" s="1"/>
      <c r="B2494" s="10"/>
      <c r="C2494" s="10"/>
      <c r="D2494" s="10"/>
      <c r="E2494" s="10"/>
    </row>
    <row r="2495" spans="1:5" x14ac:dyDescent="0.25">
      <c r="A2495" s="1"/>
      <c r="B2495" s="10"/>
      <c r="C2495" s="10"/>
      <c r="D2495" s="10"/>
      <c r="E2495" s="10"/>
    </row>
    <row r="2496" spans="1:5" x14ac:dyDescent="0.25">
      <c r="A2496" s="1"/>
      <c r="B2496" s="10"/>
      <c r="C2496" s="10"/>
      <c r="D2496" s="10"/>
      <c r="E2496" s="10"/>
    </row>
    <row r="2497" spans="1:5" x14ac:dyDescent="0.25">
      <c r="A2497" s="1"/>
      <c r="B2497" s="10"/>
      <c r="C2497" s="10"/>
      <c r="D2497" s="10"/>
      <c r="E2497" s="10"/>
    </row>
    <row r="2498" spans="1:5" x14ac:dyDescent="0.25">
      <c r="A2498" s="1"/>
      <c r="B2498" s="10"/>
      <c r="C2498" s="10"/>
      <c r="D2498" s="10"/>
      <c r="E2498" s="10"/>
    </row>
    <row r="2499" spans="1:5" x14ac:dyDescent="0.25">
      <c r="A2499" s="1"/>
      <c r="B2499" s="10"/>
      <c r="C2499" s="10"/>
      <c r="D2499" s="10"/>
      <c r="E2499" s="10"/>
    </row>
    <row r="2500" spans="1:5" x14ac:dyDescent="0.25">
      <c r="A2500" s="1"/>
      <c r="B2500" s="10"/>
      <c r="C2500" s="10"/>
      <c r="D2500" s="10"/>
      <c r="E2500" s="10"/>
    </row>
    <row r="2501" spans="1:5" x14ac:dyDescent="0.25">
      <c r="A2501" s="1"/>
      <c r="B2501" s="10"/>
      <c r="C2501" s="10"/>
      <c r="D2501" s="10"/>
      <c r="E2501" s="10"/>
    </row>
    <row r="2502" spans="1:5" x14ac:dyDescent="0.25">
      <c r="A2502" s="1"/>
      <c r="B2502" s="10"/>
      <c r="C2502" s="10"/>
      <c r="D2502" s="10"/>
      <c r="E2502" s="10"/>
    </row>
    <row r="2503" spans="1:5" x14ac:dyDescent="0.25">
      <c r="A2503" s="1"/>
      <c r="B2503" s="10"/>
      <c r="C2503" s="10"/>
      <c r="D2503" s="10"/>
      <c r="E2503" s="10"/>
    </row>
    <row r="2504" spans="1:5" x14ac:dyDescent="0.25">
      <c r="A2504" s="1"/>
      <c r="B2504" s="10"/>
      <c r="C2504" s="10"/>
      <c r="D2504" s="10"/>
      <c r="E2504" s="10"/>
    </row>
    <row r="2505" spans="1:5" x14ac:dyDescent="0.25">
      <c r="A2505" s="1"/>
      <c r="B2505" s="10"/>
      <c r="C2505" s="10"/>
      <c r="D2505" s="10"/>
      <c r="E2505" s="10"/>
    </row>
    <row r="2506" spans="1:5" x14ac:dyDescent="0.25">
      <c r="A2506" s="1"/>
      <c r="B2506" s="10"/>
      <c r="C2506" s="10"/>
      <c r="D2506" s="10"/>
      <c r="E2506" s="10"/>
    </row>
    <row r="2507" spans="1:5" x14ac:dyDescent="0.25">
      <c r="A2507" s="1"/>
      <c r="B2507" s="10"/>
      <c r="C2507" s="10"/>
      <c r="D2507" s="10"/>
      <c r="E2507" s="10"/>
    </row>
    <row r="2508" spans="1:5" x14ac:dyDescent="0.25">
      <c r="A2508" s="1"/>
      <c r="B2508" s="10"/>
      <c r="C2508" s="10"/>
      <c r="D2508" s="10"/>
      <c r="E2508" s="10"/>
    </row>
    <row r="2509" spans="1:5" x14ac:dyDescent="0.25">
      <c r="A2509" s="1"/>
      <c r="B2509" s="10"/>
      <c r="C2509" s="10"/>
      <c r="D2509" s="10"/>
      <c r="E2509" s="10"/>
    </row>
    <row r="2510" spans="1:5" x14ac:dyDescent="0.25">
      <c r="A2510" s="1"/>
      <c r="B2510" s="10"/>
      <c r="C2510" s="10"/>
      <c r="D2510" s="10"/>
      <c r="E2510" s="10"/>
    </row>
    <row r="2511" spans="1:5" x14ac:dyDescent="0.25">
      <c r="A2511" s="1"/>
      <c r="B2511" s="10"/>
      <c r="C2511" s="10"/>
      <c r="D2511" s="10"/>
      <c r="E2511" s="10"/>
    </row>
    <row r="2512" spans="1:5" x14ac:dyDescent="0.25">
      <c r="A2512" s="1"/>
      <c r="B2512" s="10"/>
      <c r="C2512" s="10"/>
      <c r="D2512" s="10"/>
      <c r="E2512" s="10"/>
    </row>
    <row r="2513" spans="1:5" x14ac:dyDescent="0.25">
      <c r="A2513" s="1"/>
      <c r="B2513" s="10"/>
      <c r="C2513" s="10"/>
      <c r="D2513" s="10"/>
      <c r="E2513" s="10"/>
    </row>
    <row r="2514" spans="1:5" x14ac:dyDescent="0.25">
      <c r="A2514" s="1"/>
      <c r="B2514" s="10"/>
      <c r="C2514" s="10"/>
      <c r="D2514" s="10"/>
      <c r="E2514" s="10"/>
    </row>
    <row r="2515" spans="1:5" x14ac:dyDescent="0.25">
      <c r="A2515" s="1"/>
      <c r="B2515" s="10"/>
      <c r="C2515" s="10"/>
      <c r="D2515" s="10"/>
      <c r="E2515" s="10"/>
    </row>
    <row r="2516" spans="1:5" x14ac:dyDescent="0.25">
      <c r="A2516" s="1"/>
      <c r="B2516" s="10"/>
      <c r="C2516" s="10"/>
      <c r="D2516" s="10"/>
      <c r="E2516" s="10"/>
    </row>
    <row r="2517" spans="1:5" x14ac:dyDescent="0.25">
      <c r="A2517" s="1"/>
      <c r="B2517" s="10"/>
      <c r="C2517" s="10"/>
      <c r="D2517" s="10"/>
      <c r="E2517" s="10"/>
    </row>
    <row r="2518" spans="1:5" x14ac:dyDescent="0.25">
      <c r="A2518" s="1"/>
      <c r="B2518" s="10"/>
      <c r="C2518" s="10"/>
      <c r="D2518" s="10"/>
      <c r="E2518" s="10"/>
    </row>
    <row r="2519" spans="1:5" x14ac:dyDescent="0.25">
      <c r="A2519" s="1"/>
      <c r="B2519" s="10"/>
      <c r="C2519" s="10"/>
      <c r="D2519" s="10"/>
      <c r="E2519" s="10"/>
    </row>
    <row r="2520" spans="1:5" x14ac:dyDescent="0.25">
      <c r="A2520" s="1"/>
      <c r="B2520" s="10"/>
      <c r="C2520" s="10"/>
      <c r="D2520" s="10"/>
      <c r="E2520" s="10"/>
    </row>
    <row r="2521" spans="1:5" x14ac:dyDescent="0.25">
      <c r="A2521" s="1"/>
      <c r="B2521" s="10"/>
      <c r="C2521" s="10"/>
      <c r="D2521" s="10"/>
      <c r="E2521" s="10"/>
    </row>
    <row r="2522" spans="1:5" x14ac:dyDescent="0.25">
      <c r="A2522" s="1"/>
      <c r="B2522" s="10"/>
      <c r="C2522" s="10"/>
      <c r="D2522" s="10"/>
      <c r="E2522" s="10"/>
    </row>
    <row r="2523" spans="1:5" x14ac:dyDescent="0.25">
      <c r="A2523" s="1"/>
      <c r="B2523" s="10"/>
      <c r="C2523" s="10"/>
      <c r="D2523" s="10"/>
      <c r="E2523" s="10"/>
    </row>
    <row r="2524" spans="1:5" x14ac:dyDescent="0.25">
      <c r="A2524" s="1"/>
      <c r="B2524" s="10"/>
      <c r="C2524" s="10"/>
      <c r="D2524" s="10"/>
      <c r="E2524" s="10"/>
    </row>
    <row r="2525" spans="1:5" x14ac:dyDescent="0.25">
      <c r="A2525" s="1"/>
      <c r="B2525" s="10"/>
      <c r="C2525" s="10"/>
      <c r="D2525" s="10"/>
      <c r="E2525" s="10"/>
    </row>
    <row r="2526" spans="1:5" x14ac:dyDescent="0.25">
      <c r="A2526" s="1"/>
      <c r="B2526" s="10"/>
      <c r="C2526" s="10"/>
      <c r="D2526" s="10"/>
      <c r="E2526" s="10"/>
    </row>
    <row r="2527" spans="1:5" x14ac:dyDescent="0.25">
      <c r="A2527" s="1"/>
      <c r="B2527" s="10"/>
      <c r="C2527" s="10"/>
      <c r="D2527" s="10"/>
      <c r="E2527" s="10"/>
    </row>
    <row r="2528" spans="1:5" x14ac:dyDescent="0.25">
      <c r="A2528" s="1"/>
      <c r="B2528" s="10"/>
      <c r="C2528" s="10"/>
      <c r="D2528" s="10"/>
      <c r="E2528" s="10"/>
    </row>
    <row r="2529" spans="1:5" x14ac:dyDescent="0.25">
      <c r="A2529" s="1"/>
      <c r="B2529" s="10"/>
      <c r="C2529" s="10"/>
      <c r="D2529" s="10"/>
      <c r="E2529" s="10"/>
    </row>
    <row r="2530" spans="1:5" x14ac:dyDescent="0.25">
      <c r="A2530" s="1"/>
      <c r="B2530" s="10"/>
      <c r="C2530" s="10"/>
      <c r="D2530" s="10"/>
      <c r="E2530" s="10"/>
    </row>
    <row r="2531" spans="1:5" x14ac:dyDescent="0.25">
      <c r="A2531" s="1"/>
      <c r="B2531" s="10"/>
      <c r="C2531" s="10"/>
      <c r="D2531" s="10"/>
      <c r="E2531" s="10"/>
    </row>
    <row r="2532" spans="1:5" x14ac:dyDescent="0.25">
      <c r="A2532" s="1"/>
      <c r="B2532" s="10"/>
      <c r="C2532" s="10"/>
      <c r="D2532" s="10"/>
      <c r="E2532" s="10"/>
    </row>
    <row r="2533" spans="1:5" x14ac:dyDescent="0.25">
      <c r="A2533" s="1"/>
      <c r="B2533" s="10"/>
      <c r="C2533" s="10"/>
      <c r="D2533" s="10"/>
      <c r="E2533" s="10"/>
    </row>
    <row r="2534" spans="1:5" x14ac:dyDescent="0.25">
      <c r="A2534" s="1"/>
      <c r="B2534" s="10"/>
      <c r="C2534" s="10"/>
      <c r="D2534" s="10"/>
      <c r="E2534" s="10"/>
    </row>
    <row r="2535" spans="1:5" x14ac:dyDescent="0.25">
      <c r="A2535" s="1"/>
      <c r="B2535" s="10"/>
      <c r="C2535" s="10"/>
      <c r="D2535" s="10"/>
      <c r="E2535" s="10"/>
    </row>
    <row r="2536" spans="1:5" x14ac:dyDescent="0.25">
      <c r="A2536" s="1"/>
      <c r="B2536" s="10"/>
      <c r="C2536" s="10"/>
      <c r="D2536" s="10"/>
      <c r="E2536" s="10"/>
    </row>
    <row r="2537" spans="1:5" x14ac:dyDescent="0.25">
      <c r="A2537" s="1"/>
      <c r="B2537" s="10"/>
      <c r="C2537" s="10"/>
      <c r="D2537" s="10"/>
      <c r="E2537" s="10"/>
    </row>
    <row r="2538" spans="1:5" x14ac:dyDescent="0.25">
      <c r="A2538" s="1"/>
      <c r="B2538" s="10"/>
      <c r="C2538" s="10"/>
      <c r="D2538" s="10"/>
      <c r="E2538" s="10"/>
    </row>
    <row r="2539" spans="1:5" x14ac:dyDescent="0.25">
      <c r="A2539" s="1"/>
      <c r="B2539" s="10"/>
      <c r="C2539" s="10"/>
      <c r="D2539" s="10"/>
      <c r="E2539" s="10"/>
    </row>
    <row r="2540" spans="1:5" x14ac:dyDescent="0.25">
      <c r="A2540" s="1"/>
      <c r="B2540" s="10"/>
      <c r="C2540" s="10"/>
      <c r="D2540" s="10"/>
      <c r="E2540" s="10"/>
    </row>
    <row r="2541" spans="1:5" x14ac:dyDescent="0.25">
      <c r="A2541" s="1"/>
      <c r="B2541" s="10"/>
      <c r="C2541" s="10"/>
      <c r="D2541" s="10"/>
      <c r="E2541" s="10"/>
    </row>
    <row r="2542" spans="1:5" x14ac:dyDescent="0.25">
      <c r="A2542" s="1"/>
      <c r="B2542" s="10"/>
      <c r="C2542" s="10"/>
      <c r="D2542" s="10"/>
      <c r="E2542" s="10"/>
    </row>
    <row r="2543" spans="1:5" x14ac:dyDescent="0.25">
      <c r="A2543" s="1"/>
      <c r="B2543" s="10"/>
      <c r="C2543" s="10"/>
      <c r="D2543" s="10"/>
      <c r="E2543" s="10"/>
    </row>
    <row r="2544" spans="1:5" x14ac:dyDescent="0.25">
      <c r="A2544" s="1"/>
      <c r="B2544" s="10"/>
      <c r="C2544" s="10"/>
      <c r="D2544" s="10"/>
      <c r="E2544" s="10"/>
    </row>
    <row r="2545" spans="1:5" x14ac:dyDescent="0.25">
      <c r="A2545" s="1"/>
      <c r="B2545" s="10"/>
      <c r="C2545" s="10"/>
      <c r="D2545" s="10"/>
      <c r="E2545" s="10"/>
    </row>
    <row r="2546" spans="1:5" x14ac:dyDescent="0.25">
      <c r="A2546" s="1"/>
      <c r="B2546" s="10"/>
      <c r="C2546" s="10"/>
      <c r="D2546" s="10"/>
      <c r="E2546" s="10"/>
    </row>
    <row r="2547" spans="1:5" x14ac:dyDescent="0.25">
      <c r="A2547" s="1"/>
      <c r="B2547" s="10"/>
      <c r="C2547" s="10"/>
      <c r="D2547" s="10"/>
      <c r="E2547" s="10"/>
    </row>
    <row r="2548" spans="1:5" x14ac:dyDescent="0.25">
      <c r="A2548" s="1"/>
      <c r="B2548" s="10"/>
      <c r="C2548" s="10"/>
      <c r="D2548" s="10"/>
      <c r="E2548" s="10"/>
    </row>
    <row r="2549" spans="1:5" x14ac:dyDescent="0.25">
      <c r="A2549" s="1"/>
      <c r="B2549" s="10"/>
      <c r="C2549" s="10"/>
      <c r="D2549" s="10"/>
      <c r="E2549" s="10"/>
    </row>
    <row r="2550" spans="1:5" x14ac:dyDescent="0.25">
      <c r="A2550" s="1"/>
      <c r="B2550" s="10"/>
      <c r="C2550" s="10"/>
      <c r="D2550" s="10"/>
      <c r="E2550" s="10"/>
    </row>
    <row r="2551" spans="1:5" x14ac:dyDescent="0.25">
      <c r="A2551" s="1"/>
      <c r="B2551" s="10"/>
      <c r="C2551" s="10"/>
      <c r="D2551" s="10"/>
      <c r="E2551" s="10"/>
    </row>
    <row r="2552" spans="1:5" x14ac:dyDescent="0.25">
      <c r="A2552" s="1"/>
      <c r="B2552" s="10"/>
      <c r="C2552" s="10"/>
      <c r="D2552" s="10"/>
      <c r="E2552" s="10"/>
    </row>
    <row r="2553" spans="1:5" x14ac:dyDescent="0.25">
      <c r="A2553" s="1"/>
      <c r="B2553" s="10"/>
      <c r="C2553" s="10"/>
      <c r="D2553" s="10"/>
      <c r="E2553" s="10"/>
    </row>
    <row r="2554" spans="1:5" x14ac:dyDescent="0.25">
      <c r="A2554" s="1"/>
      <c r="B2554" s="10"/>
      <c r="C2554" s="10"/>
      <c r="D2554" s="10"/>
      <c r="E2554" s="10"/>
    </row>
    <row r="2555" spans="1:5" x14ac:dyDescent="0.25">
      <c r="A2555" s="1"/>
      <c r="B2555" s="10"/>
      <c r="C2555" s="10"/>
      <c r="D2555" s="10"/>
      <c r="E2555" s="10"/>
    </row>
    <row r="2556" spans="1:5" x14ac:dyDescent="0.25">
      <c r="A2556" s="1"/>
      <c r="B2556" s="10"/>
      <c r="C2556" s="10"/>
      <c r="D2556" s="10"/>
      <c r="E2556" s="10"/>
    </row>
    <row r="2557" spans="1:5" x14ac:dyDescent="0.25">
      <c r="A2557" s="1"/>
      <c r="B2557" s="10"/>
      <c r="C2557" s="10"/>
      <c r="D2557" s="10"/>
      <c r="E2557" s="10"/>
    </row>
    <row r="2558" spans="1:5" x14ac:dyDescent="0.25">
      <c r="A2558" s="1"/>
      <c r="B2558" s="10"/>
      <c r="C2558" s="10"/>
      <c r="D2558" s="10"/>
      <c r="E2558" s="10"/>
    </row>
    <row r="2559" spans="1:5" x14ac:dyDescent="0.25">
      <c r="A2559" s="1"/>
      <c r="B2559" s="10"/>
      <c r="C2559" s="10"/>
      <c r="D2559" s="10"/>
      <c r="E2559" s="10"/>
    </row>
    <row r="2560" spans="1:5" x14ac:dyDescent="0.25">
      <c r="A2560" s="1"/>
      <c r="B2560" s="10"/>
      <c r="C2560" s="10"/>
      <c r="D2560" s="10"/>
      <c r="E2560" s="10"/>
    </row>
    <row r="2561" spans="1:5" x14ac:dyDescent="0.25">
      <c r="A2561" s="1"/>
      <c r="B2561" s="10"/>
      <c r="C2561" s="10"/>
      <c r="D2561" s="10"/>
      <c r="E2561" s="10"/>
    </row>
    <row r="2562" spans="1:5" x14ac:dyDescent="0.25">
      <c r="A2562" s="1"/>
      <c r="B2562" s="10"/>
      <c r="C2562" s="10"/>
      <c r="D2562" s="10"/>
      <c r="E2562" s="10"/>
    </row>
    <row r="2563" spans="1:5" x14ac:dyDescent="0.25">
      <c r="A2563" s="1"/>
      <c r="B2563" s="10"/>
      <c r="C2563" s="10"/>
      <c r="D2563" s="10"/>
      <c r="E2563" s="10"/>
    </row>
    <row r="2564" spans="1:5" x14ac:dyDescent="0.25">
      <c r="A2564" s="1"/>
      <c r="B2564" s="10"/>
      <c r="C2564" s="10"/>
      <c r="D2564" s="10"/>
      <c r="E2564" s="10"/>
    </row>
    <row r="2565" spans="1:5" x14ac:dyDescent="0.25">
      <c r="A2565" s="1"/>
      <c r="B2565" s="10"/>
      <c r="C2565" s="10"/>
      <c r="D2565" s="10"/>
      <c r="E2565" s="10"/>
    </row>
    <row r="2566" spans="1:5" x14ac:dyDescent="0.25">
      <c r="A2566" s="1"/>
      <c r="B2566" s="10"/>
      <c r="C2566" s="10"/>
      <c r="D2566" s="10"/>
      <c r="E2566" s="10"/>
    </row>
    <row r="2567" spans="1:5" x14ac:dyDescent="0.25">
      <c r="A2567" s="1"/>
      <c r="B2567" s="10"/>
      <c r="C2567" s="10"/>
      <c r="D2567" s="10"/>
      <c r="E2567" s="10"/>
    </row>
    <row r="2568" spans="1:5" x14ac:dyDescent="0.25">
      <c r="A2568" s="1"/>
      <c r="B2568" s="10"/>
      <c r="C2568" s="10"/>
      <c r="D2568" s="10"/>
      <c r="E2568" s="10"/>
    </row>
    <row r="2569" spans="1:5" x14ac:dyDescent="0.25">
      <c r="A2569" s="1"/>
      <c r="B2569" s="10"/>
      <c r="C2569" s="10"/>
      <c r="D2569" s="10"/>
      <c r="E2569" s="10"/>
    </row>
    <row r="2570" spans="1:5" x14ac:dyDescent="0.25">
      <c r="A2570" s="1"/>
      <c r="B2570" s="10"/>
      <c r="C2570" s="10"/>
      <c r="D2570" s="10"/>
      <c r="E2570" s="10"/>
    </row>
    <row r="2571" spans="1:5" x14ac:dyDescent="0.25">
      <c r="A2571" s="1"/>
      <c r="B2571" s="10"/>
      <c r="C2571" s="10"/>
      <c r="D2571" s="10"/>
      <c r="E2571" s="10"/>
    </row>
    <row r="2572" spans="1:5" x14ac:dyDescent="0.25">
      <c r="A2572" s="1"/>
      <c r="B2572" s="10"/>
      <c r="C2572" s="10"/>
      <c r="D2572" s="10"/>
      <c r="E2572" s="10"/>
    </row>
    <row r="2573" spans="1:5" x14ac:dyDescent="0.25">
      <c r="A2573" s="1"/>
      <c r="B2573" s="10"/>
      <c r="C2573" s="10"/>
      <c r="D2573" s="10"/>
      <c r="E2573" s="10"/>
    </row>
    <row r="2574" spans="1:5" x14ac:dyDescent="0.25">
      <c r="A2574" s="1"/>
      <c r="B2574" s="10"/>
      <c r="C2574" s="10"/>
      <c r="D2574" s="10"/>
      <c r="E2574" s="10"/>
    </row>
    <row r="2575" spans="1:5" x14ac:dyDescent="0.25">
      <c r="A2575" s="1"/>
      <c r="B2575" s="10"/>
      <c r="C2575" s="10"/>
      <c r="D2575" s="10"/>
      <c r="E2575" s="10"/>
    </row>
    <row r="2576" spans="1:5" x14ac:dyDescent="0.25">
      <c r="A2576" s="1"/>
      <c r="B2576" s="10"/>
      <c r="C2576" s="10"/>
      <c r="D2576" s="10"/>
      <c r="E2576" s="10"/>
    </row>
    <row r="2577" spans="1:5" x14ac:dyDescent="0.25">
      <c r="A2577" s="1"/>
      <c r="B2577" s="10"/>
      <c r="C2577" s="10"/>
      <c r="D2577" s="10"/>
      <c r="E2577" s="10"/>
    </row>
    <row r="2578" spans="1:5" x14ac:dyDescent="0.25">
      <c r="A2578" s="1"/>
      <c r="B2578" s="10"/>
      <c r="C2578" s="10"/>
      <c r="D2578" s="10"/>
      <c r="E2578" s="10"/>
    </row>
    <row r="2579" spans="1:5" x14ac:dyDescent="0.25">
      <c r="A2579" s="1"/>
      <c r="B2579" s="10"/>
      <c r="C2579" s="10"/>
      <c r="D2579" s="10"/>
      <c r="E2579" s="10"/>
    </row>
    <row r="2580" spans="1:5" x14ac:dyDescent="0.25">
      <c r="A2580" s="1"/>
      <c r="B2580" s="10"/>
      <c r="C2580" s="10"/>
      <c r="D2580" s="10"/>
      <c r="E2580" s="10"/>
    </row>
    <row r="2581" spans="1:5" x14ac:dyDescent="0.25">
      <c r="A2581" s="1"/>
      <c r="B2581" s="10"/>
      <c r="C2581" s="10"/>
      <c r="D2581" s="10"/>
      <c r="E2581" s="10"/>
    </row>
    <row r="2582" spans="1:5" x14ac:dyDescent="0.25">
      <c r="A2582" s="1"/>
      <c r="B2582" s="10"/>
      <c r="C2582" s="10"/>
      <c r="D2582" s="10"/>
      <c r="E2582" s="10"/>
    </row>
    <row r="2583" spans="1:5" x14ac:dyDescent="0.25">
      <c r="A2583" s="1"/>
      <c r="B2583" s="10"/>
      <c r="C2583" s="10"/>
      <c r="D2583" s="10"/>
      <c r="E2583" s="10"/>
    </row>
    <row r="2584" spans="1:5" x14ac:dyDescent="0.25">
      <c r="A2584" s="1"/>
      <c r="B2584" s="10"/>
      <c r="C2584" s="10"/>
      <c r="D2584" s="10"/>
      <c r="E2584" s="10"/>
    </row>
    <row r="2585" spans="1:5" x14ac:dyDescent="0.25">
      <c r="A2585" s="1"/>
      <c r="B2585" s="10"/>
      <c r="C2585" s="10"/>
      <c r="D2585" s="10"/>
      <c r="E2585" s="10"/>
    </row>
    <row r="2586" spans="1:5" x14ac:dyDescent="0.25">
      <c r="A2586" s="1"/>
      <c r="B2586" s="10"/>
      <c r="C2586" s="10"/>
      <c r="D2586" s="10"/>
      <c r="E2586" s="10"/>
    </row>
    <row r="2587" spans="1:5" x14ac:dyDescent="0.25">
      <c r="A2587" s="1"/>
      <c r="B2587" s="10"/>
      <c r="C2587" s="10"/>
      <c r="D2587" s="10"/>
      <c r="E2587" s="10"/>
    </row>
    <row r="2588" spans="1:5" x14ac:dyDescent="0.25">
      <c r="A2588" s="1"/>
      <c r="B2588" s="10"/>
      <c r="C2588" s="10"/>
      <c r="D2588" s="10"/>
      <c r="E2588" s="10"/>
    </row>
    <row r="2589" spans="1:5" x14ac:dyDescent="0.25">
      <c r="A2589" s="1"/>
      <c r="B2589" s="10"/>
      <c r="C2589" s="10"/>
      <c r="D2589" s="10"/>
      <c r="E2589" s="10"/>
    </row>
    <row r="2590" spans="1:5" x14ac:dyDescent="0.25">
      <c r="A2590" s="1"/>
      <c r="B2590" s="10"/>
      <c r="C2590" s="10"/>
      <c r="D2590" s="10"/>
      <c r="E2590" s="10"/>
    </row>
    <row r="2591" spans="1:5" x14ac:dyDescent="0.25">
      <c r="A2591" s="1"/>
      <c r="B2591" s="10"/>
      <c r="C2591" s="10"/>
      <c r="D2591" s="10"/>
      <c r="E2591" s="10"/>
    </row>
    <row r="2592" spans="1:5" x14ac:dyDescent="0.25">
      <c r="A2592" s="1"/>
      <c r="B2592" s="10"/>
      <c r="C2592" s="10"/>
      <c r="D2592" s="10"/>
      <c r="E2592" s="10"/>
    </row>
    <row r="2593" spans="1:5" x14ac:dyDescent="0.25">
      <c r="A2593" s="1"/>
      <c r="B2593" s="10"/>
      <c r="C2593" s="10"/>
      <c r="D2593" s="10"/>
      <c r="E2593" s="10"/>
    </row>
    <row r="2594" spans="1:5" x14ac:dyDescent="0.25">
      <c r="A2594" s="1"/>
      <c r="B2594" s="10"/>
      <c r="C2594" s="10"/>
      <c r="D2594" s="10"/>
      <c r="E2594" s="10"/>
    </row>
    <row r="2595" spans="1:5" x14ac:dyDescent="0.25">
      <c r="A2595" s="1"/>
      <c r="B2595" s="10"/>
      <c r="C2595" s="10"/>
      <c r="D2595" s="10"/>
      <c r="E2595" s="10"/>
    </row>
    <row r="2596" spans="1:5" x14ac:dyDescent="0.25">
      <c r="A2596" s="1"/>
      <c r="B2596" s="10"/>
      <c r="C2596" s="10"/>
      <c r="D2596" s="10"/>
      <c r="E2596" s="10"/>
    </row>
    <row r="2597" spans="1:5" x14ac:dyDescent="0.25">
      <c r="A2597" s="1"/>
      <c r="B2597" s="10"/>
      <c r="C2597" s="10"/>
      <c r="D2597" s="10"/>
      <c r="E2597" s="10"/>
    </row>
    <row r="2598" spans="1:5" x14ac:dyDescent="0.25">
      <c r="A2598" s="1"/>
      <c r="B2598" s="10"/>
      <c r="C2598" s="10"/>
      <c r="D2598" s="10"/>
      <c r="E2598" s="10"/>
    </row>
    <row r="2599" spans="1:5" x14ac:dyDescent="0.25">
      <c r="A2599" s="1"/>
      <c r="B2599" s="10"/>
      <c r="C2599" s="10"/>
      <c r="D2599" s="10"/>
      <c r="E2599" s="10"/>
    </row>
    <row r="2600" spans="1:5" x14ac:dyDescent="0.25">
      <c r="A2600" s="1"/>
      <c r="B2600" s="10"/>
      <c r="C2600" s="10"/>
      <c r="D2600" s="10"/>
      <c r="E2600" s="10"/>
    </row>
    <row r="2601" spans="1:5" x14ac:dyDescent="0.25">
      <c r="A2601" s="1"/>
      <c r="B2601" s="10"/>
      <c r="C2601" s="10"/>
      <c r="D2601" s="10"/>
      <c r="E2601" s="10"/>
    </row>
    <row r="2602" spans="1:5" x14ac:dyDescent="0.25">
      <c r="A2602" s="1"/>
      <c r="B2602" s="10"/>
      <c r="C2602" s="10"/>
      <c r="D2602" s="10"/>
      <c r="E2602" s="10"/>
    </row>
    <row r="2603" spans="1:5" x14ac:dyDescent="0.25">
      <c r="A2603" s="1"/>
      <c r="B2603" s="10"/>
      <c r="C2603" s="10"/>
      <c r="D2603" s="10"/>
      <c r="E2603" s="10"/>
    </row>
    <row r="2604" spans="1:5" x14ac:dyDescent="0.25">
      <c r="A2604" s="1"/>
      <c r="B2604" s="10"/>
      <c r="C2604" s="10"/>
      <c r="D2604" s="10"/>
      <c r="E2604" s="10"/>
    </row>
    <row r="2605" spans="1:5" x14ac:dyDescent="0.25">
      <c r="A2605" s="1"/>
      <c r="B2605" s="10"/>
      <c r="C2605" s="10"/>
      <c r="D2605" s="10"/>
      <c r="E2605" s="10"/>
    </row>
    <row r="2606" spans="1:5" x14ac:dyDescent="0.25">
      <c r="A2606" s="1"/>
      <c r="B2606" s="10"/>
      <c r="C2606" s="10"/>
      <c r="D2606" s="10"/>
      <c r="E2606" s="10"/>
    </row>
    <row r="2607" spans="1:5" x14ac:dyDescent="0.25">
      <c r="A2607" s="1"/>
      <c r="B2607" s="10"/>
      <c r="C2607" s="10"/>
      <c r="D2607" s="10"/>
      <c r="E2607" s="10"/>
    </row>
    <row r="2608" spans="1:5" x14ac:dyDescent="0.25">
      <c r="A2608" s="1"/>
      <c r="B2608" s="10"/>
      <c r="C2608" s="10"/>
      <c r="D2608" s="10"/>
      <c r="E2608" s="10"/>
    </row>
    <row r="2609" spans="1:5" x14ac:dyDescent="0.25">
      <c r="A2609" s="1"/>
      <c r="B2609" s="10"/>
      <c r="C2609" s="10"/>
      <c r="D2609" s="10"/>
      <c r="E2609" s="10"/>
    </row>
    <row r="2610" spans="1:5" x14ac:dyDescent="0.25">
      <c r="A2610" s="1"/>
      <c r="B2610" s="10"/>
      <c r="C2610" s="10"/>
      <c r="D2610" s="10"/>
      <c r="E2610" s="10"/>
    </row>
    <row r="2611" spans="1:5" x14ac:dyDescent="0.25">
      <c r="A2611" s="1"/>
      <c r="B2611" s="10"/>
      <c r="C2611" s="10"/>
      <c r="D2611" s="10"/>
      <c r="E2611" s="10"/>
    </row>
    <row r="2612" spans="1:5" x14ac:dyDescent="0.25">
      <c r="A2612" s="1"/>
      <c r="B2612" s="10"/>
      <c r="C2612" s="10"/>
      <c r="D2612" s="10"/>
      <c r="E2612" s="10"/>
    </row>
    <row r="2613" spans="1:5" x14ac:dyDescent="0.25">
      <c r="A2613" s="1"/>
      <c r="B2613" s="10"/>
      <c r="C2613" s="10"/>
      <c r="D2613" s="10"/>
      <c r="E2613" s="10"/>
    </row>
    <row r="2614" spans="1:5" x14ac:dyDescent="0.25">
      <c r="A2614" s="1"/>
      <c r="B2614" s="10"/>
      <c r="C2614" s="10"/>
      <c r="D2614" s="10"/>
      <c r="E2614" s="10"/>
    </row>
    <row r="2615" spans="1:5" x14ac:dyDescent="0.25">
      <c r="A2615" s="1"/>
      <c r="B2615" s="10"/>
      <c r="C2615" s="10"/>
      <c r="D2615" s="10"/>
      <c r="E2615" s="10"/>
    </row>
    <row r="2616" spans="1:5" x14ac:dyDescent="0.25">
      <c r="A2616" s="1"/>
      <c r="B2616" s="10"/>
      <c r="C2616" s="10"/>
      <c r="D2616" s="10"/>
      <c r="E2616" s="10"/>
    </row>
    <row r="2617" spans="1:5" x14ac:dyDescent="0.25">
      <c r="A2617" s="1"/>
      <c r="B2617" s="10"/>
      <c r="C2617" s="10"/>
      <c r="D2617" s="10"/>
      <c r="E2617" s="10"/>
    </row>
    <row r="2618" spans="1:5" x14ac:dyDescent="0.25">
      <c r="A2618" s="1"/>
      <c r="B2618" s="10"/>
      <c r="C2618" s="10"/>
      <c r="D2618" s="10"/>
      <c r="E2618" s="10"/>
    </row>
    <row r="2619" spans="1:5" x14ac:dyDescent="0.25">
      <c r="A2619" s="1"/>
      <c r="B2619" s="10"/>
      <c r="C2619" s="10"/>
      <c r="D2619" s="10"/>
      <c r="E2619" s="10"/>
    </row>
    <row r="2620" spans="1:5" x14ac:dyDescent="0.25">
      <c r="A2620" s="1"/>
      <c r="B2620" s="10"/>
      <c r="C2620" s="10"/>
      <c r="D2620" s="10"/>
      <c r="E2620" s="10"/>
    </row>
    <row r="2621" spans="1:5" x14ac:dyDescent="0.25">
      <c r="A2621" s="1"/>
      <c r="B2621" s="10"/>
      <c r="C2621" s="10"/>
      <c r="D2621" s="10"/>
      <c r="E2621" s="10"/>
    </row>
    <row r="2622" spans="1:5" x14ac:dyDescent="0.25">
      <c r="A2622" s="1"/>
      <c r="B2622" s="10"/>
      <c r="C2622" s="10"/>
      <c r="D2622" s="10"/>
      <c r="E2622" s="10"/>
    </row>
    <row r="2623" spans="1:5" x14ac:dyDescent="0.25">
      <c r="A2623" s="1"/>
      <c r="B2623" s="10"/>
      <c r="C2623" s="10"/>
      <c r="D2623" s="10"/>
      <c r="E2623" s="10"/>
    </row>
    <row r="2624" spans="1:5" x14ac:dyDescent="0.25">
      <c r="A2624" s="1"/>
      <c r="B2624" s="10"/>
      <c r="C2624" s="10"/>
      <c r="D2624" s="10"/>
      <c r="E2624" s="10"/>
    </row>
    <row r="2625" spans="1:5" x14ac:dyDescent="0.25">
      <c r="A2625" s="1"/>
      <c r="B2625" s="10"/>
      <c r="C2625" s="10"/>
      <c r="D2625" s="10"/>
      <c r="E2625" s="10"/>
    </row>
    <row r="2626" spans="1:5" x14ac:dyDescent="0.25">
      <c r="A2626" s="1"/>
      <c r="B2626" s="10"/>
      <c r="C2626" s="10"/>
      <c r="D2626" s="10"/>
      <c r="E2626" s="10"/>
    </row>
    <row r="2627" spans="1:5" x14ac:dyDescent="0.25">
      <c r="A2627" s="1"/>
      <c r="B2627" s="10"/>
      <c r="C2627" s="10"/>
      <c r="D2627" s="10"/>
      <c r="E2627" s="10"/>
    </row>
    <row r="2628" spans="1:5" x14ac:dyDescent="0.25">
      <c r="A2628" s="1"/>
      <c r="B2628" s="10"/>
      <c r="C2628" s="10"/>
      <c r="D2628" s="10"/>
      <c r="E2628" s="10"/>
    </row>
    <row r="2629" spans="1:5" x14ac:dyDescent="0.25">
      <c r="A2629" s="1"/>
      <c r="B2629" s="10"/>
      <c r="C2629" s="10"/>
      <c r="D2629" s="10"/>
      <c r="E2629" s="10"/>
    </row>
    <row r="2630" spans="1:5" x14ac:dyDescent="0.25">
      <c r="A2630" s="1"/>
      <c r="B2630" s="10"/>
      <c r="C2630" s="10"/>
      <c r="D2630" s="10"/>
      <c r="E2630" s="10"/>
    </row>
    <row r="2631" spans="1:5" x14ac:dyDescent="0.25">
      <c r="A2631" s="1"/>
      <c r="B2631" s="10"/>
      <c r="C2631" s="10"/>
      <c r="D2631" s="10"/>
      <c r="E2631" s="10"/>
    </row>
    <row r="2632" spans="1:5" x14ac:dyDescent="0.25">
      <c r="A2632" s="1"/>
      <c r="B2632" s="10"/>
      <c r="C2632" s="10"/>
      <c r="D2632" s="10"/>
      <c r="E2632" s="10"/>
    </row>
    <row r="2633" spans="1:5" x14ac:dyDescent="0.25">
      <c r="A2633" s="1"/>
      <c r="B2633" s="10"/>
      <c r="C2633" s="10"/>
      <c r="D2633" s="10"/>
      <c r="E2633" s="10"/>
    </row>
    <row r="2634" spans="1:5" x14ac:dyDescent="0.25">
      <c r="A2634" s="1"/>
      <c r="B2634" s="10"/>
      <c r="C2634" s="10"/>
      <c r="D2634" s="10"/>
      <c r="E2634" s="10"/>
    </row>
    <row r="2635" spans="1:5" x14ac:dyDescent="0.25">
      <c r="A2635" s="1"/>
      <c r="B2635" s="10"/>
      <c r="C2635" s="10"/>
      <c r="D2635" s="10"/>
      <c r="E2635" s="10"/>
    </row>
    <row r="2636" spans="1:5" x14ac:dyDescent="0.25">
      <c r="A2636" s="1"/>
      <c r="B2636" s="10"/>
      <c r="C2636" s="10"/>
      <c r="D2636" s="10"/>
      <c r="E2636" s="10"/>
    </row>
    <row r="2637" spans="1:5" x14ac:dyDescent="0.25">
      <c r="A2637" s="1"/>
      <c r="B2637" s="10"/>
      <c r="C2637" s="10"/>
      <c r="D2637" s="10"/>
      <c r="E2637" s="10"/>
    </row>
    <row r="2638" spans="1:5" x14ac:dyDescent="0.25">
      <c r="A2638" s="1"/>
      <c r="B2638" s="10"/>
      <c r="C2638" s="10"/>
      <c r="D2638" s="10"/>
      <c r="E2638" s="10"/>
    </row>
    <row r="2639" spans="1:5" x14ac:dyDescent="0.25">
      <c r="A2639" s="1"/>
      <c r="B2639" s="10"/>
      <c r="C2639" s="10"/>
      <c r="D2639" s="10"/>
      <c r="E2639" s="10"/>
    </row>
    <row r="2640" spans="1:5" x14ac:dyDescent="0.25">
      <c r="A2640" s="1"/>
      <c r="B2640" s="10"/>
      <c r="C2640" s="10"/>
      <c r="D2640" s="10"/>
      <c r="E2640" s="10"/>
    </row>
    <row r="2641" spans="1:5" x14ac:dyDescent="0.25">
      <c r="A2641" s="1"/>
      <c r="B2641" s="10"/>
      <c r="C2641" s="10"/>
      <c r="D2641" s="10"/>
      <c r="E2641" s="10"/>
    </row>
    <row r="2642" spans="1:5" x14ac:dyDescent="0.25">
      <c r="A2642" s="1"/>
      <c r="B2642" s="10"/>
      <c r="C2642" s="10"/>
      <c r="D2642" s="10"/>
      <c r="E2642" s="10"/>
    </row>
    <row r="2643" spans="1:5" x14ac:dyDescent="0.25">
      <c r="A2643" s="1"/>
      <c r="B2643" s="10"/>
      <c r="C2643" s="10"/>
      <c r="D2643" s="10"/>
      <c r="E2643" s="10"/>
    </row>
    <row r="2644" spans="1:5" x14ac:dyDescent="0.25">
      <c r="A2644" s="1"/>
      <c r="B2644" s="10"/>
      <c r="C2644" s="10"/>
      <c r="D2644" s="10"/>
      <c r="E2644" s="10"/>
    </row>
    <row r="2645" spans="1:5" x14ac:dyDescent="0.25">
      <c r="A2645" s="1"/>
      <c r="B2645" s="10"/>
      <c r="C2645" s="10"/>
      <c r="D2645" s="10"/>
      <c r="E2645" s="10"/>
    </row>
    <row r="2646" spans="1:5" x14ac:dyDescent="0.25">
      <c r="A2646" s="1"/>
      <c r="B2646" s="10"/>
      <c r="C2646" s="10"/>
      <c r="D2646" s="10"/>
      <c r="E2646" s="10"/>
    </row>
    <row r="2647" spans="1:5" x14ac:dyDescent="0.25">
      <c r="A2647" s="1"/>
      <c r="B2647" s="10"/>
      <c r="C2647" s="10"/>
      <c r="D2647" s="10"/>
      <c r="E2647" s="10"/>
    </row>
    <row r="2648" spans="1:5" x14ac:dyDescent="0.25">
      <c r="A2648" s="1"/>
      <c r="B2648" s="10"/>
      <c r="C2648" s="10"/>
      <c r="D2648" s="10"/>
      <c r="E2648" s="10"/>
    </row>
    <row r="2649" spans="1:5" x14ac:dyDescent="0.25">
      <c r="A2649" s="1"/>
      <c r="B2649" s="10"/>
      <c r="C2649" s="10"/>
      <c r="D2649" s="10"/>
      <c r="E2649" s="10"/>
    </row>
    <row r="2650" spans="1:5" x14ac:dyDescent="0.25">
      <c r="A2650" s="1"/>
      <c r="B2650" s="10"/>
      <c r="C2650" s="10"/>
      <c r="D2650" s="10"/>
      <c r="E2650" s="10"/>
    </row>
    <row r="2651" spans="1:5" x14ac:dyDescent="0.25">
      <c r="A2651" s="1"/>
      <c r="B2651" s="10"/>
      <c r="C2651" s="10"/>
      <c r="D2651" s="10"/>
      <c r="E2651" s="10"/>
    </row>
    <row r="2652" spans="1:5" x14ac:dyDescent="0.25">
      <c r="A2652" s="1"/>
      <c r="B2652" s="10"/>
      <c r="C2652" s="10"/>
      <c r="D2652" s="10"/>
      <c r="E2652" s="10"/>
    </row>
    <row r="2653" spans="1:5" x14ac:dyDescent="0.25">
      <c r="A2653" s="1"/>
      <c r="B2653" s="10"/>
      <c r="C2653" s="10"/>
      <c r="D2653" s="10"/>
      <c r="E2653" s="10"/>
    </row>
    <row r="2654" spans="1:5" x14ac:dyDescent="0.25">
      <c r="A2654" s="1"/>
      <c r="B2654" s="10"/>
      <c r="C2654" s="10"/>
      <c r="D2654" s="10"/>
      <c r="E2654" s="10"/>
    </row>
    <row r="2655" spans="1:5" x14ac:dyDescent="0.25">
      <c r="A2655" s="1"/>
      <c r="B2655" s="10"/>
      <c r="C2655" s="10"/>
      <c r="D2655" s="10"/>
      <c r="E2655" s="10"/>
    </row>
    <row r="2656" spans="1:5" x14ac:dyDescent="0.25">
      <c r="A2656" s="1"/>
      <c r="B2656" s="10"/>
      <c r="C2656" s="10"/>
      <c r="D2656" s="10"/>
      <c r="E2656" s="10"/>
    </row>
    <row r="2657" spans="1:5" x14ac:dyDescent="0.25">
      <c r="A2657" s="1"/>
      <c r="B2657" s="10"/>
      <c r="C2657" s="10"/>
      <c r="D2657" s="10"/>
      <c r="E2657" s="10"/>
    </row>
    <row r="2658" spans="1:5" x14ac:dyDescent="0.25">
      <c r="A2658" s="1"/>
      <c r="B2658" s="10"/>
      <c r="C2658" s="10"/>
      <c r="D2658" s="10"/>
      <c r="E2658" s="10"/>
    </row>
    <row r="2659" spans="1:5" x14ac:dyDescent="0.25">
      <c r="A2659" s="1"/>
      <c r="B2659" s="10"/>
      <c r="C2659" s="10"/>
      <c r="D2659" s="10"/>
      <c r="E2659" s="10"/>
    </row>
    <row r="2660" spans="1:5" x14ac:dyDescent="0.25">
      <c r="A2660" s="1"/>
      <c r="B2660" s="10"/>
      <c r="C2660" s="10"/>
      <c r="D2660" s="10"/>
      <c r="E2660" s="10"/>
    </row>
    <row r="2661" spans="1:5" x14ac:dyDescent="0.25">
      <c r="A2661" s="1"/>
      <c r="B2661" s="10"/>
      <c r="C2661" s="10"/>
      <c r="D2661" s="10"/>
      <c r="E2661" s="10"/>
    </row>
    <row r="2662" spans="1:5" x14ac:dyDescent="0.25">
      <c r="A2662" s="1"/>
      <c r="B2662" s="10"/>
      <c r="C2662" s="10"/>
      <c r="D2662" s="10"/>
      <c r="E2662" s="10"/>
    </row>
    <row r="2663" spans="1:5" x14ac:dyDescent="0.25">
      <c r="A2663" s="1"/>
      <c r="B2663" s="10"/>
      <c r="C2663" s="10"/>
      <c r="D2663" s="10"/>
      <c r="E2663" s="10"/>
    </row>
    <row r="2664" spans="1:5" x14ac:dyDescent="0.25">
      <c r="A2664" s="1"/>
      <c r="B2664" s="10"/>
      <c r="C2664" s="10"/>
      <c r="D2664" s="10"/>
      <c r="E2664" s="10"/>
    </row>
    <row r="2665" spans="1:5" x14ac:dyDescent="0.25">
      <c r="A2665" s="1"/>
      <c r="B2665" s="10"/>
      <c r="C2665" s="10"/>
      <c r="D2665" s="10"/>
      <c r="E2665" s="10"/>
    </row>
    <row r="2666" spans="1:5" x14ac:dyDescent="0.25">
      <c r="A2666" s="1"/>
      <c r="B2666" s="10"/>
      <c r="C2666" s="10"/>
      <c r="D2666" s="10"/>
      <c r="E2666" s="10"/>
    </row>
    <row r="2667" spans="1:5" x14ac:dyDescent="0.25">
      <c r="A2667" s="1"/>
      <c r="B2667" s="10"/>
      <c r="C2667" s="10"/>
      <c r="D2667" s="10"/>
      <c r="E2667" s="10"/>
    </row>
    <row r="2668" spans="1:5" x14ac:dyDescent="0.25">
      <c r="A2668" s="1"/>
      <c r="B2668" s="10"/>
      <c r="C2668" s="10"/>
      <c r="D2668" s="10"/>
      <c r="E2668" s="10"/>
    </row>
    <row r="2669" spans="1:5" x14ac:dyDescent="0.25">
      <c r="A2669" s="1"/>
      <c r="B2669" s="10"/>
      <c r="C2669" s="10"/>
      <c r="D2669" s="10"/>
      <c r="E2669" s="10"/>
    </row>
    <row r="2670" spans="1:5" x14ac:dyDescent="0.25">
      <c r="A2670" s="1"/>
      <c r="B2670" s="10"/>
      <c r="C2670" s="10"/>
      <c r="D2670" s="10"/>
      <c r="E2670" s="10"/>
    </row>
    <row r="2671" spans="1:5" x14ac:dyDescent="0.25">
      <c r="A2671" s="1"/>
      <c r="B2671" s="10"/>
      <c r="C2671" s="10"/>
      <c r="D2671" s="10"/>
      <c r="E2671" s="10"/>
    </row>
    <row r="2672" spans="1:5" x14ac:dyDescent="0.25">
      <c r="A2672" s="1"/>
      <c r="B2672" s="10"/>
      <c r="C2672" s="10"/>
      <c r="D2672" s="10"/>
      <c r="E2672" s="10"/>
    </row>
    <row r="2673" spans="1:5" x14ac:dyDescent="0.25">
      <c r="A2673" s="1"/>
      <c r="B2673" s="10"/>
      <c r="C2673" s="10"/>
      <c r="D2673" s="10"/>
      <c r="E2673" s="10"/>
    </row>
    <row r="2674" spans="1:5" x14ac:dyDescent="0.25">
      <c r="A2674" s="1"/>
      <c r="B2674" s="10"/>
      <c r="C2674" s="10"/>
      <c r="D2674" s="10"/>
      <c r="E2674" s="10"/>
    </row>
    <row r="2675" spans="1:5" x14ac:dyDescent="0.25">
      <c r="A2675" s="1"/>
      <c r="B2675" s="10"/>
      <c r="C2675" s="10"/>
      <c r="D2675" s="10"/>
      <c r="E2675" s="10"/>
    </row>
    <row r="2676" spans="1:5" x14ac:dyDescent="0.25">
      <c r="A2676" s="1"/>
      <c r="B2676" s="10"/>
      <c r="C2676" s="10"/>
      <c r="D2676" s="10"/>
      <c r="E2676" s="10"/>
    </row>
    <row r="2677" spans="1:5" x14ac:dyDescent="0.25">
      <c r="A2677" s="1"/>
      <c r="B2677" s="10"/>
      <c r="C2677" s="10"/>
      <c r="D2677" s="10"/>
      <c r="E2677" s="10"/>
    </row>
    <row r="2678" spans="1:5" x14ac:dyDescent="0.25">
      <c r="A2678" s="1"/>
      <c r="B2678" s="10"/>
      <c r="C2678" s="10"/>
      <c r="D2678" s="10"/>
      <c r="E2678" s="10"/>
    </row>
    <row r="2679" spans="1:5" x14ac:dyDescent="0.25">
      <c r="A2679" s="1"/>
      <c r="B2679" s="10"/>
      <c r="C2679" s="10"/>
      <c r="D2679" s="10"/>
      <c r="E2679" s="10"/>
    </row>
    <row r="2680" spans="1:5" x14ac:dyDescent="0.25">
      <c r="A2680" s="1"/>
      <c r="B2680" s="10"/>
      <c r="C2680" s="10"/>
      <c r="D2680" s="10"/>
      <c r="E2680" s="10"/>
    </row>
    <row r="2681" spans="1:5" x14ac:dyDescent="0.25">
      <c r="A2681" s="1"/>
      <c r="B2681" s="10"/>
      <c r="C2681" s="10"/>
      <c r="D2681" s="10"/>
      <c r="E2681" s="10"/>
    </row>
    <row r="2682" spans="1:5" x14ac:dyDescent="0.25">
      <c r="A2682" s="1"/>
      <c r="B2682" s="10"/>
      <c r="C2682" s="10"/>
      <c r="D2682" s="10"/>
      <c r="E2682" s="10"/>
    </row>
    <row r="2683" spans="1:5" x14ac:dyDescent="0.25">
      <c r="A2683" s="1"/>
      <c r="B2683" s="10"/>
      <c r="C2683" s="10"/>
      <c r="D2683" s="10"/>
      <c r="E2683" s="10"/>
    </row>
    <row r="2684" spans="1:5" x14ac:dyDescent="0.25">
      <c r="A2684" s="1"/>
      <c r="B2684" s="10"/>
      <c r="C2684" s="10"/>
      <c r="D2684" s="10"/>
      <c r="E2684" s="10"/>
    </row>
    <row r="2685" spans="1:5" x14ac:dyDescent="0.25">
      <c r="A2685" s="1"/>
      <c r="B2685" s="10"/>
      <c r="C2685" s="10"/>
      <c r="D2685" s="10"/>
      <c r="E2685" s="10"/>
    </row>
    <row r="2686" spans="1:5" x14ac:dyDescent="0.25">
      <c r="A2686" s="1"/>
      <c r="B2686" s="10"/>
      <c r="C2686" s="10"/>
      <c r="D2686" s="10"/>
      <c r="E2686" s="10"/>
    </row>
    <row r="2687" spans="1:5" x14ac:dyDescent="0.25">
      <c r="A2687" s="1"/>
      <c r="B2687" s="10"/>
      <c r="C2687" s="10"/>
      <c r="D2687" s="10"/>
      <c r="E2687" s="10"/>
    </row>
    <row r="2688" spans="1:5" x14ac:dyDescent="0.25">
      <c r="A2688" s="1"/>
      <c r="B2688" s="10"/>
      <c r="C2688" s="10"/>
      <c r="D2688" s="10"/>
      <c r="E2688" s="10"/>
    </row>
    <row r="2689" spans="1:5" x14ac:dyDescent="0.25">
      <c r="A2689" s="1"/>
      <c r="B2689" s="10"/>
      <c r="C2689" s="10"/>
      <c r="D2689" s="10"/>
      <c r="E2689" s="10"/>
    </row>
    <row r="2690" spans="1:5" x14ac:dyDescent="0.25">
      <c r="A2690" s="1"/>
      <c r="B2690" s="10"/>
      <c r="C2690" s="10"/>
      <c r="D2690" s="10"/>
      <c r="E2690" s="10"/>
    </row>
    <row r="2691" spans="1:5" x14ac:dyDescent="0.25">
      <c r="A2691" s="1"/>
      <c r="B2691" s="10"/>
      <c r="C2691" s="10"/>
      <c r="D2691" s="10"/>
      <c r="E2691" s="10"/>
    </row>
    <row r="2692" spans="1:5" x14ac:dyDescent="0.25">
      <c r="A2692" s="1"/>
      <c r="B2692" s="10"/>
      <c r="C2692" s="10"/>
      <c r="D2692" s="10"/>
      <c r="E2692" s="10"/>
    </row>
    <row r="2693" spans="1:5" x14ac:dyDescent="0.25">
      <c r="A2693" s="1"/>
      <c r="B2693" s="10"/>
      <c r="C2693" s="10"/>
      <c r="D2693" s="10"/>
      <c r="E2693" s="10"/>
    </row>
    <row r="2694" spans="1:5" x14ac:dyDescent="0.25">
      <c r="A2694" s="1"/>
      <c r="B2694" s="10"/>
      <c r="C2694" s="10"/>
      <c r="D2694" s="10"/>
      <c r="E2694" s="10"/>
    </row>
    <row r="2695" spans="1:5" x14ac:dyDescent="0.25">
      <c r="A2695" s="1"/>
      <c r="B2695" s="10"/>
      <c r="C2695" s="10"/>
      <c r="D2695" s="10"/>
      <c r="E2695" s="10"/>
    </row>
    <row r="2696" spans="1:5" x14ac:dyDescent="0.25">
      <c r="A2696" s="1"/>
      <c r="B2696" s="10"/>
      <c r="C2696" s="10"/>
      <c r="D2696" s="10"/>
      <c r="E2696" s="10"/>
    </row>
    <row r="2697" spans="1:5" x14ac:dyDescent="0.25">
      <c r="A2697" s="1"/>
      <c r="B2697" s="10"/>
      <c r="C2697" s="10"/>
      <c r="D2697" s="10"/>
      <c r="E2697" s="10"/>
    </row>
    <row r="2698" spans="1:5" x14ac:dyDescent="0.25">
      <c r="A2698" s="1"/>
      <c r="B2698" s="10"/>
      <c r="C2698" s="10"/>
      <c r="D2698" s="10"/>
      <c r="E2698" s="10"/>
    </row>
    <row r="2699" spans="1:5" x14ac:dyDescent="0.25">
      <c r="A2699" s="1"/>
      <c r="B2699" s="10"/>
      <c r="C2699" s="10"/>
      <c r="D2699" s="10"/>
      <c r="E2699" s="10"/>
    </row>
    <row r="2700" spans="1:5" x14ac:dyDescent="0.25">
      <c r="A2700" s="1"/>
      <c r="B2700" s="10"/>
      <c r="C2700" s="10"/>
      <c r="D2700" s="10"/>
      <c r="E2700" s="10"/>
    </row>
    <row r="2701" spans="1:5" x14ac:dyDescent="0.25">
      <c r="A2701" s="1"/>
      <c r="B2701" s="10"/>
      <c r="C2701" s="10"/>
      <c r="D2701" s="10"/>
      <c r="E2701" s="10"/>
    </row>
    <row r="2702" spans="1:5" x14ac:dyDescent="0.25">
      <c r="A2702" s="1"/>
      <c r="B2702" s="10"/>
      <c r="C2702" s="10"/>
      <c r="D2702" s="10"/>
      <c r="E2702" s="10"/>
    </row>
    <row r="2703" spans="1:5" x14ac:dyDescent="0.25">
      <c r="A2703" s="1"/>
      <c r="B2703" s="10"/>
      <c r="C2703" s="10"/>
      <c r="D2703" s="10"/>
      <c r="E2703" s="10"/>
    </row>
    <row r="2704" spans="1:5" x14ac:dyDescent="0.25">
      <c r="A2704" s="1"/>
      <c r="B2704" s="10"/>
      <c r="C2704" s="10"/>
      <c r="D2704" s="10"/>
      <c r="E2704" s="10"/>
    </row>
    <row r="2705" spans="1:5" x14ac:dyDescent="0.25">
      <c r="A2705" s="1"/>
      <c r="B2705" s="10"/>
      <c r="C2705" s="10"/>
      <c r="D2705" s="10"/>
      <c r="E2705" s="10"/>
    </row>
    <row r="2706" spans="1:5" x14ac:dyDescent="0.25">
      <c r="A2706" s="1"/>
      <c r="B2706" s="10"/>
      <c r="C2706" s="10"/>
      <c r="D2706" s="10"/>
      <c r="E2706" s="10"/>
    </row>
    <row r="2707" spans="1:5" x14ac:dyDescent="0.25">
      <c r="A2707" s="1"/>
      <c r="B2707" s="10"/>
      <c r="C2707" s="10"/>
      <c r="D2707" s="10"/>
      <c r="E2707" s="10"/>
    </row>
    <row r="2708" spans="1:5" x14ac:dyDescent="0.25">
      <c r="A2708" s="1"/>
      <c r="B2708" s="10"/>
      <c r="C2708" s="10"/>
      <c r="D2708" s="10"/>
      <c r="E2708" s="10"/>
    </row>
    <row r="2709" spans="1:5" x14ac:dyDescent="0.25">
      <c r="A2709" s="1"/>
      <c r="B2709" s="10"/>
      <c r="C2709" s="10"/>
      <c r="D2709" s="10"/>
      <c r="E2709" s="10"/>
    </row>
    <row r="2710" spans="1:5" x14ac:dyDescent="0.25">
      <c r="A2710" s="1"/>
      <c r="B2710" s="10"/>
      <c r="C2710" s="10"/>
      <c r="D2710" s="10"/>
      <c r="E2710" s="10"/>
    </row>
    <row r="2711" spans="1:5" x14ac:dyDescent="0.25">
      <c r="A2711" s="1"/>
      <c r="B2711" s="10"/>
      <c r="C2711" s="10"/>
      <c r="D2711" s="10"/>
      <c r="E2711" s="10"/>
    </row>
    <row r="2712" spans="1:5" x14ac:dyDescent="0.25">
      <c r="A2712" s="1"/>
      <c r="B2712" s="10"/>
      <c r="C2712" s="10"/>
      <c r="D2712" s="10"/>
      <c r="E2712" s="10"/>
    </row>
    <row r="2713" spans="1:5" x14ac:dyDescent="0.25">
      <c r="A2713" s="1"/>
      <c r="B2713" s="10"/>
      <c r="C2713" s="10"/>
      <c r="D2713" s="10"/>
      <c r="E2713" s="10"/>
    </row>
    <row r="2714" spans="1:5" x14ac:dyDescent="0.25">
      <c r="A2714" s="1"/>
      <c r="B2714" s="10"/>
      <c r="C2714" s="10"/>
      <c r="D2714" s="10"/>
      <c r="E2714" s="10"/>
    </row>
    <row r="2715" spans="1:5" x14ac:dyDescent="0.25">
      <c r="A2715" s="1"/>
      <c r="B2715" s="10"/>
      <c r="C2715" s="10"/>
      <c r="D2715" s="10"/>
      <c r="E2715" s="10"/>
    </row>
    <row r="2716" spans="1:5" x14ac:dyDescent="0.25">
      <c r="A2716" s="1"/>
      <c r="B2716" s="10"/>
      <c r="C2716" s="10"/>
      <c r="D2716" s="10"/>
      <c r="E2716" s="10"/>
    </row>
    <row r="2717" spans="1:5" x14ac:dyDescent="0.25">
      <c r="A2717" s="1"/>
      <c r="B2717" s="10"/>
      <c r="C2717" s="10"/>
      <c r="D2717" s="10"/>
      <c r="E2717" s="10"/>
    </row>
    <row r="2718" spans="1:5" x14ac:dyDescent="0.25">
      <c r="A2718" s="1"/>
      <c r="B2718" s="10"/>
      <c r="C2718" s="10"/>
      <c r="D2718" s="10"/>
      <c r="E2718" s="10"/>
    </row>
    <row r="2719" spans="1:5" x14ac:dyDescent="0.25">
      <c r="A2719" s="1"/>
      <c r="B2719" s="10"/>
      <c r="C2719" s="10"/>
      <c r="D2719" s="10"/>
      <c r="E2719" s="10"/>
    </row>
    <row r="2720" spans="1:5" x14ac:dyDescent="0.25">
      <c r="A2720" s="1"/>
      <c r="B2720" s="10"/>
      <c r="C2720" s="10"/>
      <c r="D2720" s="10"/>
      <c r="E2720" s="10"/>
    </row>
    <row r="2721" spans="1:5" x14ac:dyDescent="0.25">
      <c r="A2721" s="1"/>
      <c r="B2721" s="10"/>
      <c r="C2721" s="10"/>
      <c r="D2721" s="10"/>
      <c r="E2721" s="10"/>
    </row>
    <row r="2722" spans="1:5" x14ac:dyDescent="0.25">
      <c r="A2722" s="1"/>
      <c r="B2722" s="10"/>
      <c r="C2722" s="10"/>
      <c r="D2722" s="10"/>
      <c r="E2722" s="10"/>
    </row>
    <row r="2723" spans="1:5" x14ac:dyDescent="0.25">
      <c r="A2723" s="1"/>
      <c r="B2723" s="10"/>
      <c r="C2723" s="10"/>
      <c r="D2723" s="10"/>
      <c r="E2723" s="10"/>
    </row>
    <row r="2724" spans="1:5" x14ac:dyDescent="0.25">
      <c r="A2724" s="1"/>
      <c r="B2724" s="10"/>
      <c r="C2724" s="10"/>
      <c r="D2724" s="10"/>
      <c r="E2724" s="10"/>
    </row>
    <row r="2725" spans="1:5" x14ac:dyDescent="0.25">
      <c r="A2725" s="1"/>
      <c r="B2725" s="10"/>
      <c r="C2725" s="10"/>
      <c r="D2725" s="10"/>
      <c r="E2725" s="10"/>
    </row>
    <row r="2726" spans="1:5" x14ac:dyDescent="0.25">
      <c r="A2726" s="1"/>
      <c r="B2726" s="10"/>
      <c r="C2726" s="10"/>
      <c r="D2726" s="10"/>
      <c r="E2726" s="10"/>
    </row>
    <row r="2727" spans="1:5" x14ac:dyDescent="0.25">
      <c r="A2727" s="1"/>
      <c r="B2727" s="10"/>
      <c r="C2727" s="10"/>
      <c r="D2727" s="10"/>
      <c r="E2727" s="10"/>
    </row>
    <row r="2728" spans="1:5" x14ac:dyDescent="0.25">
      <c r="A2728" s="1"/>
      <c r="B2728" s="10"/>
      <c r="C2728" s="10"/>
      <c r="D2728" s="10"/>
      <c r="E2728" s="10"/>
    </row>
    <row r="2729" spans="1:5" x14ac:dyDescent="0.25">
      <c r="A2729" s="1"/>
      <c r="B2729" s="10"/>
      <c r="C2729" s="10"/>
      <c r="D2729" s="10"/>
      <c r="E2729" s="10"/>
    </row>
    <row r="2730" spans="1:5" x14ac:dyDescent="0.25">
      <c r="A2730" s="1"/>
      <c r="B2730" s="10"/>
      <c r="C2730" s="10"/>
      <c r="D2730" s="10"/>
      <c r="E2730" s="10"/>
    </row>
    <row r="2731" spans="1:5" x14ac:dyDescent="0.25">
      <c r="A2731" s="1"/>
      <c r="B2731" s="10"/>
      <c r="C2731" s="10"/>
      <c r="D2731" s="10"/>
      <c r="E2731" s="10"/>
    </row>
    <row r="2732" spans="1:5" x14ac:dyDescent="0.25">
      <c r="A2732" s="1"/>
      <c r="B2732" s="10"/>
      <c r="C2732" s="10"/>
      <c r="D2732" s="10"/>
      <c r="E2732" s="10"/>
    </row>
    <row r="2733" spans="1:5" x14ac:dyDescent="0.25">
      <c r="A2733" s="1"/>
      <c r="B2733" s="10"/>
      <c r="C2733" s="10"/>
      <c r="D2733" s="10"/>
      <c r="E2733" s="10"/>
    </row>
    <row r="2734" spans="1:5" x14ac:dyDescent="0.25">
      <c r="A2734" s="1"/>
      <c r="B2734" s="10"/>
      <c r="C2734" s="10"/>
      <c r="D2734" s="10"/>
      <c r="E2734" s="10"/>
    </row>
    <row r="2735" spans="1:5" x14ac:dyDescent="0.25">
      <c r="A2735" s="1"/>
      <c r="B2735" s="10"/>
      <c r="C2735" s="10"/>
      <c r="D2735" s="10"/>
      <c r="E2735" s="10"/>
    </row>
    <row r="2736" spans="1:5" x14ac:dyDescent="0.25">
      <c r="A2736" s="1"/>
      <c r="B2736" s="10"/>
      <c r="C2736" s="10"/>
      <c r="D2736" s="10"/>
      <c r="E2736" s="10"/>
    </row>
    <row r="2737" spans="1:5" x14ac:dyDescent="0.25">
      <c r="A2737" s="1"/>
      <c r="B2737" s="10"/>
      <c r="C2737" s="10"/>
      <c r="D2737" s="10"/>
      <c r="E2737" s="10"/>
    </row>
    <row r="2738" spans="1:5" x14ac:dyDescent="0.25">
      <c r="A2738" s="1"/>
      <c r="B2738" s="10"/>
      <c r="C2738" s="10"/>
      <c r="D2738" s="10"/>
      <c r="E2738" s="10"/>
    </row>
    <row r="2739" spans="1:5" x14ac:dyDescent="0.25">
      <c r="A2739" s="1"/>
      <c r="B2739" s="10"/>
      <c r="C2739" s="10"/>
      <c r="D2739" s="10"/>
      <c r="E2739" s="10"/>
    </row>
    <row r="2740" spans="1:5" x14ac:dyDescent="0.25">
      <c r="A2740" s="1"/>
      <c r="B2740" s="10"/>
      <c r="C2740" s="10"/>
      <c r="D2740" s="10"/>
      <c r="E2740" s="10"/>
    </row>
    <row r="2741" spans="1:5" x14ac:dyDescent="0.25">
      <c r="A2741" s="1"/>
      <c r="B2741" s="10"/>
      <c r="C2741" s="10"/>
      <c r="D2741" s="10"/>
      <c r="E2741" s="10"/>
    </row>
    <row r="2742" spans="1:5" x14ac:dyDescent="0.25">
      <c r="A2742" s="1"/>
      <c r="B2742" s="10"/>
      <c r="C2742" s="10"/>
      <c r="D2742" s="10"/>
      <c r="E2742" s="10"/>
    </row>
    <row r="2743" spans="1:5" x14ac:dyDescent="0.25">
      <c r="A2743" s="1"/>
      <c r="B2743" s="10"/>
      <c r="C2743" s="10"/>
      <c r="D2743" s="10"/>
      <c r="E2743" s="10"/>
    </row>
    <row r="2744" spans="1:5" x14ac:dyDescent="0.25">
      <c r="A2744" s="1"/>
      <c r="B2744" s="10"/>
      <c r="C2744" s="10"/>
      <c r="D2744" s="10"/>
      <c r="E2744" s="10"/>
    </row>
    <row r="2745" spans="1:5" x14ac:dyDescent="0.25">
      <c r="A2745" s="1"/>
      <c r="B2745" s="10"/>
      <c r="C2745" s="10"/>
      <c r="D2745" s="10"/>
      <c r="E2745" s="10"/>
    </row>
    <row r="2746" spans="1:5" x14ac:dyDescent="0.25">
      <c r="A2746" s="1"/>
      <c r="B2746" s="10"/>
      <c r="C2746" s="10"/>
      <c r="D2746" s="10"/>
      <c r="E2746" s="10"/>
    </row>
    <row r="2747" spans="1:5" x14ac:dyDescent="0.25">
      <c r="A2747" s="1"/>
      <c r="B2747" s="10"/>
      <c r="C2747" s="10"/>
      <c r="D2747" s="10"/>
      <c r="E2747" s="10"/>
    </row>
    <row r="2748" spans="1:5" x14ac:dyDescent="0.25">
      <c r="A2748" s="1"/>
      <c r="B2748" s="10"/>
      <c r="C2748" s="10"/>
      <c r="D2748" s="10"/>
      <c r="E2748" s="10"/>
    </row>
    <row r="2749" spans="1:5" x14ac:dyDescent="0.25">
      <c r="A2749" s="1"/>
      <c r="B2749" s="10"/>
      <c r="C2749" s="10"/>
      <c r="D2749" s="10"/>
      <c r="E2749" s="10"/>
    </row>
    <row r="2750" spans="1:5" x14ac:dyDescent="0.25">
      <c r="A2750" s="1"/>
      <c r="B2750" s="10"/>
      <c r="C2750" s="10"/>
      <c r="D2750" s="10"/>
      <c r="E2750" s="10"/>
    </row>
    <row r="2751" spans="1:5" x14ac:dyDescent="0.25">
      <c r="A2751" s="1"/>
      <c r="B2751" s="10"/>
      <c r="C2751" s="10"/>
      <c r="D2751" s="10"/>
      <c r="E2751" s="10"/>
    </row>
    <row r="2752" spans="1:5" x14ac:dyDescent="0.25">
      <c r="A2752" s="1"/>
      <c r="B2752" s="10"/>
      <c r="C2752" s="10"/>
      <c r="D2752" s="10"/>
      <c r="E2752" s="10"/>
    </row>
    <row r="2753" spans="1:5" x14ac:dyDescent="0.25">
      <c r="A2753" s="1"/>
      <c r="B2753" s="10"/>
      <c r="C2753" s="10"/>
      <c r="D2753" s="10"/>
      <c r="E2753" s="10"/>
    </row>
    <row r="2754" spans="1:5" x14ac:dyDescent="0.25">
      <c r="A2754" s="1"/>
      <c r="B2754" s="10"/>
      <c r="C2754" s="10"/>
      <c r="D2754" s="10"/>
      <c r="E2754" s="10"/>
    </row>
    <row r="2755" spans="1:5" x14ac:dyDescent="0.25">
      <c r="A2755" s="1"/>
      <c r="B2755" s="10"/>
      <c r="C2755" s="10"/>
      <c r="D2755" s="10"/>
      <c r="E2755" s="10"/>
    </row>
    <row r="2756" spans="1:5" x14ac:dyDescent="0.25">
      <c r="A2756" s="1"/>
      <c r="B2756" s="10"/>
      <c r="C2756" s="10"/>
      <c r="D2756" s="10"/>
      <c r="E2756" s="10"/>
    </row>
    <row r="2757" spans="1:5" x14ac:dyDescent="0.25">
      <c r="A2757" s="1"/>
      <c r="B2757" s="10"/>
      <c r="C2757" s="10"/>
      <c r="D2757" s="10"/>
      <c r="E2757" s="10"/>
    </row>
    <row r="2758" spans="1:5" x14ac:dyDescent="0.25">
      <c r="A2758" s="1"/>
      <c r="B2758" s="10"/>
      <c r="C2758" s="10"/>
      <c r="D2758" s="10"/>
      <c r="E2758" s="10"/>
    </row>
    <row r="2759" spans="1:5" x14ac:dyDescent="0.25">
      <c r="A2759" s="1"/>
      <c r="B2759" s="10"/>
      <c r="C2759" s="10"/>
      <c r="D2759" s="10"/>
      <c r="E2759" s="10"/>
    </row>
    <row r="2760" spans="1:5" x14ac:dyDescent="0.25">
      <c r="A2760" s="1"/>
      <c r="B2760" s="10"/>
      <c r="C2760" s="10"/>
      <c r="D2760" s="10"/>
      <c r="E2760" s="10"/>
    </row>
    <row r="2761" spans="1:5" x14ac:dyDescent="0.25">
      <c r="A2761" s="1"/>
      <c r="B2761" s="10"/>
      <c r="C2761" s="10"/>
      <c r="D2761" s="10"/>
      <c r="E2761" s="10"/>
    </row>
    <row r="2762" spans="1:5" x14ac:dyDescent="0.25">
      <c r="A2762" s="1"/>
      <c r="B2762" s="10"/>
      <c r="C2762" s="10"/>
      <c r="D2762" s="10"/>
      <c r="E2762" s="10"/>
    </row>
    <row r="2763" spans="1:5" x14ac:dyDescent="0.25">
      <c r="A2763" s="1"/>
      <c r="B2763" s="10"/>
      <c r="C2763" s="10"/>
      <c r="D2763" s="10"/>
      <c r="E2763" s="10"/>
    </row>
    <row r="2764" spans="1:5" x14ac:dyDescent="0.25">
      <c r="A2764" s="1"/>
      <c r="B2764" s="10"/>
      <c r="C2764" s="10"/>
      <c r="D2764" s="10"/>
      <c r="E2764" s="10"/>
    </row>
    <row r="2765" spans="1:5" x14ac:dyDescent="0.25">
      <c r="A2765" s="1"/>
      <c r="B2765" s="10"/>
      <c r="C2765" s="10"/>
      <c r="D2765" s="10"/>
      <c r="E2765" s="10"/>
    </row>
    <row r="2766" spans="1:5" x14ac:dyDescent="0.25">
      <c r="A2766" s="1"/>
      <c r="B2766" s="10"/>
      <c r="C2766" s="10"/>
      <c r="D2766" s="10"/>
      <c r="E2766" s="10"/>
    </row>
    <row r="2767" spans="1:5" x14ac:dyDescent="0.25">
      <c r="A2767" s="1"/>
      <c r="B2767" s="10"/>
      <c r="C2767" s="10"/>
      <c r="D2767" s="10"/>
      <c r="E2767" s="10"/>
    </row>
    <row r="2768" spans="1:5" x14ac:dyDescent="0.25">
      <c r="A2768" s="1"/>
      <c r="B2768" s="10"/>
      <c r="C2768" s="10"/>
      <c r="D2768" s="10"/>
      <c r="E2768" s="10"/>
    </row>
    <row r="2769" spans="1:5" x14ac:dyDescent="0.25">
      <c r="A2769" s="1"/>
      <c r="B2769" s="10"/>
      <c r="C2769" s="10"/>
      <c r="D2769" s="10"/>
      <c r="E2769" s="10"/>
    </row>
    <row r="2770" spans="1:5" x14ac:dyDescent="0.25">
      <c r="A2770" s="1"/>
      <c r="B2770" s="10"/>
      <c r="C2770" s="10"/>
      <c r="D2770" s="10"/>
      <c r="E2770" s="10"/>
    </row>
    <row r="2771" spans="1:5" x14ac:dyDescent="0.25">
      <c r="A2771" s="1"/>
      <c r="B2771" s="10"/>
      <c r="C2771" s="10"/>
      <c r="D2771" s="10"/>
      <c r="E2771" s="10"/>
    </row>
    <row r="2772" spans="1:5" x14ac:dyDescent="0.25">
      <c r="A2772" s="1"/>
      <c r="B2772" s="10"/>
      <c r="C2772" s="10"/>
      <c r="D2772" s="10"/>
      <c r="E2772" s="10"/>
    </row>
    <row r="2773" spans="1:5" x14ac:dyDescent="0.25">
      <c r="A2773" s="1"/>
      <c r="B2773" s="10"/>
      <c r="C2773" s="10"/>
      <c r="D2773" s="10"/>
      <c r="E2773" s="10"/>
    </row>
    <row r="2774" spans="1:5" x14ac:dyDescent="0.25">
      <c r="A2774" s="1"/>
      <c r="B2774" s="10"/>
      <c r="C2774" s="10"/>
      <c r="D2774" s="10"/>
      <c r="E2774" s="10"/>
    </row>
    <row r="2775" spans="1:5" x14ac:dyDescent="0.25">
      <c r="A2775" s="1"/>
      <c r="B2775" s="10"/>
      <c r="C2775" s="10"/>
      <c r="D2775" s="10"/>
      <c r="E2775" s="10"/>
    </row>
    <row r="2776" spans="1:5" x14ac:dyDescent="0.25">
      <c r="A2776" s="1"/>
      <c r="B2776" s="10"/>
      <c r="C2776" s="10"/>
      <c r="D2776" s="10"/>
      <c r="E2776" s="10"/>
    </row>
    <row r="2777" spans="1:5" x14ac:dyDescent="0.25">
      <c r="A2777" s="1"/>
      <c r="B2777" s="10"/>
      <c r="C2777" s="10"/>
      <c r="D2777" s="10"/>
      <c r="E2777" s="10"/>
    </row>
    <row r="2778" spans="1:5" x14ac:dyDescent="0.25">
      <c r="A2778" s="1"/>
      <c r="B2778" s="10"/>
      <c r="C2778" s="10"/>
      <c r="D2778" s="10"/>
      <c r="E2778" s="10"/>
    </row>
    <row r="2779" spans="1:5" x14ac:dyDescent="0.25">
      <c r="A2779" s="1"/>
      <c r="B2779" s="10"/>
      <c r="C2779" s="10"/>
      <c r="D2779" s="10"/>
      <c r="E2779" s="10"/>
    </row>
    <row r="2780" spans="1:5" x14ac:dyDescent="0.25">
      <c r="A2780" s="1"/>
      <c r="B2780" s="10"/>
      <c r="C2780" s="10"/>
      <c r="D2780" s="10"/>
      <c r="E2780" s="10"/>
    </row>
    <row r="2781" spans="1:5" x14ac:dyDescent="0.25">
      <c r="A2781" s="1"/>
      <c r="B2781" s="10"/>
      <c r="C2781" s="10"/>
      <c r="D2781" s="10"/>
      <c r="E2781" s="10"/>
    </row>
    <row r="2782" spans="1:5" x14ac:dyDescent="0.25">
      <c r="A2782" s="1"/>
      <c r="B2782" s="10"/>
      <c r="C2782" s="10"/>
      <c r="D2782" s="10"/>
      <c r="E2782" s="10"/>
    </row>
    <row r="2783" spans="1:5" x14ac:dyDescent="0.25">
      <c r="A2783" s="1"/>
      <c r="B2783" s="10"/>
      <c r="C2783" s="10"/>
      <c r="D2783" s="10"/>
      <c r="E2783" s="10"/>
    </row>
    <row r="2784" spans="1:5" x14ac:dyDescent="0.25">
      <c r="A2784" s="1"/>
      <c r="B2784" s="10"/>
      <c r="C2784" s="10"/>
      <c r="D2784" s="10"/>
      <c r="E2784" s="10"/>
    </row>
    <row r="2785" spans="1:5" x14ac:dyDescent="0.25">
      <c r="A2785" s="1"/>
      <c r="B2785" s="10"/>
      <c r="C2785" s="10"/>
      <c r="D2785" s="10"/>
      <c r="E2785" s="10"/>
    </row>
    <row r="2786" spans="1:5" x14ac:dyDescent="0.25">
      <c r="A2786" s="1"/>
      <c r="B2786" s="10"/>
      <c r="C2786" s="10"/>
      <c r="D2786" s="10"/>
      <c r="E2786" s="10"/>
    </row>
    <row r="2787" spans="1:5" x14ac:dyDescent="0.25">
      <c r="A2787" s="1"/>
      <c r="B2787" s="10"/>
      <c r="C2787" s="10"/>
      <c r="D2787" s="10"/>
      <c r="E2787" s="10"/>
    </row>
    <row r="2788" spans="1:5" x14ac:dyDescent="0.25">
      <c r="A2788" s="1"/>
      <c r="B2788" s="10"/>
      <c r="C2788" s="10"/>
      <c r="D2788" s="10"/>
      <c r="E2788" s="10"/>
    </row>
    <row r="2789" spans="1:5" x14ac:dyDescent="0.25">
      <c r="A2789" s="1"/>
      <c r="B2789" s="10"/>
      <c r="C2789" s="10"/>
      <c r="D2789" s="10"/>
      <c r="E2789" s="10"/>
    </row>
    <row r="2790" spans="1:5" x14ac:dyDescent="0.25">
      <c r="A2790" s="1"/>
      <c r="B2790" s="10"/>
      <c r="C2790" s="10"/>
      <c r="D2790" s="10"/>
      <c r="E2790" s="10"/>
    </row>
    <row r="2791" spans="1:5" x14ac:dyDescent="0.25">
      <c r="A2791" s="1"/>
      <c r="B2791" s="10"/>
      <c r="C2791" s="10"/>
      <c r="D2791" s="10"/>
      <c r="E2791" s="10"/>
    </row>
    <row r="2792" spans="1:5" x14ac:dyDescent="0.25">
      <c r="A2792" s="1"/>
      <c r="B2792" s="10"/>
      <c r="C2792" s="10"/>
      <c r="D2792" s="10"/>
      <c r="E2792" s="10"/>
    </row>
    <row r="2793" spans="1:5" x14ac:dyDescent="0.25">
      <c r="A2793" s="1"/>
      <c r="B2793" s="10"/>
      <c r="C2793" s="10"/>
      <c r="D2793" s="10"/>
      <c r="E2793" s="10"/>
    </row>
    <row r="2794" spans="1:5" x14ac:dyDescent="0.25">
      <c r="A2794" s="1"/>
      <c r="B2794" s="10"/>
      <c r="C2794" s="10"/>
      <c r="D2794" s="10"/>
      <c r="E2794" s="10"/>
    </row>
    <row r="2795" spans="1:5" x14ac:dyDescent="0.25">
      <c r="A2795" s="1"/>
      <c r="B2795" s="10"/>
      <c r="C2795" s="10"/>
      <c r="D2795" s="10"/>
      <c r="E2795" s="10"/>
    </row>
    <row r="2796" spans="1:5" x14ac:dyDescent="0.25">
      <c r="A2796" s="1"/>
      <c r="B2796" s="10"/>
      <c r="C2796" s="10"/>
      <c r="D2796" s="10"/>
      <c r="E2796" s="10"/>
    </row>
    <row r="2797" spans="1:5" x14ac:dyDescent="0.25">
      <c r="A2797" s="1"/>
      <c r="B2797" s="10"/>
      <c r="C2797" s="10"/>
      <c r="D2797" s="10"/>
      <c r="E2797" s="10"/>
    </row>
    <row r="2798" spans="1:5" x14ac:dyDescent="0.25">
      <c r="A2798" s="1"/>
      <c r="B2798" s="10"/>
      <c r="C2798" s="10"/>
      <c r="D2798" s="10"/>
      <c r="E2798" s="10"/>
    </row>
    <row r="2799" spans="1:5" x14ac:dyDescent="0.25">
      <c r="A2799" s="1"/>
      <c r="B2799" s="10"/>
      <c r="C2799" s="10"/>
      <c r="D2799" s="10"/>
      <c r="E2799" s="10"/>
    </row>
    <row r="2800" spans="1:5" x14ac:dyDescent="0.25">
      <c r="A2800" s="1"/>
      <c r="B2800" s="10"/>
      <c r="C2800" s="10"/>
      <c r="D2800" s="10"/>
      <c r="E2800" s="10"/>
    </row>
    <row r="2801" spans="1:5" x14ac:dyDescent="0.25">
      <c r="A2801" s="1"/>
      <c r="B2801" s="10"/>
      <c r="C2801" s="10"/>
      <c r="D2801" s="10"/>
      <c r="E2801" s="10"/>
    </row>
    <row r="2802" spans="1:5" x14ac:dyDescent="0.25">
      <c r="A2802" s="1"/>
      <c r="B2802" s="10"/>
      <c r="C2802" s="10"/>
      <c r="D2802" s="10"/>
      <c r="E2802" s="10"/>
    </row>
    <row r="2803" spans="1:5" x14ac:dyDescent="0.25">
      <c r="A2803" s="1"/>
      <c r="B2803" s="10"/>
      <c r="C2803" s="10"/>
      <c r="D2803" s="10"/>
      <c r="E2803" s="10"/>
    </row>
    <row r="2804" spans="1:5" x14ac:dyDescent="0.25">
      <c r="A2804" s="1"/>
      <c r="B2804" s="10"/>
      <c r="C2804" s="10"/>
      <c r="D2804" s="10"/>
      <c r="E2804" s="10"/>
    </row>
    <row r="2805" spans="1:5" x14ac:dyDescent="0.25">
      <c r="A2805" s="1"/>
      <c r="B2805" s="10"/>
      <c r="C2805" s="10"/>
      <c r="D2805" s="10"/>
      <c r="E2805" s="10"/>
    </row>
    <row r="2806" spans="1:5" x14ac:dyDescent="0.25">
      <c r="A2806" s="1"/>
      <c r="B2806" s="10"/>
      <c r="C2806" s="10"/>
      <c r="D2806" s="10"/>
      <c r="E2806" s="10"/>
    </row>
    <row r="2807" spans="1:5" x14ac:dyDescent="0.25">
      <c r="A2807" s="1"/>
      <c r="B2807" s="10"/>
      <c r="C2807" s="10"/>
      <c r="D2807" s="10"/>
      <c r="E2807" s="10"/>
    </row>
    <row r="2808" spans="1:5" x14ac:dyDescent="0.25">
      <c r="A2808" s="1"/>
      <c r="B2808" s="10"/>
      <c r="C2808" s="10"/>
      <c r="D2808" s="10"/>
      <c r="E2808" s="10"/>
    </row>
    <row r="2809" spans="1:5" x14ac:dyDescent="0.25">
      <c r="A2809" s="1"/>
      <c r="B2809" s="10"/>
      <c r="C2809" s="10"/>
      <c r="D2809" s="10"/>
      <c r="E2809" s="10"/>
    </row>
    <row r="2810" spans="1:5" x14ac:dyDescent="0.25">
      <c r="A2810" s="1"/>
      <c r="B2810" s="10"/>
      <c r="C2810" s="10"/>
      <c r="D2810" s="10"/>
      <c r="E2810" s="10"/>
    </row>
    <row r="2811" spans="1:5" x14ac:dyDescent="0.25">
      <c r="A2811" s="1"/>
      <c r="B2811" s="10"/>
      <c r="C2811" s="10"/>
      <c r="D2811" s="10"/>
      <c r="E2811" s="10"/>
    </row>
    <row r="2812" spans="1:5" x14ac:dyDescent="0.25">
      <c r="A2812" s="1"/>
      <c r="B2812" s="10"/>
      <c r="C2812" s="10"/>
      <c r="D2812" s="10"/>
      <c r="E2812" s="10"/>
    </row>
    <row r="2813" spans="1:5" x14ac:dyDescent="0.25">
      <c r="A2813" s="1"/>
      <c r="B2813" s="10"/>
      <c r="C2813" s="10"/>
      <c r="D2813" s="10"/>
      <c r="E2813" s="10"/>
    </row>
    <row r="2814" spans="1:5" x14ac:dyDescent="0.25">
      <c r="A2814" s="1"/>
      <c r="B2814" s="10"/>
      <c r="C2814" s="10"/>
      <c r="D2814" s="10"/>
      <c r="E2814" s="10"/>
    </row>
    <row r="2815" spans="1:5" x14ac:dyDescent="0.25">
      <c r="A2815" s="1"/>
      <c r="B2815" s="10"/>
      <c r="C2815" s="10"/>
      <c r="D2815" s="10"/>
      <c r="E2815" s="10"/>
    </row>
    <row r="2816" spans="1:5" x14ac:dyDescent="0.25">
      <c r="A2816" s="1"/>
      <c r="B2816" s="10"/>
      <c r="C2816" s="10"/>
      <c r="D2816" s="10"/>
      <c r="E2816" s="10"/>
    </row>
    <row r="2817" spans="1:5" x14ac:dyDescent="0.25">
      <c r="A2817" s="1"/>
      <c r="B2817" s="10"/>
      <c r="C2817" s="10"/>
      <c r="D2817" s="10"/>
      <c r="E2817" s="10"/>
    </row>
    <row r="2818" spans="1:5" x14ac:dyDescent="0.25">
      <c r="A2818" s="1"/>
      <c r="B2818" s="10"/>
      <c r="C2818" s="10"/>
      <c r="D2818" s="10"/>
      <c r="E2818" s="10"/>
    </row>
    <row r="2819" spans="1:5" x14ac:dyDescent="0.25">
      <c r="A2819" s="1"/>
      <c r="B2819" s="10"/>
      <c r="C2819" s="10"/>
      <c r="D2819" s="10"/>
      <c r="E2819" s="10"/>
    </row>
    <row r="2820" spans="1:5" x14ac:dyDescent="0.25">
      <c r="A2820" s="1"/>
      <c r="B2820" s="10"/>
      <c r="C2820" s="10"/>
      <c r="D2820" s="10"/>
      <c r="E2820" s="10"/>
    </row>
    <row r="2821" spans="1:5" x14ac:dyDescent="0.25">
      <c r="A2821" s="1"/>
      <c r="B2821" s="10"/>
      <c r="C2821" s="10"/>
      <c r="D2821" s="10"/>
      <c r="E2821" s="10"/>
    </row>
    <row r="2822" spans="1:5" x14ac:dyDescent="0.25">
      <c r="A2822" s="1"/>
      <c r="B2822" s="10"/>
      <c r="C2822" s="10"/>
      <c r="D2822" s="10"/>
      <c r="E2822" s="10"/>
    </row>
    <row r="2823" spans="1:5" x14ac:dyDescent="0.25">
      <c r="A2823" s="1"/>
      <c r="B2823" s="10"/>
      <c r="C2823" s="10"/>
      <c r="D2823" s="10"/>
      <c r="E2823" s="10"/>
    </row>
    <row r="2824" spans="1:5" x14ac:dyDescent="0.25">
      <c r="A2824" s="1"/>
      <c r="B2824" s="10"/>
      <c r="C2824" s="10"/>
      <c r="D2824" s="10"/>
      <c r="E2824" s="10"/>
    </row>
    <row r="2825" spans="1:5" x14ac:dyDescent="0.25">
      <c r="A2825" s="1"/>
      <c r="B2825" s="10"/>
      <c r="C2825" s="10"/>
      <c r="D2825" s="10"/>
      <c r="E2825" s="10"/>
    </row>
    <row r="2826" spans="1:5" x14ac:dyDescent="0.25">
      <c r="A2826" s="1"/>
      <c r="B2826" s="10"/>
      <c r="C2826" s="10"/>
      <c r="D2826" s="10"/>
      <c r="E2826" s="10"/>
    </row>
    <row r="2827" spans="1:5" x14ac:dyDescent="0.25">
      <c r="A2827" s="1"/>
      <c r="B2827" s="10"/>
      <c r="C2827" s="10"/>
      <c r="D2827" s="10"/>
      <c r="E2827" s="10"/>
    </row>
    <row r="2828" spans="1:5" x14ac:dyDescent="0.25">
      <c r="A2828" s="1"/>
      <c r="B2828" s="10"/>
      <c r="C2828" s="10"/>
      <c r="D2828" s="10"/>
      <c r="E2828" s="10"/>
    </row>
    <row r="2829" spans="1:5" x14ac:dyDescent="0.25">
      <c r="A2829" s="1"/>
      <c r="B2829" s="10"/>
      <c r="C2829" s="10"/>
      <c r="D2829" s="10"/>
      <c r="E2829" s="10"/>
    </row>
    <row r="2830" spans="1:5" x14ac:dyDescent="0.25">
      <c r="A2830" s="1"/>
      <c r="B2830" s="10"/>
      <c r="C2830" s="10"/>
      <c r="D2830" s="10"/>
      <c r="E2830" s="10"/>
    </row>
    <row r="2831" spans="1:5" x14ac:dyDescent="0.25">
      <c r="A2831" s="1"/>
      <c r="B2831" s="10"/>
      <c r="C2831" s="10"/>
      <c r="D2831" s="10"/>
      <c r="E2831" s="10"/>
    </row>
    <row r="2832" spans="1:5" x14ac:dyDescent="0.25">
      <c r="A2832" s="1"/>
      <c r="B2832" s="10"/>
      <c r="C2832" s="10"/>
      <c r="D2832" s="10"/>
      <c r="E2832" s="10"/>
    </row>
    <row r="2833" spans="1:5" x14ac:dyDescent="0.25">
      <c r="A2833" s="1"/>
      <c r="B2833" s="10"/>
      <c r="C2833" s="10"/>
      <c r="D2833" s="10"/>
      <c r="E2833" s="10"/>
    </row>
    <row r="2834" spans="1:5" x14ac:dyDescent="0.25">
      <c r="A2834" s="1"/>
      <c r="B2834" s="10"/>
      <c r="C2834" s="10"/>
      <c r="D2834" s="10"/>
      <c r="E2834" s="10"/>
    </row>
    <row r="2835" spans="1:5" x14ac:dyDescent="0.25">
      <c r="A2835" s="1"/>
      <c r="B2835" s="10"/>
      <c r="C2835" s="10"/>
      <c r="D2835" s="10"/>
      <c r="E2835" s="10"/>
    </row>
    <row r="2836" spans="1:5" x14ac:dyDescent="0.25">
      <c r="A2836" s="1"/>
      <c r="B2836" s="10"/>
      <c r="C2836" s="10"/>
      <c r="D2836" s="10"/>
      <c r="E2836" s="10"/>
    </row>
    <row r="2837" spans="1:5" x14ac:dyDescent="0.25">
      <c r="A2837" s="1"/>
      <c r="B2837" s="10"/>
      <c r="C2837" s="10"/>
      <c r="D2837" s="10"/>
      <c r="E2837" s="10"/>
    </row>
    <row r="2838" spans="1:5" x14ac:dyDescent="0.25">
      <c r="A2838" s="1"/>
      <c r="B2838" s="10"/>
      <c r="C2838" s="10"/>
      <c r="D2838" s="10"/>
      <c r="E2838" s="10"/>
    </row>
    <row r="2839" spans="1:5" x14ac:dyDescent="0.25">
      <c r="A2839" s="1"/>
      <c r="B2839" s="10"/>
      <c r="C2839" s="10"/>
      <c r="D2839" s="10"/>
      <c r="E2839" s="10"/>
    </row>
    <row r="2840" spans="1:5" x14ac:dyDescent="0.25">
      <c r="A2840" s="1"/>
      <c r="B2840" s="10"/>
      <c r="C2840" s="10"/>
      <c r="D2840" s="10"/>
      <c r="E2840" s="10"/>
    </row>
    <row r="2841" spans="1:5" x14ac:dyDescent="0.25">
      <c r="A2841" s="1"/>
      <c r="B2841" s="10"/>
      <c r="C2841" s="10"/>
      <c r="D2841" s="10"/>
      <c r="E2841" s="10"/>
    </row>
    <row r="2842" spans="1:5" x14ac:dyDescent="0.25">
      <c r="A2842" s="1"/>
      <c r="B2842" s="10"/>
      <c r="C2842" s="10"/>
      <c r="D2842" s="10"/>
      <c r="E2842" s="10"/>
    </row>
    <row r="2843" spans="1:5" x14ac:dyDescent="0.25">
      <c r="A2843" s="1"/>
      <c r="B2843" s="10"/>
      <c r="C2843" s="10"/>
      <c r="D2843" s="10"/>
      <c r="E2843" s="10"/>
    </row>
    <row r="2844" spans="1:5" x14ac:dyDescent="0.25">
      <c r="A2844" s="1"/>
      <c r="B2844" s="10"/>
      <c r="C2844" s="10"/>
      <c r="D2844" s="10"/>
      <c r="E2844" s="10"/>
    </row>
    <row r="2845" spans="1:5" x14ac:dyDescent="0.25">
      <c r="A2845" s="1"/>
      <c r="B2845" s="10"/>
      <c r="C2845" s="10"/>
      <c r="D2845" s="10"/>
      <c r="E2845" s="10"/>
    </row>
    <row r="2846" spans="1:5" x14ac:dyDescent="0.25">
      <c r="A2846" s="1"/>
      <c r="B2846" s="10"/>
      <c r="C2846" s="10"/>
      <c r="D2846" s="10"/>
      <c r="E2846" s="10"/>
    </row>
    <row r="2847" spans="1:5" x14ac:dyDescent="0.25">
      <c r="A2847" s="1"/>
      <c r="B2847" s="10"/>
      <c r="C2847" s="10"/>
      <c r="D2847" s="10"/>
      <c r="E2847" s="10"/>
    </row>
    <row r="2848" spans="1:5" x14ac:dyDescent="0.25">
      <c r="A2848" s="1"/>
      <c r="B2848" s="10"/>
      <c r="C2848" s="10"/>
      <c r="D2848" s="10"/>
      <c r="E2848" s="10"/>
    </row>
    <row r="2849" spans="1:5" x14ac:dyDescent="0.25">
      <c r="A2849" s="1"/>
      <c r="B2849" s="10"/>
      <c r="C2849" s="10"/>
      <c r="D2849" s="10"/>
      <c r="E2849" s="10"/>
    </row>
    <row r="2850" spans="1:5" x14ac:dyDescent="0.25">
      <c r="A2850" s="1"/>
      <c r="B2850" s="10"/>
      <c r="C2850" s="10"/>
      <c r="D2850" s="10"/>
      <c r="E2850" s="10"/>
    </row>
    <row r="2851" spans="1:5" x14ac:dyDescent="0.25">
      <c r="A2851" s="1"/>
      <c r="B2851" s="10"/>
      <c r="C2851" s="10"/>
      <c r="D2851" s="10"/>
      <c r="E2851" s="10"/>
    </row>
    <row r="2852" spans="1:5" x14ac:dyDescent="0.25">
      <c r="A2852" s="1"/>
      <c r="B2852" s="10"/>
      <c r="C2852" s="10"/>
      <c r="D2852" s="10"/>
      <c r="E2852" s="10"/>
    </row>
    <row r="2853" spans="1:5" x14ac:dyDescent="0.25">
      <c r="A2853" s="1"/>
      <c r="B2853" s="10"/>
      <c r="C2853" s="10"/>
      <c r="D2853" s="10"/>
      <c r="E2853" s="10"/>
    </row>
    <row r="2854" spans="1:5" x14ac:dyDescent="0.25">
      <c r="A2854" s="1"/>
      <c r="B2854" s="10"/>
      <c r="C2854" s="10"/>
      <c r="D2854" s="10"/>
      <c r="E2854" s="10"/>
    </row>
    <row r="2855" spans="1:5" x14ac:dyDescent="0.25">
      <c r="A2855" s="1"/>
      <c r="B2855" s="10"/>
      <c r="C2855" s="10"/>
      <c r="D2855" s="10"/>
      <c r="E2855" s="10"/>
    </row>
    <row r="2856" spans="1:5" x14ac:dyDescent="0.25">
      <c r="A2856" s="1"/>
      <c r="B2856" s="10"/>
      <c r="C2856" s="10"/>
      <c r="D2856" s="10"/>
      <c r="E2856" s="10"/>
    </row>
    <row r="2857" spans="1:5" x14ac:dyDescent="0.25">
      <c r="A2857" s="1"/>
      <c r="B2857" s="10"/>
      <c r="C2857" s="10"/>
      <c r="D2857" s="10"/>
      <c r="E2857" s="10"/>
    </row>
    <row r="2858" spans="1:5" x14ac:dyDescent="0.25">
      <c r="A2858" s="1"/>
      <c r="B2858" s="10"/>
      <c r="C2858" s="10"/>
      <c r="D2858" s="10"/>
      <c r="E2858" s="10"/>
    </row>
    <row r="2859" spans="1:5" x14ac:dyDescent="0.25">
      <c r="A2859" s="1"/>
      <c r="B2859" s="10"/>
      <c r="C2859" s="10"/>
      <c r="D2859" s="10"/>
      <c r="E2859" s="10"/>
    </row>
    <row r="2860" spans="1:5" x14ac:dyDescent="0.25">
      <c r="A2860" s="1"/>
      <c r="B2860" s="10"/>
      <c r="C2860" s="10"/>
      <c r="D2860" s="10"/>
      <c r="E2860" s="10"/>
    </row>
    <row r="2861" spans="1:5" x14ac:dyDescent="0.25">
      <c r="A2861" s="1"/>
      <c r="B2861" s="10"/>
      <c r="C2861" s="10"/>
      <c r="D2861" s="10"/>
      <c r="E2861" s="10"/>
    </row>
    <row r="2862" spans="1:5" x14ac:dyDescent="0.25">
      <c r="A2862" s="1"/>
      <c r="B2862" s="10"/>
      <c r="C2862" s="10"/>
      <c r="D2862" s="10"/>
      <c r="E2862" s="10"/>
    </row>
    <row r="2863" spans="1:5" x14ac:dyDescent="0.25">
      <c r="A2863" s="1"/>
      <c r="B2863" s="10"/>
      <c r="C2863" s="10"/>
      <c r="D2863" s="10"/>
      <c r="E2863" s="10"/>
    </row>
    <row r="2864" spans="1:5" x14ac:dyDescent="0.25">
      <c r="A2864" s="1"/>
      <c r="B2864" s="10"/>
      <c r="C2864" s="10"/>
      <c r="D2864" s="10"/>
      <c r="E2864" s="10"/>
    </row>
    <row r="2865" spans="1:5" x14ac:dyDescent="0.25">
      <c r="A2865" s="1"/>
      <c r="B2865" s="10"/>
      <c r="C2865" s="10"/>
      <c r="D2865" s="10"/>
      <c r="E2865" s="10"/>
    </row>
    <row r="2866" spans="1:5" x14ac:dyDescent="0.25">
      <c r="A2866" s="1"/>
      <c r="B2866" s="10"/>
      <c r="C2866" s="10"/>
      <c r="D2866" s="10"/>
      <c r="E2866" s="10"/>
    </row>
    <row r="2867" spans="1:5" x14ac:dyDescent="0.25">
      <c r="A2867" s="1"/>
      <c r="B2867" s="10"/>
      <c r="C2867" s="10"/>
      <c r="D2867" s="10"/>
      <c r="E2867" s="10"/>
    </row>
    <row r="2868" spans="1:5" x14ac:dyDescent="0.25">
      <c r="A2868" s="1"/>
      <c r="B2868" s="10"/>
      <c r="C2868" s="10"/>
      <c r="D2868" s="10"/>
      <c r="E2868" s="10"/>
    </row>
    <row r="2869" spans="1:5" x14ac:dyDescent="0.25">
      <c r="A2869" s="1"/>
      <c r="B2869" s="10"/>
      <c r="C2869" s="10"/>
      <c r="D2869" s="10"/>
      <c r="E2869" s="10"/>
    </row>
    <row r="2870" spans="1:5" x14ac:dyDescent="0.25">
      <c r="A2870" s="1"/>
      <c r="B2870" s="10"/>
      <c r="C2870" s="10"/>
      <c r="D2870" s="10"/>
      <c r="E2870" s="10"/>
    </row>
    <row r="2871" spans="1:5" x14ac:dyDescent="0.25">
      <c r="A2871" s="1"/>
      <c r="B2871" s="10"/>
      <c r="C2871" s="10"/>
      <c r="D2871" s="10"/>
      <c r="E2871" s="10"/>
    </row>
    <row r="2872" spans="1:5" x14ac:dyDescent="0.25">
      <c r="A2872" s="1"/>
      <c r="B2872" s="10"/>
      <c r="C2872" s="10"/>
      <c r="D2872" s="10"/>
      <c r="E2872" s="10"/>
    </row>
    <row r="2873" spans="1:5" x14ac:dyDescent="0.25">
      <c r="A2873" s="1"/>
      <c r="B2873" s="10"/>
      <c r="C2873" s="10"/>
      <c r="D2873" s="10"/>
      <c r="E2873" s="10"/>
    </row>
    <row r="2874" spans="1:5" x14ac:dyDescent="0.25">
      <c r="A2874" s="1"/>
      <c r="B2874" s="10"/>
      <c r="C2874" s="10"/>
      <c r="D2874" s="10"/>
      <c r="E2874" s="10"/>
    </row>
    <row r="2875" spans="1:5" x14ac:dyDescent="0.25">
      <c r="A2875" s="1"/>
      <c r="B2875" s="10"/>
      <c r="C2875" s="10"/>
      <c r="D2875" s="10"/>
      <c r="E2875" s="10"/>
    </row>
    <row r="2876" spans="1:5" x14ac:dyDescent="0.25">
      <c r="A2876" s="1"/>
      <c r="B2876" s="10"/>
      <c r="C2876" s="10"/>
      <c r="D2876" s="10"/>
      <c r="E2876" s="10"/>
    </row>
    <row r="2877" spans="1:5" x14ac:dyDescent="0.25">
      <c r="A2877" s="1"/>
      <c r="B2877" s="10"/>
      <c r="C2877" s="10"/>
      <c r="D2877" s="10"/>
      <c r="E2877" s="10"/>
    </row>
    <row r="2878" spans="1:5" x14ac:dyDescent="0.25">
      <c r="A2878" s="1"/>
      <c r="B2878" s="10"/>
      <c r="C2878" s="10"/>
      <c r="D2878" s="10"/>
      <c r="E2878" s="10"/>
    </row>
    <row r="2879" spans="1:5" x14ac:dyDescent="0.25">
      <c r="A2879" s="1"/>
      <c r="B2879" s="10"/>
      <c r="C2879" s="10"/>
      <c r="D2879" s="10"/>
      <c r="E2879" s="10"/>
    </row>
    <row r="2880" spans="1:5" x14ac:dyDescent="0.25">
      <c r="A2880" s="1"/>
      <c r="B2880" s="10"/>
      <c r="C2880" s="10"/>
      <c r="D2880" s="10"/>
      <c r="E2880" s="10"/>
    </row>
    <row r="2881" spans="1:5" x14ac:dyDescent="0.25">
      <c r="A2881" s="1"/>
      <c r="B2881" s="10"/>
      <c r="C2881" s="10"/>
      <c r="D2881" s="10"/>
      <c r="E2881" s="10"/>
    </row>
    <row r="2882" spans="1:5" x14ac:dyDescent="0.25">
      <c r="A2882" s="1"/>
      <c r="B2882" s="10"/>
      <c r="C2882" s="10"/>
      <c r="D2882" s="10"/>
      <c r="E2882" s="10"/>
    </row>
    <row r="2883" spans="1:5" x14ac:dyDescent="0.25">
      <c r="A2883" s="1"/>
      <c r="B2883" s="10"/>
      <c r="C2883" s="10"/>
      <c r="D2883" s="10"/>
      <c r="E2883" s="10"/>
    </row>
    <row r="2884" spans="1:5" x14ac:dyDescent="0.25">
      <c r="A2884" s="1"/>
      <c r="B2884" s="10"/>
      <c r="C2884" s="10"/>
      <c r="D2884" s="10"/>
      <c r="E2884" s="10"/>
    </row>
    <row r="2885" spans="1:5" x14ac:dyDescent="0.25">
      <c r="A2885" s="1"/>
      <c r="B2885" s="10"/>
      <c r="C2885" s="10"/>
      <c r="D2885" s="10"/>
      <c r="E2885" s="10"/>
    </row>
    <row r="2886" spans="1:5" x14ac:dyDescent="0.25">
      <c r="A2886" s="1"/>
      <c r="B2886" s="10"/>
      <c r="C2886" s="10"/>
      <c r="D2886" s="10"/>
      <c r="E2886" s="10"/>
    </row>
    <row r="2887" spans="1:5" x14ac:dyDescent="0.25">
      <c r="A2887" s="1"/>
      <c r="B2887" s="10"/>
      <c r="C2887" s="10"/>
      <c r="D2887" s="10"/>
      <c r="E2887" s="10"/>
    </row>
    <row r="2888" spans="1:5" x14ac:dyDescent="0.25">
      <c r="A2888" s="1"/>
      <c r="B2888" s="10"/>
      <c r="C2888" s="10"/>
      <c r="D2888" s="10"/>
      <c r="E2888" s="10"/>
    </row>
    <row r="2889" spans="1:5" x14ac:dyDescent="0.25">
      <c r="A2889" s="1"/>
      <c r="B2889" s="10"/>
      <c r="C2889" s="10"/>
      <c r="D2889" s="10"/>
      <c r="E2889" s="10"/>
    </row>
    <row r="2890" spans="1:5" x14ac:dyDescent="0.25">
      <c r="A2890" s="1"/>
      <c r="B2890" s="10"/>
      <c r="C2890" s="10"/>
      <c r="D2890" s="10"/>
      <c r="E2890" s="10"/>
    </row>
    <row r="2891" spans="1:5" x14ac:dyDescent="0.25">
      <c r="A2891" s="1"/>
      <c r="B2891" s="10"/>
      <c r="C2891" s="10"/>
      <c r="D2891" s="10"/>
      <c r="E2891" s="10"/>
    </row>
    <row r="2892" spans="1:5" x14ac:dyDescent="0.25">
      <c r="A2892" s="1"/>
      <c r="B2892" s="10"/>
      <c r="C2892" s="10"/>
      <c r="D2892" s="10"/>
      <c r="E2892" s="10"/>
    </row>
    <row r="2893" spans="1:5" x14ac:dyDescent="0.25">
      <c r="A2893" s="1"/>
      <c r="B2893" s="10"/>
      <c r="C2893" s="10"/>
      <c r="D2893" s="10"/>
      <c r="E2893" s="10"/>
    </row>
    <row r="2894" spans="1:5" x14ac:dyDescent="0.25">
      <c r="A2894" s="1"/>
      <c r="B2894" s="10"/>
      <c r="C2894" s="10"/>
      <c r="D2894" s="10"/>
      <c r="E2894" s="10"/>
    </row>
    <row r="2895" spans="1:5" x14ac:dyDescent="0.25">
      <c r="A2895" s="1"/>
      <c r="B2895" s="10"/>
      <c r="C2895" s="10"/>
      <c r="D2895" s="10"/>
      <c r="E2895" s="10"/>
    </row>
    <row r="2896" spans="1:5" x14ac:dyDescent="0.25">
      <c r="A2896" s="1"/>
      <c r="B2896" s="10"/>
      <c r="C2896" s="10"/>
      <c r="D2896" s="10"/>
      <c r="E2896" s="10"/>
    </row>
    <row r="2897" spans="1:5" x14ac:dyDescent="0.25">
      <c r="A2897" s="1"/>
      <c r="B2897" s="10"/>
      <c r="C2897" s="10"/>
      <c r="D2897" s="10"/>
      <c r="E2897" s="10"/>
    </row>
    <row r="2898" spans="1:5" x14ac:dyDescent="0.25">
      <c r="A2898" s="1"/>
      <c r="B2898" s="10"/>
      <c r="C2898" s="10"/>
      <c r="D2898" s="10"/>
      <c r="E2898" s="10"/>
    </row>
    <row r="2899" spans="1:5" x14ac:dyDescent="0.25">
      <c r="A2899" s="1"/>
      <c r="B2899" s="10"/>
      <c r="C2899" s="10"/>
      <c r="D2899" s="10"/>
      <c r="E2899" s="10"/>
    </row>
    <row r="2900" spans="1:5" x14ac:dyDescent="0.25">
      <c r="A2900" s="1"/>
      <c r="B2900" s="10"/>
      <c r="C2900" s="10"/>
      <c r="D2900" s="10"/>
      <c r="E2900" s="10"/>
    </row>
    <row r="2901" spans="1:5" x14ac:dyDescent="0.25">
      <c r="A2901" s="1"/>
      <c r="B2901" s="10"/>
      <c r="C2901" s="10"/>
      <c r="D2901" s="10"/>
      <c r="E2901" s="10"/>
    </row>
    <row r="2902" spans="1:5" x14ac:dyDescent="0.25">
      <c r="A2902" s="1"/>
      <c r="B2902" s="10"/>
      <c r="C2902" s="10"/>
      <c r="D2902" s="10"/>
      <c r="E2902" s="10"/>
    </row>
    <row r="2903" spans="1:5" x14ac:dyDescent="0.25">
      <c r="A2903" s="1"/>
      <c r="B2903" s="10"/>
      <c r="C2903" s="10"/>
      <c r="D2903" s="10"/>
      <c r="E2903" s="10"/>
    </row>
    <row r="2904" spans="1:5" x14ac:dyDescent="0.25">
      <c r="A2904" s="1"/>
      <c r="B2904" s="10"/>
      <c r="C2904" s="10"/>
      <c r="D2904" s="10"/>
      <c r="E2904" s="10"/>
    </row>
    <row r="2905" spans="1:5" x14ac:dyDescent="0.25">
      <c r="A2905" s="1"/>
      <c r="B2905" s="10"/>
      <c r="C2905" s="10"/>
      <c r="D2905" s="10"/>
      <c r="E2905" s="10"/>
    </row>
    <row r="2906" spans="1:5" x14ac:dyDescent="0.25">
      <c r="A2906" s="1"/>
      <c r="B2906" s="10"/>
      <c r="C2906" s="10"/>
      <c r="D2906" s="10"/>
      <c r="E2906" s="10"/>
    </row>
    <row r="2907" spans="1:5" x14ac:dyDescent="0.25">
      <c r="A2907" s="1"/>
      <c r="B2907" s="10"/>
      <c r="C2907" s="10"/>
      <c r="D2907" s="10"/>
      <c r="E2907" s="10"/>
    </row>
    <row r="2908" spans="1:5" x14ac:dyDescent="0.25">
      <c r="A2908" s="1"/>
      <c r="B2908" s="10"/>
      <c r="C2908" s="10"/>
      <c r="D2908" s="10"/>
      <c r="E2908" s="10"/>
    </row>
    <row r="2909" spans="1:5" x14ac:dyDescent="0.25">
      <c r="A2909" s="1"/>
      <c r="B2909" s="10"/>
      <c r="C2909" s="10"/>
      <c r="D2909" s="10"/>
      <c r="E2909" s="10"/>
    </row>
    <row r="2910" spans="1:5" x14ac:dyDescent="0.25">
      <c r="A2910" s="1"/>
      <c r="B2910" s="10"/>
      <c r="C2910" s="10"/>
      <c r="D2910" s="10"/>
      <c r="E2910" s="10"/>
    </row>
    <row r="2911" spans="1:5" x14ac:dyDescent="0.25">
      <c r="A2911" s="1"/>
      <c r="B2911" s="10"/>
      <c r="C2911" s="10"/>
      <c r="D2911" s="10"/>
      <c r="E2911" s="10"/>
    </row>
    <row r="2912" spans="1:5" x14ac:dyDescent="0.25">
      <c r="A2912" s="1"/>
      <c r="B2912" s="10"/>
      <c r="C2912" s="10"/>
      <c r="D2912" s="10"/>
      <c r="E2912" s="10"/>
    </row>
    <row r="2913" spans="1:5" x14ac:dyDescent="0.25">
      <c r="A2913" s="1"/>
      <c r="B2913" s="10"/>
      <c r="C2913" s="10"/>
      <c r="D2913" s="10"/>
      <c r="E2913" s="10"/>
    </row>
    <row r="2914" spans="1:5" x14ac:dyDescent="0.25">
      <c r="A2914" s="1"/>
      <c r="B2914" s="10"/>
      <c r="C2914" s="10"/>
      <c r="D2914" s="10"/>
      <c r="E2914" s="10"/>
    </row>
    <row r="2915" spans="1:5" x14ac:dyDescent="0.25">
      <c r="A2915" s="1"/>
      <c r="B2915" s="10"/>
      <c r="C2915" s="10"/>
      <c r="D2915" s="10"/>
      <c r="E2915" s="10"/>
    </row>
    <row r="2916" spans="1:5" x14ac:dyDescent="0.25">
      <c r="A2916" s="1"/>
      <c r="B2916" s="10"/>
      <c r="C2916" s="10"/>
      <c r="D2916" s="10"/>
      <c r="E2916" s="10"/>
    </row>
    <row r="2917" spans="1:5" x14ac:dyDescent="0.25">
      <c r="A2917" s="1"/>
      <c r="B2917" s="10"/>
      <c r="C2917" s="10"/>
      <c r="D2917" s="10"/>
      <c r="E2917" s="10"/>
    </row>
    <row r="2918" spans="1:5" x14ac:dyDescent="0.25">
      <c r="A2918" s="1"/>
      <c r="B2918" s="10"/>
      <c r="C2918" s="10"/>
      <c r="D2918" s="10"/>
      <c r="E2918" s="10"/>
    </row>
    <row r="2919" spans="1:5" x14ac:dyDescent="0.25">
      <c r="A2919" s="1"/>
      <c r="B2919" s="10"/>
      <c r="C2919" s="10"/>
      <c r="D2919" s="10"/>
      <c r="E2919" s="10"/>
    </row>
    <row r="2920" spans="1:5" x14ac:dyDescent="0.25">
      <c r="A2920" s="1"/>
      <c r="B2920" s="10"/>
      <c r="C2920" s="10"/>
      <c r="D2920" s="10"/>
      <c r="E2920" s="10"/>
    </row>
    <row r="2921" spans="1:5" x14ac:dyDescent="0.25">
      <c r="A2921" s="1"/>
      <c r="B2921" s="10"/>
      <c r="C2921" s="10"/>
      <c r="D2921" s="10"/>
      <c r="E2921" s="10"/>
    </row>
    <row r="2922" spans="1:5" x14ac:dyDescent="0.25">
      <c r="A2922" s="1"/>
      <c r="B2922" s="10"/>
      <c r="C2922" s="10"/>
      <c r="D2922" s="10"/>
      <c r="E2922" s="10"/>
    </row>
    <row r="2923" spans="1:5" x14ac:dyDescent="0.25">
      <c r="A2923" s="1"/>
      <c r="B2923" s="10"/>
      <c r="C2923" s="10"/>
      <c r="D2923" s="10"/>
      <c r="E2923" s="10"/>
    </row>
    <row r="2924" spans="1:5" x14ac:dyDescent="0.25">
      <c r="A2924" s="1"/>
      <c r="B2924" s="10"/>
      <c r="C2924" s="10"/>
      <c r="D2924" s="10"/>
      <c r="E2924" s="10"/>
    </row>
    <row r="2925" spans="1:5" x14ac:dyDescent="0.25">
      <c r="A2925" s="1"/>
      <c r="B2925" s="10"/>
      <c r="C2925" s="10"/>
      <c r="D2925" s="10"/>
      <c r="E2925" s="10"/>
    </row>
    <row r="2926" spans="1:5" x14ac:dyDescent="0.25">
      <c r="A2926" s="1"/>
      <c r="B2926" s="10"/>
      <c r="C2926" s="10"/>
      <c r="D2926" s="10"/>
      <c r="E2926" s="10"/>
    </row>
    <row r="2927" spans="1:5" x14ac:dyDescent="0.25">
      <c r="A2927" s="1"/>
      <c r="B2927" s="10"/>
      <c r="C2927" s="10"/>
      <c r="D2927" s="10"/>
      <c r="E2927" s="10"/>
    </row>
    <row r="2928" spans="1:5" x14ac:dyDescent="0.25">
      <c r="A2928" s="1"/>
      <c r="B2928" s="10"/>
      <c r="C2928" s="10"/>
      <c r="D2928" s="10"/>
      <c r="E2928" s="10"/>
    </row>
    <row r="2929" spans="1:5" x14ac:dyDescent="0.25">
      <c r="A2929" s="1"/>
      <c r="B2929" s="10"/>
      <c r="C2929" s="10"/>
      <c r="D2929" s="10"/>
      <c r="E2929" s="10"/>
    </row>
    <row r="2930" spans="1:5" x14ac:dyDescent="0.25">
      <c r="A2930" s="1"/>
      <c r="B2930" s="10"/>
      <c r="C2930" s="10"/>
      <c r="D2930" s="10"/>
      <c r="E2930" s="10"/>
    </row>
    <row r="2931" spans="1:5" x14ac:dyDescent="0.25">
      <c r="A2931" s="1"/>
      <c r="B2931" s="10"/>
      <c r="C2931" s="10"/>
      <c r="D2931" s="10"/>
      <c r="E2931" s="10"/>
    </row>
    <row r="2932" spans="1:5" x14ac:dyDescent="0.25">
      <c r="A2932" s="1"/>
      <c r="B2932" s="10"/>
      <c r="C2932" s="10"/>
      <c r="D2932" s="10"/>
      <c r="E2932" s="10"/>
    </row>
    <row r="2933" spans="1:5" x14ac:dyDescent="0.25">
      <c r="A2933" s="1"/>
      <c r="B2933" s="10"/>
      <c r="C2933" s="10"/>
      <c r="D2933" s="10"/>
      <c r="E2933" s="10"/>
    </row>
    <row r="2934" spans="1:5" x14ac:dyDescent="0.25">
      <c r="A2934" s="1"/>
      <c r="B2934" s="10"/>
      <c r="C2934" s="10"/>
      <c r="D2934" s="10"/>
      <c r="E2934" s="10"/>
    </row>
    <row r="2935" spans="1:5" x14ac:dyDescent="0.25">
      <c r="A2935" s="1"/>
      <c r="B2935" s="10"/>
      <c r="C2935" s="10"/>
      <c r="D2935" s="10"/>
      <c r="E2935" s="10"/>
    </row>
    <row r="2936" spans="1:5" x14ac:dyDescent="0.25">
      <c r="A2936" s="1"/>
      <c r="B2936" s="10"/>
      <c r="C2936" s="10"/>
      <c r="D2936" s="10"/>
      <c r="E2936" s="10"/>
    </row>
    <row r="2937" spans="1:5" x14ac:dyDescent="0.25">
      <c r="A2937" s="1"/>
      <c r="B2937" s="10"/>
      <c r="C2937" s="10"/>
      <c r="D2937" s="10"/>
      <c r="E2937" s="10"/>
    </row>
    <row r="2938" spans="1:5" x14ac:dyDescent="0.25">
      <c r="A2938" s="1"/>
      <c r="B2938" s="10"/>
      <c r="C2938" s="10"/>
      <c r="D2938" s="10"/>
      <c r="E2938" s="10"/>
    </row>
    <row r="2939" spans="1:5" x14ac:dyDescent="0.25">
      <c r="A2939" s="1"/>
      <c r="B2939" s="10"/>
      <c r="C2939" s="10"/>
      <c r="D2939" s="10"/>
      <c r="E2939" s="10"/>
    </row>
    <row r="2940" spans="1:5" x14ac:dyDescent="0.25">
      <c r="A2940" s="1"/>
      <c r="B2940" s="10"/>
      <c r="C2940" s="10"/>
      <c r="D2940" s="10"/>
      <c r="E2940" s="10"/>
    </row>
    <row r="2941" spans="1:5" x14ac:dyDescent="0.25">
      <c r="A2941" s="1"/>
      <c r="B2941" s="10"/>
      <c r="C2941" s="10"/>
      <c r="D2941" s="10"/>
      <c r="E2941" s="10"/>
    </row>
    <row r="2942" spans="1:5" x14ac:dyDescent="0.25">
      <c r="A2942" s="1"/>
      <c r="B2942" s="10"/>
      <c r="C2942" s="10"/>
      <c r="D2942" s="10"/>
      <c r="E2942" s="10"/>
    </row>
    <row r="2943" spans="1:5" x14ac:dyDescent="0.25">
      <c r="A2943" s="1"/>
      <c r="B2943" s="10"/>
      <c r="C2943" s="10"/>
      <c r="D2943" s="10"/>
      <c r="E2943" s="10"/>
    </row>
    <row r="2944" spans="1:5" x14ac:dyDescent="0.25">
      <c r="A2944" s="1"/>
      <c r="B2944" s="10"/>
      <c r="C2944" s="10"/>
      <c r="D2944" s="10"/>
      <c r="E2944" s="10"/>
    </row>
    <row r="2945" spans="1:5" x14ac:dyDescent="0.25">
      <c r="A2945" s="1"/>
      <c r="B2945" s="10"/>
      <c r="C2945" s="10"/>
      <c r="D2945" s="10"/>
      <c r="E2945" s="10"/>
    </row>
    <row r="2946" spans="1:5" x14ac:dyDescent="0.25">
      <c r="A2946" s="1"/>
      <c r="B2946" s="10"/>
      <c r="C2946" s="10"/>
      <c r="D2946" s="10"/>
      <c r="E2946" s="10"/>
    </row>
    <row r="2947" spans="1:5" x14ac:dyDescent="0.25">
      <c r="A2947" s="1"/>
      <c r="B2947" s="10"/>
      <c r="C2947" s="10"/>
      <c r="D2947" s="10"/>
      <c r="E2947" s="10"/>
    </row>
    <row r="2948" spans="1:5" x14ac:dyDescent="0.25">
      <c r="A2948" s="1"/>
      <c r="B2948" s="10"/>
      <c r="C2948" s="10"/>
      <c r="D2948" s="10"/>
      <c r="E2948" s="10"/>
    </row>
    <row r="2949" spans="1:5" x14ac:dyDescent="0.25">
      <c r="A2949" s="1"/>
      <c r="B2949" s="10"/>
      <c r="C2949" s="10"/>
      <c r="D2949" s="10"/>
      <c r="E2949" s="10"/>
    </row>
    <row r="2950" spans="1:5" x14ac:dyDescent="0.25">
      <c r="A2950" s="1"/>
      <c r="B2950" s="10"/>
      <c r="C2950" s="10"/>
      <c r="D2950" s="10"/>
      <c r="E2950" s="10"/>
    </row>
    <row r="2951" spans="1:5" x14ac:dyDescent="0.25">
      <c r="A2951" s="1"/>
      <c r="B2951" s="10"/>
      <c r="C2951" s="10"/>
      <c r="D2951" s="10"/>
      <c r="E2951" s="10"/>
    </row>
    <row r="2952" spans="1:5" x14ac:dyDescent="0.25">
      <c r="A2952" s="1"/>
      <c r="B2952" s="10"/>
      <c r="C2952" s="10"/>
      <c r="D2952" s="10"/>
      <c r="E2952" s="10"/>
    </row>
    <row r="2953" spans="1:5" x14ac:dyDescent="0.25">
      <c r="A2953" s="1"/>
      <c r="B2953" s="10"/>
      <c r="C2953" s="10"/>
      <c r="D2953" s="10"/>
      <c r="E2953" s="10"/>
    </row>
    <row r="2954" spans="1:5" x14ac:dyDescent="0.25">
      <c r="A2954" s="1"/>
      <c r="B2954" s="10"/>
      <c r="C2954" s="10"/>
      <c r="D2954" s="10"/>
      <c r="E2954" s="10"/>
    </row>
    <row r="2955" spans="1:5" x14ac:dyDescent="0.25">
      <c r="A2955" s="1"/>
      <c r="B2955" s="10"/>
      <c r="C2955" s="10"/>
      <c r="D2955" s="10"/>
      <c r="E2955" s="10"/>
    </row>
    <row r="2956" spans="1:5" x14ac:dyDescent="0.25">
      <c r="A2956" s="1"/>
      <c r="B2956" s="10"/>
      <c r="C2956" s="10"/>
      <c r="D2956" s="10"/>
      <c r="E2956" s="10"/>
    </row>
    <row r="2957" spans="1:5" x14ac:dyDescent="0.25">
      <c r="A2957" s="1"/>
      <c r="B2957" s="10"/>
      <c r="C2957" s="10"/>
      <c r="D2957" s="10"/>
      <c r="E2957" s="10"/>
    </row>
    <row r="2958" spans="1:5" x14ac:dyDescent="0.25">
      <c r="A2958" s="1"/>
      <c r="B2958" s="10"/>
      <c r="C2958" s="10"/>
      <c r="D2958" s="10"/>
      <c r="E2958" s="10"/>
    </row>
    <row r="2959" spans="1:5" x14ac:dyDescent="0.25">
      <c r="A2959" s="1"/>
      <c r="B2959" s="10"/>
      <c r="C2959" s="10"/>
      <c r="D2959" s="10"/>
      <c r="E2959" s="10"/>
    </row>
    <row r="2960" spans="1:5" x14ac:dyDescent="0.25">
      <c r="A2960" s="1"/>
      <c r="B2960" s="10"/>
      <c r="C2960" s="10"/>
      <c r="D2960" s="10"/>
      <c r="E2960" s="10"/>
    </row>
    <row r="2961" spans="1:5" x14ac:dyDescent="0.25">
      <c r="A2961" s="1"/>
      <c r="B2961" s="10"/>
      <c r="C2961" s="10"/>
      <c r="D2961" s="10"/>
      <c r="E2961" s="10"/>
    </row>
    <row r="2962" spans="1:5" x14ac:dyDescent="0.25">
      <c r="A2962" s="1"/>
      <c r="B2962" s="10"/>
      <c r="C2962" s="10"/>
      <c r="D2962" s="10"/>
      <c r="E2962" s="10"/>
    </row>
    <row r="2963" spans="1:5" x14ac:dyDescent="0.25">
      <c r="A2963" s="1"/>
      <c r="B2963" s="10"/>
      <c r="C2963" s="10"/>
      <c r="D2963" s="10"/>
      <c r="E2963" s="10"/>
    </row>
    <row r="2964" spans="1:5" x14ac:dyDescent="0.25">
      <c r="A2964" s="1"/>
      <c r="B2964" s="10"/>
      <c r="C2964" s="10"/>
      <c r="D2964" s="10"/>
      <c r="E2964" s="10"/>
    </row>
    <row r="2965" spans="1:5" x14ac:dyDescent="0.25">
      <c r="A2965" s="1"/>
      <c r="B2965" s="10"/>
      <c r="C2965" s="10"/>
      <c r="D2965" s="10"/>
      <c r="E2965" s="10"/>
    </row>
    <row r="2966" spans="1:5" x14ac:dyDescent="0.25">
      <c r="A2966" s="1"/>
      <c r="B2966" s="10"/>
      <c r="C2966" s="10"/>
      <c r="D2966" s="10"/>
      <c r="E2966" s="10"/>
    </row>
    <row r="2967" spans="1:5" x14ac:dyDescent="0.25">
      <c r="A2967" s="1"/>
      <c r="B2967" s="10"/>
      <c r="C2967" s="10"/>
      <c r="D2967" s="10"/>
      <c r="E2967" s="10"/>
    </row>
    <row r="2968" spans="1:5" x14ac:dyDescent="0.25">
      <c r="A2968" s="1"/>
      <c r="B2968" s="10"/>
      <c r="C2968" s="10"/>
      <c r="D2968" s="10"/>
      <c r="E2968" s="10"/>
    </row>
    <row r="2969" spans="1:5" x14ac:dyDescent="0.25">
      <c r="A2969" s="1"/>
      <c r="B2969" s="10"/>
      <c r="C2969" s="10"/>
      <c r="D2969" s="10"/>
      <c r="E2969" s="10"/>
    </row>
    <row r="2970" spans="1:5" x14ac:dyDescent="0.25">
      <c r="A2970" s="1"/>
      <c r="B2970" s="10"/>
      <c r="C2970" s="10"/>
      <c r="D2970" s="10"/>
      <c r="E2970" s="10"/>
    </row>
    <row r="2971" spans="1:5" x14ac:dyDescent="0.25">
      <c r="A2971" s="1"/>
      <c r="B2971" s="10"/>
      <c r="C2971" s="10"/>
      <c r="D2971" s="10"/>
      <c r="E2971" s="10"/>
    </row>
    <row r="2972" spans="1:5" x14ac:dyDescent="0.25">
      <c r="A2972" s="1"/>
      <c r="B2972" s="10"/>
      <c r="C2972" s="10"/>
      <c r="D2972" s="10"/>
      <c r="E2972" s="10"/>
    </row>
    <row r="2973" spans="1:5" x14ac:dyDescent="0.25">
      <c r="A2973" s="1"/>
      <c r="B2973" s="10"/>
      <c r="C2973" s="10"/>
      <c r="D2973" s="10"/>
      <c r="E2973" s="10"/>
    </row>
    <row r="2974" spans="1:5" x14ac:dyDescent="0.25">
      <c r="A2974" s="1"/>
      <c r="B2974" s="10"/>
      <c r="C2974" s="10"/>
      <c r="D2974" s="10"/>
      <c r="E2974" s="10"/>
    </row>
    <row r="2975" spans="1:5" x14ac:dyDescent="0.25">
      <c r="A2975" s="1"/>
      <c r="B2975" s="10"/>
      <c r="C2975" s="10"/>
      <c r="D2975" s="10"/>
      <c r="E2975" s="10"/>
    </row>
    <row r="2976" spans="1:5" x14ac:dyDescent="0.25">
      <c r="A2976" s="1"/>
      <c r="B2976" s="10"/>
      <c r="C2976" s="10"/>
      <c r="D2976" s="10"/>
      <c r="E2976" s="10"/>
    </row>
    <row r="2977" spans="1:5" x14ac:dyDescent="0.25">
      <c r="A2977" s="1"/>
      <c r="B2977" s="10"/>
      <c r="C2977" s="10"/>
      <c r="D2977" s="10"/>
      <c r="E2977" s="10"/>
    </row>
    <row r="2978" spans="1:5" x14ac:dyDescent="0.25">
      <c r="A2978" s="1"/>
      <c r="B2978" s="10"/>
      <c r="C2978" s="10"/>
      <c r="D2978" s="10"/>
      <c r="E2978" s="10"/>
    </row>
    <row r="2979" spans="1:5" x14ac:dyDescent="0.25">
      <c r="A2979" s="1"/>
      <c r="B2979" s="10"/>
      <c r="C2979" s="10"/>
      <c r="D2979" s="10"/>
      <c r="E2979" s="10"/>
    </row>
    <row r="2980" spans="1:5" x14ac:dyDescent="0.25">
      <c r="A2980" s="1"/>
      <c r="B2980" s="10"/>
      <c r="C2980" s="10"/>
      <c r="D2980" s="10"/>
      <c r="E2980" s="10"/>
    </row>
    <row r="2981" spans="1:5" x14ac:dyDescent="0.25">
      <c r="A2981" s="1"/>
      <c r="B2981" s="10"/>
      <c r="C2981" s="10"/>
      <c r="D2981" s="10"/>
      <c r="E2981" s="10"/>
    </row>
    <row r="2982" spans="1:5" x14ac:dyDescent="0.25">
      <c r="A2982" s="1"/>
      <c r="B2982" s="10"/>
      <c r="C2982" s="10"/>
      <c r="D2982" s="10"/>
      <c r="E2982" s="10"/>
    </row>
    <row r="2983" spans="1:5" x14ac:dyDescent="0.25">
      <c r="A2983" s="1"/>
      <c r="B2983" s="10"/>
      <c r="C2983" s="10"/>
      <c r="D2983" s="10"/>
      <c r="E2983" s="10"/>
    </row>
    <row r="2984" spans="1:5" x14ac:dyDescent="0.25">
      <c r="A2984" s="1"/>
      <c r="B2984" s="10"/>
      <c r="C2984" s="10"/>
      <c r="D2984" s="10"/>
      <c r="E2984" s="10"/>
    </row>
    <row r="2985" spans="1:5" x14ac:dyDescent="0.25">
      <c r="A2985" s="1"/>
      <c r="B2985" s="10"/>
      <c r="C2985" s="10"/>
      <c r="D2985" s="10"/>
      <c r="E2985" s="10"/>
    </row>
    <row r="2986" spans="1:5" x14ac:dyDescent="0.25">
      <c r="A2986" s="1"/>
      <c r="B2986" s="10"/>
      <c r="C2986" s="10"/>
      <c r="D2986" s="10"/>
      <c r="E2986" s="10"/>
    </row>
    <row r="2987" spans="1:5" x14ac:dyDescent="0.25">
      <c r="A2987" s="1"/>
      <c r="B2987" s="10"/>
      <c r="C2987" s="10"/>
      <c r="D2987" s="10"/>
      <c r="E2987" s="10"/>
    </row>
    <row r="2988" spans="1:5" x14ac:dyDescent="0.25">
      <c r="A2988" s="1"/>
      <c r="B2988" s="10"/>
      <c r="C2988" s="10"/>
      <c r="D2988" s="10"/>
      <c r="E2988" s="10"/>
    </row>
    <row r="2989" spans="1:5" x14ac:dyDescent="0.25">
      <c r="A2989" s="1"/>
      <c r="B2989" s="10"/>
      <c r="C2989" s="10"/>
      <c r="D2989" s="10"/>
      <c r="E2989" s="10"/>
    </row>
    <row r="2990" spans="1:5" x14ac:dyDescent="0.25">
      <c r="A2990" s="1"/>
      <c r="B2990" s="10"/>
      <c r="C2990" s="10"/>
      <c r="D2990" s="10"/>
      <c r="E2990" s="10"/>
    </row>
    <row r="2991" spans="1:5" x14ac:dyDescent="0.25">
      <c r="A2991" s="1"/>
      <c r="B2991" s="10"/>
      <c r="C2991" s="10"/>
      <c r="D2991" s="10"/>
      <c r="E2991" s="10"/>
    </row>
    <row r="2992" spans="1:5" x14ac:dyDescent="0.25">
      <c r="A2992" s="1"/>
      <c r="B2992" s="10"/>
      <c r="C2992" s="10"/>
      <c r="D2992" s="10"/>
      <c r="E2992" s="10"/>
    </row>
    <row r="2993" spans="1:5" x14ac:dyDescent="0.25">
      <c r="A2993" s="1"/>
      <c r="B2993" s="10"/>
      <c r="C2993" s="10"/>
      <c r="D2993" s="10"/>
      <c r="E2993" s="10"/>
    </row>
    <row r="2994" spans="1:5" x14ac:dyDescent="0.25">
      <c r="A2994" s="1"/>
      <c r="B2994" s="10"/>
      <c r="C2994" s="10"/>
      <c r="D2994" s="10"/>
      <c r="E2994" s="10"/>
    </row>
    <row r="2995" spans="1:5" x14ac:dyDescent="0.25">
      <c r="A2995" s="1"/>
      <c r="B2995" s="10"/>
      <c r="C2995" s="10"/>
      <c r="D2995" s="10"/>
      <c r="E2995" s="10"/>
    </row>
    <row r="2996" spans="1:5" x14ac:dyDescent="0.25">
      <c r="A2996" s="1"/>
      <c r="B2996" s="10"/>
      <c r="C2996" s="10"/>
      <c r="D2996" s="10"/>
      <c r="E2996" s="10"/>
    </row>
    <row r="2997" spans="1:5" x14ac:dyDescent="0.25">
      <c r="A2997" s="1"/>
      <c r="B2997" s="10"/>
      <c r="C2997" s="10"/>
      <c r="D2997" s="10"/>
      <c r="E2997" s="10"/>
    </row>
    <row r="2998" spans="1:5" x14ac:dyDescent="0.25">
      <c r="A2998" s="1"/>
      <c r="B2998" s="10"/>
      <c r="C2998" s="10"/>
      <c r="D2998" s="10"/>
      <c r="E2998" s="10"/>
    </row>
    <row r="2999" spans="1:5" x14ac:dyDescent="0.25">
      <c r="A2999" s="1"/>
      <c r="B2999" s="10"/>
      <c r="C2999" s="10"/>
      <c r="D2999" s="10"/>
      <c r="E2999" s="10"/>
    </row>
    <row r="3000" spans="1:5" x14ac:dyDescent="0.25">
      <c r="A3000" s="1"/>
      <c r="B3000" s="10"/>
      <c r="C3000" s="10"/>
      <c r="D3000" s="10"/>
      <c r="E3000" s="10"/>
    </row>
    <row r="3001" spans="1:5" x14ac:dyDescent="0.25">
      <c r="A3001" s="1"/>
      <c r="B3001" s="10"/>
      <c r="C3001" s="10"/>
      <c r="D3001" s="10"/>
      <c r="E3001" s="10"/>
    </row>
    <row r="3002" spans="1:5" x14ac:dyDescent="0.25">
      <c r="A3002" s="1"/>
      <c r="B3002" s="10"/>
      <c r="C3002" s="10"/>
      <c r="D3002" s="10"/>
      <c r="E3002" s="10"/>
    </row>
    <row r="3003" spans="1:5" x14ac:dyDescent="0.25">
      <c r="A3003" s="1"/>
      <c r="B3003" s="10"/>
      <c r="C3003" s="10"/>
      <c r="D3003" s="10"/>
      <c r="E3003" s="10"/>
    </row>
    <row r="3004" spans="1:5" x14ac:dyDescent="0.25">
      <c r="A3004" s="1"/>
      <c r="B3004" s="10"/>
      <c r="C3004" s="10"/>
      <c r="D3004" s="10"/>
      <c r="E3004" s="10"/>
    </row>
    <row r="3005" spans="1:5" x14ac:dyDescent="0.25">
      <c r="A3005" s="1"/>
      <c r="B3005" s="10"/>
      <c r="C3005" s="10"/>
      <c r="D3005" s="10"/>
      <c r="E3005" s="10"/>
    </row>
    <row r="3006" spans="1:5" x14ac:dyDescent="0.25">
      <c r="A3006" s="1"/>
      <c r="B3006" s="10"/>
      <c r="C3006" s="10"/>
      <c r="D3006" s="10"/>
      <c r="E3006" s="10"/>
    </row>
    <row r="3007" spans="1:5" x14ac:dyDescent="0.25">
      <c r="A3007" s="1"/>
      <c r="B3007" s="10"/>
      <c r="C3007" s="10"/>
      <c r="D3007" s="10"/>
      <c r="E3007" s="10"/>
    </row>
    <row r="3008" spans="1:5" x14ac:dyDescent="0.25">
      <c r="A3008" s="1"/>
      <c r="B3008" s="10"/>
      <c r="C3008" s="10"/>
      <c r="D3008" s="10"/>
      <c r="E3008" s="10"/>
    </row>
    <row r="3009" spans="1:5" x14ac:dyDescent="0.25">
      <c r="A3009" s="1"/>
      <c r="B3009" s="10"/>
      <c r="C3009" s="10"/>
      <c r="D3009" s="10"/>
      <c r="E3009" s="10"/>
    </row>
    <row r="3010" spans="1:5" x14ac:dyDescent="0.25">
      <c r="A3010" s="1"/>
      <c r="B3010" s="10"/>
      <c r="C3010" s="10"/>
      <c r="D3010" s="10"/>
      <c r="E3010" s="10"/>
    </row>
    <row r="3011" spans="1:5" x14ac:dyDescent="0.25">
      <c r="A3011" s="1"/>
      <c r="B3011" s="10"/>
      <c r="C3011" s="10"/>
      <c r="D3011" s="10"/>
      <c r="E3011" s="10"/>
    </row>
    <row r="3012" spans="1:5" x14ac:dyDescent="0.25">
      <c r="A3012" s="1"/>
      <c r="B3012" s="10"/>
      <c r="C3012" s="10"/>
      <c r="D3012" s="10"/>
      <c r="E3012" s="10"/>
    </row>
    <row r="3013" spans="1:5" x14ac:dyDescent="0.25">
      <c r="A3013" s="1"/>
      <c r="B3013" s="10"/>
      <c r="C3013" s="10"/>
      <c r="D3013" s="10"/>
      <c r="E3013" s="10"/>
    </row>
    <row r="3014" spans="1:5" x14ac:dyDescent="0.25">
      <c r="A3014" s="1"/>
      <c r="B3014" s="10"/>
      <c r="C3014" s="10"/>
      <c r="D3014" s="10"/>
      <c r="E3014" s="10"/>
    </row>
    <row r="3015" spans="1:5" x14ac:dyDescent="0.25">
      <c r="A3015" s="1"/>
      <c r="B3015" s="10"/>
      <c r="C3015" s="10"/>
      <c r="D3015" s="10"/>
      <c r="E3015" s="10"/>
    </row>
    <row r="3016" spans="1:5" x14ac:dyDescent="0.25">
      <c r="A3016" s="1"/>
      <c r="B3016" s="10"/>
      <c r="C3016" s="10"/>
      <c r="D3016" s="10"/>
      <c r="E3016" s="10"/>
    </row>
    <row r="3017" spans="1:5" x14ac:dyDescent="0.25">
      <c r="A3017" s="1"/>
      <c r="B3017" s="10"/>
      <c r="C3017" s="10"/>
      <c r="D3017" s="10"/>
      <c r="E3017" s="10"/>
    </row>
    <row r="3018" spans="1:5" x14ac:dyDescent="0.25">
      <c r="A3018" s="1"/>
      <c r="B3018" s="10"/>
      <c r="C3018" s="10"/>
      <c r="D3018" s="10"/>
      <c r="E3018" s="10"/>
    </row>
    <row r="3019" spans="1:5" x14ac:dyDescent="0.25">
      <c r="A3019" s="1"/>
      <c r="B3019" s="10"/>
      <c r="C3019" s="10"/>
      <c r="D3019" s="10"/>
      <c r="E3019" s="10"/>
    </row>
    <row r="3020" spans="1:5" x14ac:dyDescent="0.25">
      <c r="A3020" s="1"/>
      <c r="B3020" s="10"/>
      <c r="C3020" s="10"/>
      <c r="D3020" s="10"/>
      <c r="E3020" s="10"/>
    </row>
    <row r="3021" spans="1:5" x14ac:dyDescent="0.25">
      <c r="A3021" s="1"/>
      <c r="B3021" s="10"/>
      <c r="C3021" s="10"/>
      <c r="D3021" s="10"/>
      <c r="E3021" s="10"/>
    </row>
    <row r="3022" spans="1:5" x14ac:dyDescent="0.25">
      <c r="A3022" s="1"/>
      <c r="B3022" s="10"/>
      <c r="C3022" s="10"/>
      <c r="D3022" s="10"/>
      <c r="E3022" s="10"/>
    </row>
    <row r="3023" spans="1:5" x14ac:dyDescent="0.25">
      <c r="A3023" s="1"/>
      <c r="B3023" s="10"/>
      <c r="C3023" s="10"/>
      <c r="D3023" s="10"/>
      <c r="E3023" s="10"/>
    </row>
    <row r="3024" spans="1:5" x14ac:dyDescent="0.25">
      <c r="A3024" s="1"/>
      <c r="B3024" s="10"/>
      <c r="C3024" s="10"/>
      <c r="D3024" s="10"/>
      <c r="E3024" s="10"/>
    </row>
    <row r="3025" spans="1:5" x14ac:dyDescent="0.25">
      <c r="A3025" s="1"/>
      <c r="B3025" s="10"/>
      <c r="C3025" s="10"/>
      <c r="D3025" s="10"/>
      <c r="E3025" s="10"/>
    </row>
    <row r="3026" spans="1:5" x14ac:dyDescent="0.25">
      <c r="A3026" s="1"/>
      <c r="B3026" s="10"/>
      <c r="C3026" s="10"/>
      <c r="D3026" s="10"/>
      <c r="E3026" s="10"/>
    </row>
    <row r="3027" spans="1:5" x14ac:dyDescent="0.25">
      <c r="A3027" s="1"/>
      <c r="B3027" s="10"/>
      <c r="C3027" s="10"/>
      <c r="D3027" s="10"/>
      <c r="E3027" s="10"/>
    </row>
    <row r="3028" spans="1:5" x14ac:dyDescent="0.25">
      <c r="A3028" s="1"/>
      <c r="B3028" s="10"/>
      <c r="C3028" s="10"/>
      <c r="D3028" s="10"/>
      <c r="E3028" s="10"/>
    </row>
    <row r="3029" spans="1:5" x14ac:dyDescent="0.25">
      <c r="A3029" s="1"/>
      <c r="B3029" s="10"/>
      <c r="C3029" s="10"/>
      <c r="D3029" s="10"/>
      <c r="E3029" s="10"/>
    </row>
    <row r="3030" spans="1:5" x14ac:dyDescent="0.25">
      <c r="A3030" s="1"/>
      <c r="B3030" s="10"/>
      <c r="C3030" s="10"/>
      <c r="D3030" s="10"/>
      <c r="E3030" s="10"/>
    </row>
    <row r="3031" spans="1:5" x14ac:dyDescent="0.25">
      <c r="A3031" s="1"/>
      <c r="B3031" s="10"/>
      <c r="C3031" s="10"/>
      <c r="D3031" s="10"/>
      <c r="E3031" s="10"/>
    </row>
    <row r="3032" spans="1:5" x14ac:dyDescent="0.25">
      <c r="A3032" s="1"/>
      <c r="B3032" s="10"/>
      <c r="C3032" s="10"/>
      <c r="D3032" s="10"/>
      <c r="E3032" s="10"/>
    </row>
    <row r="3033" spans="1:5" x14ac:dyDescent="0.25">
      <c r="A3033" s="1"/>
      <c r="B3033" s="10"/>
      <c r="C3033" s="10"/>
      <c r="D3033" s="10"/>
      <c r="E3033" s="10"/>
    </row>
    <row r="3034" spans="1:5" x14ac:dyDescent="0.25">
      <c r="A3034" s="1"/>
      <c r="B3034" s="10"/>
      <c r="C3034" s="10"/>
      <c r="D3034" s="10"/>
      <c r="E3034" s="10"/>
    </row>
    <row r="3035" spans="1:5" x14ac:dyDescent="0.25">
      <c r="A3035" s="1"/>
      <c r="B3035" s="10"/>
      <c r="C3035" s="10"/>
      <c r="D3035" s="10"/>
      <c r="E3035" s="10"/>
    </row>
    <row r="3036" spans="1:5" x14ac:dyDescent="0.25">
      <c r="A3036" s="1"/>
      <c r="B3036" s="10"/>
      <c r="C3036" s="10"/>
      <c r="D3036" s="10"/>
      <c r="E3036" s="10"/>
    </row>
    <row r="3037" spans="1:5" x14ac:dyDescent="0.25">
      <c r="A3037" s="1"/>
      <c r="B3037" s="10"/>
      <c r="C3037" s="10"/>
      <c r="D3037" s="10"/>
      <c r="E3037" s="10"/>
    </row>
    <row r="3038" spans="1:5" x14ac:dyDescent="0.25">
      <c r="A3038" s="1"/>
      <c r="B3038" s="10"/>
      <c r="C3038" s="10"/>
      <c r="D3038" s="10"/>
      <c r="E3038" s="10"/>
    </row>
    <row r="3039" spans="1:5" x14ac:dyDescent="0.25">
      <c r="A3039" s="1"/>
      <c r="B3039" s="10"/>
      <c r="C3039" s="10"/>
      <c r="D3039" s="10"/>
      <c r="E3039" s="10"/>
    </row>
    <row r="3040" spans="1:5" x14ac:dyDescent="0.25">
      <c r="A3040" s="1"/>
      <c r="B3040" s="10"/>
      <c r="C3040" s="10"/>
      <c r="D3040" s="10"/>
      <c r="E3040" s="10"/>
    </row>
    <row r="3041" spans="1:5" x14ac:dyDescent="0.25">
      <c r="A3041" s="1"/>
      <c r="B3041" s="10"/>
      <c r="C3041" s="10"/>
      <c r="D3041" s="10"/>
      <c r="E3041" s="10"/>
    </row>
    <row r="3042" spans="1:5" x14ac:dyDescent="0.25">
      <c r="A3042" s="1"/>
      <c r="B3042" s="10"/>
      <c r="C3042" s="10"/>
      <c r="D3042" s="10"/>
      <c r="E3042" s="10"/>
    </row>
    <row r="3043" spans="1:5" x14ac:dyDescent="0.25">
      <c r="A3043" s="1"/>
      <c r="B3043" s="10"/>
      <c r="C3043" s="10"/>
      <c r="D3043" s="10"/>
      <c r="E3043" s="10"/>
    </row>
    <row r="3044" spans="1:5" x14ac:dyDescent="0.25">
      <c r="A3044" s="1"/>
      <c r="B3044" s="10"/>
      <c r="C3044" s="10"/>
      <c r="D3044" s="10"/>
      <c r="E3044" s="10"/>
    </row>
    <row r="3045" spans="1:5" x14ac:dyDescent="0.25">
      <c r="A3045" s="1"/>
      <c r="B3045" s="10"/>
      <c r="C3045" s="10"/>
      <c r="D3045" s="10"/>
      <c r="E3045" s="10"/>
    </row>
    <row r="3046" spans="1:5" x14ac:dyDescent="0.25">
      <c r="A3046" s="1"/>
      <c r="B3046" s="10"/>
      <c r="C3046" s="10"/>
      <c r="D3046" s="10"/>
      <c r="E3046" s="10"/>
    </row>
    <row r="3047" spans="1:5" x14ac:dyDescent="0.25">
      <c r="A3047" s="1"/>
      <c r="B3047" s="10"/>
      <c r="C3047" s="10"/>
      <c r="D3047" s="10"/>
      <c r="E3047" s="10"/>
    </row>
    <row r="3048" spans="1:5" x14ac:dyDescent="0.25">
      <c r="A3048" s="1"/>
      <c r="B3048" s="10"/>
      <c r="C3048" s="10"/>
      <c r="D3048" s="10"/>
      <c r="E3048" s="10"/>
    </row>
    <row r="3049" spans="1:5" x14ac:dyDescent="0.25">
      <c r="A3049" s="1"/>
      <c r="B3049" s="10"/>
      <c r="C3049" s="10"/>
      <c r="D3049" s="10"/>
      <c r="E3049" s="10"/>
    </row>
    <row r="3050" spans="1:5" x14ac:dyDescent="0.25">
      <c r="A3050" s="1"/>
      <c r="B3050" s="10"/>
      <c r="C3050" s="10"/>
      <c r="D3050" s="10"/>
      <c r="E3050" s="10"/>
    </row>
    <row r="3051" spans="1:5" x14ac:dyDescent="0.25">
      <c r="A3051" s="1"/>
      <c r="B3051" s="10"/>
      <c r="C3051" s="10"/>
      <c r="D3051" s="10"/>
      <c r="E3051" s="10"/>
    </row>
    <row r="3052" spans="1:5" x14ac:dyDescent="0.25">
      <c r="A3052" s="1"/>
      <c r="B3052" s="10"/>
      <c r="C3052" s="10"/>
      <c r="D3052" s="10"/>
      <c r="E3052" s="10"/>
    </row>
    <row r="3053" spans="1:5" x14ac:dyDescent="0.25">
      <c r="A3053" s="1"/>
      <c r="B3053" s="10"/>
      <c r="C3053" s="10"/>
      <c r="D3053" s="10"/>
      <c r="E3053" s="10"/>
    </row>
    <row r="3054" spans="1:5" x14ac:dyDescent="0.25">
      <c r="A3054" s="1"/>
      <c r="B3054" s="10"/>
      <c r="C3054" s="10"/>
      <c r="D3054" s="10"/>
      <c r="E3054" s="10"/>
    </row>
    <row r="3055" spans="1:5" x14ac:dyDescent="0.25">
      <c r="A3055" s="1"/>
      <c r="B3055" s="10"/>
      <c r="C3055" s="10"/>
      <c r="D3055" s="10"/>
      <c r="E3055" s="10"/>
    </row>
    <row r="3056" spans="1:5" x14ac:dyDescent="0.25">
      <c r="A3056" s="1"/>
      <c r="B3056" s="10"/>
      <c r="C3056" s="10"/>
      <c r="D3056" s="10"/>
      <c r="E3056" s="10"/>
    </row>
    <row r="3057" spans="1:5" x14ac:dyDescent="0.25">
      <c r="A3057" s="1"/>
      <c r="B3057" s="10"/>
      <c r="C3057" s="10"/>
      <c r="D3057" s="10"/>
      <c r="E3057" s="10"/>
    </row>
    <row r="3058" spans="1:5" x14ac:dyDescent="0.25">
      <c r="A3058" s="1"/>
      <c r="B3058" s="10"/>
      <c r="C3058" s="10"/>
      <c r="D3058" s="10"/>
      <c r="E3058" s="10"/>
    </row>
    <row r="3059" spans="1:5" x14ac:dyDescent="0.25">
      <c r="A3059" s="1"/>
      <c r="B3059" s="10"/>
      <c r="C3059" s="10"/>
      <c r="D3059" s="10"/>
      <c r="E3059" s="10"/>
    </row>
    <row r="3060" spans="1:5" x14ac:dyDescent="0.25">
      <c r="A3060" s="1"/>
      <c r="B3060" s="10"/>
      <c r="C3060" s="10"/>
      <c r="D3060" s="10"/>
      <c r="E3060" s="10"/>
    </row>
    <row r="3061" spans="1:5" x14ac:dyDescent="0.25">
      <c r="A3061" s="1"/>
      <c r="B3061" s="10"/>
      <c r="C3061" s="10"/>
      <c r="D3061" s="10"/>
      <c r="E3061" s="10"/>
    </row>
    <row r="3062" spans="1:5" x14ac:dyDescent="0.25">
      <c r="A3062" s="1"/>
      <c r="B3062" s="10"/>
      <c r="C3062" s="10"/>
      <c r="D3062" s="10"/>
      <c r="E3062" s="10"/>
    </row>
    <row r="3063" spans="1:5" x14ac:dyDescent="0.25">
      <c r="A3063" s="1"/>
      <c r="B3063" s="10"/>
      <c r="C3063" s="10"/>
      <c r="D3063" s="10"/>
      <c r="E3063" s="10"/>
    </row>
    <row r="3064" spans="1:5" x14ac:dyDescent="0.25">
      <c r="A3064" s="1"/>
      <c r="B3064" s="10"/>
      <c r="C3064" s="10"/>
      <c r="D3064" s="10"/>
      <c r="E3064" s="10"/>
    </row>
    <row r="3065" spans="1:5" x14ac:dyDescent="0.25">
      <c r="A3065" s="1"/>
      <c r="B3065" s="10"/>
      <c r="C3065" s="10"/>
      <c r="D3065" s="10"/>
      <c r="E3065" s="10"/>
    </row>
    <row r="3066" spans="1:5" x14ac:dyDescent="0.25">
      <c r="A3066" s="1"/>
      <c r="B3066" s="10"/>
      <c r="C3066" s="10"/>
      <c r="D3066" s="10"/>
      <c r="E3066" s="10"/>
    </row>
    <row r="3067" spans="1:5" x14ac:dyDescent="0.25">
      <c r="A3067" s="1"/>
      <c r="B3067" s="10"/>
      <c r="C3067" s="10"/>
      <c r="D3067" s="10"/>
      <c r="E3067" s="10"/>
    </row>
    <row r="3068" spans="1:5" x14ac:dyDescent="0.25">
      <c r="A3068" s="1"/>
      <c r="B3068" s="10"/>
      <c r="C3068" s="10"/>
      <c r="D3068" s="10"/>
      <c r="E3068" s="10"/>
    </row>
    <row r="3069" spans="1:5" x14ac:dyDescent="0.25">
      <c r="A3069" s="1"/>
      <c r="B3069" s="10"/>
      <c r="C3069" s="10"/>
      <c r="D3069" s="10"/>
      <c r="E3069" s="10"/>
    </row>
    <row r="3070" spans="1:5" x14ac:dyDescent="0.25">
      <c r="A3070" s="1"/>
      <c r="B3070" s="10"/>
      <c r="C3070" s="10"/>
      <c r="D3070" s="10"/>
      <c r="E3070" s="10"/>
    </row>
    <row r="3071" spans="1:5" x14ac:dyDescent="0.25">
      <c r="A3071" s="1"/>
      <c r="B3071" s="10"/>
      <c r="C3071" s="10"/>
      <c r="D3071" s="10"/>
      <c r="E3071" s="10"/>
    </row>
    <row r="3072" spans="1:5" x14ac:dyDescent="0.25">
      <c r="A3072" s="1"/>
      <c r="B3072" s="10"/>
      <c r="C3072" s="10"/>
      <c r="D3072" s="10"/>
      <c r="E3072" s="10"/>
    </row>
    <row r="3073" spans="1:5" x14ac:dyDescent="0.25">
      <c r="A3073" s="1"/>
      <c r="B3073" s="10"/>
      <c r="C3073" s="10"/>
      <c r="D3073" s="10"/>
      <c r="E3073" s="10"/>
    </row>
    <row r="3074" spans="1:5" x14ac:dyDescent="0.25">
      <c r="A3074" s="1"/>
      <c r="B3074" s="10"/>
      <c r="C3074" s="10"/>
      <c r="D3074" s="10"/>
      <c r="E3074" s="10"/>
    </row>
    <row r="3075" spans="1:5" x14ac:dyDescent="0.25">
      <c r="A3075" s="1"/>
      <c r="B3075" s="10"/>
      <c r="C3075" s="10"/>
      <c r="D3075" s="10"/>
      <c r="E3075" s="10"/>
    </row>
    <row r="3076" spans="1:5" x14ac:dyDescent="0.25">
      <c r="A3076" s="1"/>
      <c r="B3076" s="10"/>
      <c r="C3076" s="10"/>
      <c r="D3076" s="10"/>
      <c r="E3076" s="10"/>
    </row>
    <row r="3077" spans="1:5" x14ac:dyDescent="0.25">
      <c r="A3077" s="1"/>
      <c r="B3077" s="10"/>
      <c r="C3077" s="10"/>
      <c r="D3077" s="10"/>
      <c r="E3077" s="10"/>
    </row>
    <row r="3078" spans="1:5" x14ac:dyDescent="0.25">
      <c r="A3078" s="1"/>
      <c r="B3078" s="10"/>
      <c r="C3078" s="10"/>
      <c r="D3078" s="10"/>
      <c r="E3078" s="10"/>
    </row>
    <row r="3079" spans="1:5" x14ac:dyDescent="0.25">
      <c r="A3079" s="1"/>
      <c r="B3079" s="10"/>
      <c r="C3079" s="10"/>
      <c r="D3079" s="10"/>
      <c r="E3079" s="10"/>
    </row>
    <row r="3080" spans="1:5" x14ac:dyDescent="0.25">
      <c r="A3080" s="1"/>
      <c r="B3080" s="10"/>
      <c r="C3080" s="10"/>
      <c r="D3080" s="10"/>
      <c r="E3080" s="10"/>
    </row>
    <row r="3081" spans="1:5" x14ac:dyDescent="0.25">
      <c r="A3081" s="1"/>
      <c r="B3081" s="10"/>
      <c r="C3081" s="10"/>
      <c r="D3081" s="10"/>
      <c r="E3081" s="10"/>
    </row>
    <row r="3082" spans="1:5" x14ac:dyDescent="0.25">
      <c r="A3082" s="1"/>
      <c r="B3082" s="10"/>
      <c r="C3082" s="10"/>
      <c r="D3082" s="10"/>
      <c r="E3082" s="10"/>
    </row>
    <row r="3083" spans="1:5" x14ac:dyDescent="0.25">
      <c r="A3083" s="1"/>
      <c r="B3083" s="10"/>
      <c r="C3083" s="10"/>
      <c r="D3083" s="10"/>
      <c r="E3083" s="10"/>
    </row>
    <row r="3084" spans="1:5" x14ac:dyDescent="0.25">
      <c r="A3084" s="1"/>
      <c r="B3084" s="10"/>
      <c r="C3084" s="10"/>
      <c r="D3084" s="10"/>
      <c r="E3084" s="10"/>
    </row>
    <row r="3085" spans="1:5" x14ac:dyDescent="0.25">
      <c r="A3085" s="1"/>
      <c r="B3085" s="10"/>
      <c r="C3085" s="10"/>
      <c r="D3085" s="10"/>
      <c r="E3085" s="10"/>
    </row>
    <row r="3086" spans="1:5" x14ac:dyDescent="0.25">
      <c r="A3086" s="1"/>
      <c r="B3086" s="10"/>
      <c r="C3086" s="10"/>
      <c r="D3086" s="10"/>
      <c r="E3086" s="10"/>
    </row>
    <row r="3087" spans="1:5" x14ac:dyDescent="0.25">
      <c r="A3087" s="1"/>
      <c r="B3087" s="10"/>
      <c r="C3087" s="10"/>
      <c r="D3087" s="10"/>
      <c r="E3087" s="10"/>
    </row>
    <row r="3088" spans="1:5" x14ac:dyDescent="0.25">
      <c r="A3088" s="1"/>
      <c r="B3088" s="10"/>
      <c r="C3088" s="10"/>
      <c r="D3088" s="10"/>
      <c r="E3088" s="10"/>
    </row>
    <row r="3089" spans="1:5" x14ac:dyDescent="0.25">
      <c r="A3089" s="1"/>
      <c r="B3089" s="10"/>
      <c r="C3089" s="10"/>
      <c r="D3089" s="10"/>
      <c r="E3089" s="10"/>
    </row>
    <row r="3090" spans="1:5" x14ac:dyDescent="0.25">
      <c r="A3090" s="1"/>
      <c r="B3090" s="10"/>
      <c r="C3090" s="10"/>
      <c r="D3090" s="10"/>
      <c r="E3090" s="10"/>
    </row>
    <row r="3091" spans="1:5" x14ac:dyDescent="0.25">
      <c r="A3091" s="1"/>
      <c r="B3091" s="10"/>
      <c r="C3091" s="10"/>
      <c r="D3091" s="10"/>
      <c r="E3091" s="10"/>
    </row>
    <row r="3092" spans="1:5" x14ac:dyDescent="0.25">
      <c r="A3092" s="1"/>
      <c r="B3092" s="10"/>
      <c r="C3092" s="10"/>
      <c r="D3092" s="10"/>
      <c r="E3092" s="10"/>
    </row>
    <row r="3093" spans="1:5" x14ac:dyDescent="0.25">
      <c r="A3093" s="1"/>
      <c r="B3093" s="10"/>
      <c r="C3093" s="10"/>
      <c r="D3093" s="10"/>
      <c r="E3093" s="10"/>
    </row>
    <row r="3094" spans="1:5" x14ac:dyDescent="0.25">
      <c r="A3094" s="1"/>
      <c r="B3094" s="10"/>
      <c r="C3094" s="10"/>
      <c r="D3094" s="10"/>
      <c r="E3094" s="10"/>
    </row>
    <row r="3095" spans="1:5" x14ac:dyDescent="0.25">
      <c r="A3095" s="1"/>
      <c r="B3095" s="10"/>
      <c r="C3095" s="10"/>
      <c r="D3095" s="10"/>
      <c r="E3095" s="10"/>
    </row>
    <row r="3096" spans="1:5" x14ac:dyDescent="0.25">
      <c r="A3096" s="1"/>
      <c r="B3096" s="10"/>
      <c r="C3096" s="10"/>
      <c r="D3096" s="10"/>
      <c r="E3096" s="10"/>
    </row>
    <row r="3097" spans="1:5" x14ac:dyDescent="0.25">
      <c r="A3097" s="1"/>
      <c r="B3097" s="10"/>
      <c r="C3097" s="10"/>
      <c r="D3097" s="10"/>
      <c r="E3097" s="10"/>
    </row>
    <row r="3098" spans="1:5" x14ac:dyDescent="0.25">
      <c r="A3098" s="1"/>
      <c r="B3098" s="10"/>
      <c r="C3098" s="10"/>
      <c r="D3098" s="10"/>
      <c r="E3098" s="10"/>
    </row>
    <row r="3099" spans="1:5" x14ac:dyDescent="0.25">
      <c r="A3099" s="1"/>
      <c r="B3099" s="10"/>
      <c r="C3099" s="10"/>
      <c r="D3099" s="10"/>
      <c r="E3099" s="10"/>
    </row>
    <row r="3100" spans="1:5" x14ac:dyDescent="0.25">
      <c r="A3100" s="1"/>
      <c r="B3100" s="10"/>
      <c r="C3100" s="10"/>
      <c r="D3100" s="10"/>
      <c r="E3100" s="10"/>
    </row>
    <row r="3101" spans="1:5" x14ac:dyDescent="0.25">
      <c r="A3101" s="1"/>
      <c r="B3101" s="10"/>
      <c r="C3101" s="10"/>
      <c r="D3101" s="10"/>
      <c r="E3101" s="10"/>
    </row>
    <row r="3102" spans="1:5" x14ac:dyDescent="0.25">
      <c r="A3102" s="1"/>
      <c r="B3102" s="10"/>
      <c r="C3102" s="10"/>
      <c r="D3102" s="10"/>
      <c r="E3102" s="10"/>
    </row>
    <row r="3103" spans="1:5" x14ac:dyDescent="0.25">
      <c r="A3103" s="1"/>
      <c r="B3103" s="10"/>
      <c r="C3103" s="10"/>
      <c r="D3103" s="10"/>
      <c r="E3103" s="10"/>
    </row>
    <row r="3104" spans="1:5" x14ac:dyDescent="0.25">
      <c r="A3104" s="1"/>
      <c r="B3104" s="10"/>
      <c r="C3104" s="10"/>
      <c r="D3104" s="10"/>
      <c r="E3104" s="10"/>
    </row>
    <row r="3105" spans="1:5" x14ac:dyDescent="0.25">
      <c r="A3105" s="1"/>
      <c r="B3105" s="10"/>
      <c r="C3105" s="10"/>
      <c r="D3105" s="10"/>
      <c r="E3105" s="10"/>
    </row>
    <row r="3106" spans="1:5" x14ac:dyDescent="0.25">
      <c r="A3106" s="1"/>
      <c r="B3106" s="10"/>
      <c r="C3106" s="10"/>
      <c r="D3106" s="10"/>
      <c r="E3106" s="10"/>
    </row>
    <row r="3107" spans="1:5" x14ac:dyDescent="0.25">
      <c r="A3107" s="1"/>
      <c r="B3107" s="10"/>
      <c r="C3107" s="10"/>
      <c r="D3107" s="10"/>
      <c r="E3107" s="10"/>
    </row>
    <row r="3108" spans="1:5" x14ac:dyDescent="0.25">
      <c r="A3108" s="1"/>
      <c r="B3108" s="10"/>
      <c r="C3108" s="10"/>
      <c r="D3108" s="10"/>
      <c r="E3108" s="10"/>
    </row>
    <row r="3109" spans="1:5" x14ac:dyDescent="0.25">
      <c r="A3109" s="1"/>
      <c r="B3109" s="10"/>
      <c r="C3109" s="10"/>
      <c r="D3109" s="10"/>
      <c r="E3109" s="10"/>
    </row>
    <row r="3110" spans="1:5" x14ac:dyDescent="0.25">
      <c r="A3110" s="1"/>
      <c r="B3110" s="10"/>
      <c r="C3110" s="10"/>
      <c r="D3110" s="10"/>
      <c r="E3110" s="10"/>
    </row>
    <row r="3111" spans="1:5" x14ac:dyDescent="0.25">
      <c r="A3111" s="1"/>
      <c r="B3111" s="10"/>
      <c r="C3111" s="10"/>
      <c r="D3111" s="10"/>
      <c r="E3111" s="10"/>
    </row>
    <row r="3112" spans="1:5" x14ac:dyDescent="0.25">
      <c r="A3112" s="1"/>
      <c r="B3112" s="10"/>
      <c r="C3112" s="10"/>
      <c r="D3112" s="10"/>
      <c r="E3112" s="10"/>
    </row>
    <row r="3113" spans="1:5" x14ac:dyDescent="0.25">
      <c r="A3113" s="1"/>
      <c r="B3113" s="10"/>
      <c r="C3113" s="10"/>
      <c r="D3113" s="10"/>
      <c r="E3113" s="10"/>
    </row>
    <row r="3114" spans="1:5" x14ac:dyDescent="0.25">
      <c r="A3114" s="1"/>
      <c r="B3114" s="10"/>
      <c r="C3114" s="10"/>
      <c r="D3114" s="10"/>
      <c r="E3114" s="10"/>
    </row>
    <row r="3115" spans="1:5" x14ac:dyDescent="0.25">
      <c r="A3115" s="1"/>
      <c r="B3115" s="10"/>
      <c r="C3115" s="10"/>
      <c r="D3115" s="10"/>
      <c r="E3115" s="10"/>
    </row>
    <row r="3116" spans="1:5" x14ac:dyDescent="0.25">
      <c r="A3116" s="1"/>
      <c r="B3116" s="10"/>
      <c r="C3116" s="10"/>
      <c r="D3116" s="10"/>
      <c r="E3116" s="10"/>
    </row>
    <row r="3117" spans="1:5" x14ac:dyDescent="0.25">
      <c r="A3117" s="1"/>
      <c r="B3117" s="10"/>
      <c r="C3117" s="10"/>
      <c r="D3117" s="10"/>
      <c r="E3117" s="10"/>
    </row>
    <row r="3118" spans="1:5" x14ac:dyDescent="0.25">
      <c r="A3118" s="1"/>
      <c r="B3118" s="10"/>
      <c r="C3118" s="10"/>
      <c r="D3118" s="10"/>
      <c r="E3118" s="10"/>
    </row>
    <row r="3119" spans="1:5" x14ac:dyDescent="0.25">
      <c r="A3119" s="1"/>
      <c r="B3119" s="10"/>
      <c r="C3119" s="10"/>
      <c r="D3119" s="10"/>
      <c r="E3119" s="10"/>
    </row>
    <row r="3120" spans="1:5" x14ac:dyDescent="0.25">
      <c r="A3120" s="1"/>
      <c r="B3120" s="10"/>
      <c r="C3120" s="10"/>
      <c r="D3120" s="10"/>
      <c r="E3120" s="10"/>
    </row>
    <row r="3121" spans="1:5" x14ac:dyDescent="0.25">
      <c r="A3121" s="1"/>
      <c r="B3121" s="10"/>
      <c r="C3121" s="10"/>
      <c r="D3121" s="10"/>
      <c r="E3121" s="10"/>
    </row>
    <row r="3122" spans="1:5" x14ac:dyDescent="0.25">
      <c r="A3122" s="1"/>
      <c r="B3122" s="10"/>
      <c r="C3122" s="10"/>
      <c r="D3122" s="10"/>
      <c r="E3122" s="10"/>
    </row>
    <row r="3123" spans="1:5" x14ac:dyDescent="0.25">
      <c r="A3123" s="1"/>
      <c r="B3123" s="10"/>
      <c r="C3123" s="10"/>
      <c r="D3123" s="10"/>
      <c r="E3123" s="10"/>
    </row>
    <row r="3124" spans="1:5" x14ac:dyDescent="0.25">
      <c r="A3124" s="1"/>
      <c r="B3124" s="10"/>
      <c r="C3124" s="10"/>
      <c r="D3124" s="10"/>
      <c r="E3124" s="10"/>
    </row>
    <row r="3125" spans="1:5" x14ac:dyDescent="0.25">
      <c r="A3125" s="1"/>
      <c r="B3125" s="10"/>
      <c r="C3125" s="10"/>
      <c r="D3125" s="10"/>
      <c r="E3125" s="10"/>
    </row>
    <row r="3126" spans="1:5" x14ac:dyDescent="0.25">
      <c r="A3126" s="1"/>
      <c r="B3126" s="10"/>
      <c r="C3126" s="10"/>
      <c r="D3126" s="10"/>
      <c r="E3126" s="10"/>
    </row>
    <row r="3127" spans="1:5" x14ac:dyDescent="0.25">
      <c r="A3127" s="1"/>
      <c r="B3127" s="10"/>
      <c r="C3127" s="10"/>
      <c r="D3127" s="10"/>
      <c r="E3127" s="10"/>
    </row>
    <row r="3128" spans="1:5" x14ac:dyDescent="0.25">
      <c r="A3128" s="1"/>
      <c r="B3128" s="10"/>
      <c r="C3128" s="10"/>
      <c r="D3128" s="10"/>
      <c r="E3128" s="10"/>
    </row>
    <row r="3129" spans="1:5" x14ac:dyDescent="0.25">
      <c r="A3129" s="1"/>
      <c r="B3129" s="10"/>
      <c r="C3129" s="10"/>
      <c r="D3129" s="10"/>
      <c r="E3129" s="10"/>
    </row>
    <row r="3130" spans="1:5" x14ac:dyDescent="0.25">
      <c r="A3130" s="1"/>
      <c r="B3130" s="10"/>
      <c r="C3130" s="10"/>
      <c r="D3130" s="10"/>
      <c r="E3130" s="10"/>
    </row>
    <row r="3131" spans="1:5" x14ac:dyDescent="0.25">
      <c r="A3131" s="1"/>
      <c r="B3131" s="10"/>
      <c r="C3131" s="10"/>
      <c r="D3131" s="10"/>
      <c r="E3131" s="10"/>
    </row>
    <row r="3132" spans="1:5" x14ac:dyDescent="0.25">
      <c r="A3132" s="1"/>
      <c r="B3132" s="10"/>
      <c r="C3132" s="10"/>
      <c r="D3132" s="10"/>
      <c r="E3132" s="10"/>
    </row>
    <row r="3133" spans="1:5" x14ac:dyDescent="0.25">
      <c r="A3133" s="1"/>
      <c r="B3133" s="10"/>
      <c r="C3133" s="10"/>
      <c r="D3133" s="10"/>
      <c r="E3133" s="10"/>
    </row>
    <row r="3134" spans="1:5" x14ac:dyDescent="0.25">
      <c r="A3134" s="1"/>
      <c r="B3134" s="10"/>
      <c r="C3134" s="10"/>
      <c r="D3134" s="10"/>
      <c r="E3134" s="10"/>
    </row>
    <row r="3135" spans="1:5" x14ac:dyDescent="0.25">
      <c r="A3135" s="1"/>
      <c r="B3135" s="10"/>
      <c r="C3135" s="10"/>
      <c r="D3135" s="10"/>
      <c r="E3135" s="10"/>
    </row>
    <row r="3136" spans="1:5" x14ac:dyDescent="0.25">
      <c r="A3136" s="1"/>
      <c r="B3136" s="10"/>
      <c r="C3136" s="10"/>
      <c r="D3136" s="10"/>
      <c r="E3136" s="10"/>
    </row>
    <row r="3137" spans="1:5" x14ac:dyDescent="0.25">
      <c r="A3137" s="1"/>
      <c r="B3137" s="10"/>
      <c r="C3137" s="10"/>
      <c r="D3137" s="10"/>
      <c r="E3137" s="10"/>
    </row>
    <row r="3138" spans="1:5" x14ac:dyDescent="0.25">
      <c r="A3138" s="1"/>
      <c r="B3138" s="10"/>
      <c r="C3138" s="10"/>
      <c r="D3138" s="10"/>
      <c r="E3138" s="10"/>
    </row>
    <row r="3139" spans="1:5" x14ac:dyDescent="0.25">
      <c r="A3139" s="1"/>
      <c r="B3139" s="10"/>
      <c r="C3139" s="10"/>
      <c r="D3139" s="10"/>
      <c r="E3139" s="10"/>
    </row>
    <row r="3140" spans="1:5" x14ac:dyDescent="0.25">
      <c r="A3140" s="1"/>
      <c r="B3140" s="10"/>
      <c r="C3140" s="10"/>
      <c r="D3140" s="10"/>
      <c r="E3140" s="10"/>
    </row>
    <row r="3141" spans="1:5" x14ac:dyDescent="0.25">
      <c r="A3141" s="1"/>
      <c r="B3141" s="10"/>
      <c r="C3141" s="10"/>
      <c r="D3141" s="10"/>
      <c r="E3141" s="10"/>
    </row>
    <row r="3142" spans="1:5" x14ac:dyDescent="0.25">
      <c r="A3142" s="1"/>
      <c r="B3142" s="10"/>
      <c r="C3142" s="10"/>
      <c r="D3142" s="10"/>
      <c r="E3142" s="10"/>
    </row>
    <row r="3143" spans="1:5" x14ac:dyDescent="0.25">
      <c r="A3143" s="1"/>
      <c r="B3143" s="10"/>
      <c r="C3143" s="10"/>
      <c r="D3143" s="10"/>
      <c r="E3143" s="10"/>
    </row>
    <row r="3144" spans="1:5" x14ac:dyDescent="0.25">
      <c r="A3144" s="1"/>
      <c r="B3144" s="10"/>
      <c r="C3144" s="10"/>
      <c r="D3144" s="10"/>
      <c r="E3144" s="10"/>
    </row>
    <row r="3145" spans="1:5" x14ac:dyDescent="0.25">
      <c r="A3145" s="1"/>
      <c r="B3145" s="10"/>
      <c r="C3145" s="10"/>
      <c r="D3145" s="10"/>
      <c r="E3145" s="10"/>
    </row>
    <row r="3146" spans="1:5" x14ac:dyDescent="0.25">
      <c r="A3146" s="1"/>
      <c r="B3146" s="10"/>
      <c r="C3146" s="10"/>
      <c r="D3146" s="10"/>
      <c r="E3146" s="10"/>
    </row>
    <row r="3147" spans="1:5" x14ac:dyDescent="0.25">
      <c r="A3147" s="1"/>
      <c r="B3147" s="10"/>
      <c r="C3147" s="10"/>
      <c r="D3147" s="10"/>
      <c r="E3147" s="10"/>
    </row>
    <row r="3148" spans="1:5" x14ac:dyDescent="0.25">
      <c r="A3148" s="1"/>
      <c r="B3148" s="10"/>
      <c r="C3148" s="10"/>
      <c r="D3148" s="10"/>
      <c r="E3148" s="10"/>
    </row>
    <row r="3149" spans="1:5" x14ac:dyDescent="0.25">
      <c r="A3149" s="1"/>
      <c r="B3149" s="10"/>
      <c r="C3149" s="10"/>
      <c r="D3149" s="10"/>
      <c r="E3149" s="10"/>
    </row>
    <row r="3150" spans="1:5" x14ac:dyDescent="0.25">
      <c r="A3150" s="1"/>
      <c r="B3150" s="10"/>
      <c r="C3150" s="10"/>
      <c r="D3150" s="10"/>
      <c r="E3150" s="10"/>
    </row>
    <row r="3151" spans="1:5" x14ac:dyDescent="0.25">
      <c r="A3151" s="1"/>
      <c r="B3151" s="10"/>
      <c r="C3151" s="10"/>
      <c r="D3151" s="10"/>
      <c r="E3151" s="10"/>
    </row>
    <row r="3152" spans="1:5" x14ac:dyDescent="0.25">
      <c r="A3152" s="1"/>
      <c r="B3152" s="10"/>
      <c r="C3152" s="10"/>
      <c r="D3152" s="10"/>
      <c r="E3152" s="10"/>
    </row>
    <row r="3153" spans="1:5" x14ac:dyDescent="0.25">
      <c r="A3153" s="1"/>
      <c r="B3153" s="10"/>
      <c r="C3153" s="10"/>
      <c r="D3153" s="10"/>
      <c r="E3153" s="10"/>
    </row>
    <row r="3154" spans="1:5" x14ac:dyDescent="0.25">
      <c r="A3154" s="1"/>
      <c r="B3154" s="10"/>
      <c r="C3154" s="10"/>
      <c r="D3154" s="10"/>
      <c r="E3154" s="10"/>
    </row>
    <row r="3155" spans="1:5" x14ac:dyDescent="0.25">
      <c r="A3155" s="1"/>
      <c r="B3155" s="10"/>
      <c r="C3155" s="10"/>
      <c r="D3155" s="10"/>
      <c r="E3155" s="10"/>
    </row>
    <row r="3156" spans="1:5" x14ac:dyDescent="0.25">
      <c r="A3156" s="1"/>
      <c r="B3156" s="10"/>
      <c r="C3156" s="10"/>
      <c r="D3156" s="10"/>
      <c r="E3156" s="10"/>
    </row>
    <row r="3157" spans="1:5" x14ac:dyDescent="0.25">
      <c r="A3157" s="1"/>
      <c r="B3157" s="10"/>
      <c r="C3157" s="10"/>
      <c r="D3157" s="10"/>
      <c r="E3157" s="10"/>
    </row>
    <row r="3158" spans="1:5" x14ac:dyDescent="0.25">
      <c r="A3158" s="1"/>
      <c r="B3158" s="10"/>
      <c r="C3158" s="10"/>
      <c r="D3158" s="10"/>
      <c r="E3158" s="10"/>
    </row>
    <row r="3159" spans="1:5" x14ac:dyDescent="0.25">
      <c r="A3159" s="1"/>
      <c r="B3159" s="10"/>
      <c r="C3159" s="10"/>
      <c r="D3159" s="10"/>
      <c r="E3159" s="10"/>
    </row>
    <row r="3160" spans="1:5" x14ac:dyDescent="0.25">
      <c r="A3160" s="1"/>
      <c r="B3160" s="10"/>
      <c r="C3160" s="10"/>
      <c r="D3160" s="10"/>
      <c r="E3160" s="10"/>
    </row>
    <row r="3161" spans="1:5" x14ac:dyDescent="0.25">
      <c r="A3161" s="1"/>
      <c r="B3161" s="10"/>
      <c r="C3161" s="10"/>
      <c r="D3161" s="10"/>
      <c r="E3161" s="10"/>
    </row>
    <row r="3162" spans="1:5" x14ac:dyDescent="0.25">
      <c r="A3162" s="1"/>
      <c r="B3162" s="10"/>
      <c r="C3162" s="10"/>
      <c r="D3162" s="10"/>
      <c r="E3162" s="10"/>
    </row>
    <row r="3163" spans="1:5" x14ac:dyDescent="0.25">
      <c r="A3163" s="1"/>
      <c r="B3163" s="10"/>
      <c r="C3163" s="10"/>
      <c r="D3163" s="10"/>
      <c r="E3163" s="10"/>
    </row>
    <row r="3164" spans="1:5" x14ac:dyDescent="0.25">
      <c r="A3164" s="1"/>
      <c r="B3164" s="10"/>
      <c r="C3164" s="10"/>
      <c r="D3164" s="10"/>
      <c r="E3164" s="10"/>
    </row>
    <row r="3165" spans="1:5" x14ac:dyDescent="0.25">
      <c r="A3165" s="1"/>
      <c r="B3165" s="10"/>
      <c r="C3165" s="10"/>
      <c r="D3165" s="10"/>
      <c r="E3165" s="10"/>
    </row>
    <row r="3166" spans="1:5" x14ac:dyDescent="0.25">
      <c r="A3166" s="1"/>
      <c r="B3166" s="10"/>
      <c r="C3166" s="10"/>
      <c r="D3166" s="10"/>
      <c r="E3166" s="10"/>
    </row>
    <row r="3167" spans="1:5" x14ac:dyDescent="0.25">
      <c r="A3167" s="1"/>
      <c r="B3167" s="10"/>
      <c r="C3167" s="10"/>
      <c r="D3167" s="10"/>
      <c r="E3167" s="10"/>
    </row>
    <row r="3168" spans="1:5" x14ac:dyDescent="0.25">
      <c r="A3168" s="1"/>
      <c r="B3168" s="10"/>
      <c r="C3168" s="10"/>
      <c r="D3168" s="10"/>
      <c r="E3168" s="10"/>
    </row>
    <row r="3169" spans="1:5" x14ac:dyDescent="0.25">
      <c r="A3169" s="1"/>
      <c r="B3169" s="10"/>
      <c r="C3169" s="10"/>
      <c r="D3169" s="10"/>
      <c r="E3169" s="10"/>
    </row>
    <row r="3170" spans="1:5" x14ac:dyDescent="0.25">
      <c r="A3170" s="1"/>
      <c r="B3170" s="10"/>
      <c r="C3170" s="10"/>
      <c r="D3170" s="10"/>
      <c r="E3170" s="10"/>
    </row>
    <row r="3171" spans="1:5" x14ac:dyDescent="0.25">
      <c r="A3171" s="1"/>
      <c r="B3171" s="10"/>
      <c r="C3171" s="10"/>
      <c r="D3171" s="10"/>
      <c r="E3171" s="10"/>
    </row>
    <row r="3172" spans="1:5" x14ac:dyDescent="0.25">
      <c r="A3172" s="1"/>
      <c r="B3172" s="10"/>
      <c r="C3172" s="10"/>
      <c r="D3172" s="10"/>
      <c r="E3172" s="10"/>
    </row>
    <row r="3173" spans="1:5" x14ac:dyDescent="0.25">
      <c r="A3173" s="1"/>
      <c r="B3173" s="10"/>
      <c r="C3173" s="10"/>
      <c r="D3173" s="10"/>
      <c r="E3173" s="10"/>
    </row>
    <row r="3174" spans="1:5" x14ac:dyDescent="0.25">
      <c r="A3174" s="1"/>
      <c r="B3174" s="10"/>
      <c r="C3174" s="10"/>
      <c r="D3174" s="10"/>
      <c r="E3174" s="10"/>
    </row>
    <row r="3175" spans="1:5" x14ac:dyDescent="0.25">
      <c r="A3175" s="1"/>
      <c r="B3175" s="10"/>
      <c r="C3175" s="10"/>
      <c r="D3175" s="10"/>
      <c r="E3175" s="10"/>
    </row>
    <row r="3176" spans="1:5" x14ac:dyDescent="0.25">
      <c r="A3176" s="1"/>
      <c r="B3176" s="10"/>
      <c r="C3176" s="10"/>
      <c r="D3176" s="10"/>
      <c r="E3176" s="10"/>
    </row>
    <row r="3177" spans="1:5" x14ac:dyDescent="0.25">
      <c r="A3177" s="1"/>
      <c r="B3177" s="10"/>
      <c r="C3177" s="10"/>
      <c r="D3177" s="10"/>
      <c r="E3177" s="10"/>
    </row>
    <row r="3178" spans="1:5" x14ac:dyDescent="0.25">
      <c r="A3178" s="1"/>
      <c r="B3178" s="10"/>
      <c r="C3178" s="10"/>
      <c r="D3178" s="10"/>
      <c r="E3178" s="10"/>
    </row>
    <row r="3179" spans="1:5" x14ac:dyDescent="0.25">
      <c r="A3179" s="1"/>
      <c r="B3179" s="10"/>
      <c r="C3179" s="10"/>
      <c r="D3179" s="10"/>
      <c r="E3179" s="10"/>
    </row>
    <row r="3180" spans="1:5" x14ac:dyDescent="0.25">
      <c r="A3180" s="1"/>
      <c r="B3180" s="10"/>
      <c r="C3180" s="10"/>
      <c r="D3180" s="10"/>
      <c r="E3180" s="10"/>
    </row>
    <row r="3181" spans="1:5" x14ac:dyDescent="0.25">
      <c r="A3181" s="1"/>
      <c r="B3181" s="10"/>
      <c r="C3181" s="10"/>
      <c r="D3181" s="10"/>
      <c r="E3181" s="10"/>
    </row>
    <row r="3182" spans="1:5" x14ac:dyDescent="0.25">
      <c r="A3182" s="1"/>
      <c r="B3182" s="10"/>
      <c r="C3182" s="10"/>
      <c r="D3182" s="10"/>
      <c r="E3182" s="10"/>
    </row>
    <row r="3183" spans="1:5" x14ac:dyDescent="0.25">
      <c r="A3183" s="1"/>
      <c r="B3183" s="10"/>
      <c r="C3183" s="10"/>
      <c r="D3183" s="10"/>
      <c r="E3183" s="10"/>
    </row>
    <row r="3184" spans="1:5" x14ac:dyDescent="0.25">
      <c r="A3184" s="1"/>
      <c r="B3184" s="10"/>
      <c r="C3184" s="10"/>
      <c r="D3184" s="10"/>
      <c r="E3184" s="10"/>
    </row>
    <row r="3185" spans="1:5" x14ac:dyDescent="0.25">
      <c r="A3185" s="1"/>
      <c r="B3185" s="10"/>
      <c r="C3185" s="10"/>
      <c r="D3185" s="10"/>
      <c r="E3185" s="10"/>
    </row>
    <row r="3186" spans="1:5" x14ac:dyDescent="0.25">
      <c r="A3186" s="1"/>
      <c r="B3186" s="10"/>
      <c r="C3186" s="10"/>
      <c r="D3186" s="10"/>
      <c r="E3186" s="10"/>
    </row>
    <row r="3187" spans="1:5" x14ac:dyDescent="0.25">
      <c r="A3187" s="1"/>
      <c r="B3187" s="10"/>
      <c r="C3187" s="10"/>
      <c r="D3187" s="10"/>
      <c r="E3187" s="10"/>
    </row>
    <row r="3188" spans="1:5" x14ac:dyDescent="0.25">
      <c r="A3188" s="1"/>
      <c r="B3188" s="10"/>
      <c r="C3188" s="10"/>
      <c r="D3188" s="10"/>
      <c r="E3188" s="10"/>
    </row>
    <row r="3189" spans="1:5" x14ac:dyDescent="0.25">
      <c r="A3189" s="1"/>
      <c r="B3189" s="10"/>
      <c r="C3189" s="10"/>
      <c r="D3189" s="10"/>
      <c r="E3189" s="10"/>
    </row>
    <row r="3190" spans="1:5" x14ac:dyDescent="0.25">
      <c r="A3190" s="1"/>
      <c r="B3190" s="10"/>
      <c r="C3190" s="10"/>
      <c r="D3190" s="10"/>
      <c r="E3190" s="10"/>
    </row>
    <row r="3191" spans="1:5" x14ac:dyDescent="0.25">
      <c r="A3191" s="1"/>
      <c r="B3191" s="10"/>
      <c r="C3191" s="10"/>
      <c r="D3191" s="10"/>
      <c r="E3191" s="10"/>
    </row>
    <row r="3192" spans="1:5" x14ac:dyDescent="0.25">
      <c r="A3192" s="1"/>
      <c r="B3192" s="10"/>
      <c r="C3192" s="10"/>
      <c r="D3192" s="10"/>
      <c r="E3192" s="10"/>
    </row>
    <row r="3193" spans="1:5" x14ac:dyDescent="0.25">
      <c r="A3193" s="1"/>
      <c r="B3193" s="10"/>
      <c r="C3193" s="10"/>
      <c r="D3193" s="10"/>
      <c r="E3193" s="10"/>
    </row>
    <row r="3194" spans="1:5" x14ac:dyDescent="0.25">
      <c r="A3194" s="1"/>
      <c r="B3194" s="10"/>
      <c r="C3194" s="10"/>
      <c r="D3194" s="10"/>
      <c r="E3194" s="10"/>
    </row>
    <row r="3195" spans="1:5" x14ac:dyDescent="0.25">
      <c r="A3195" s="1"/>
      <c r="B3195" s="10"/>
      <c r="C3195" s="10"/>
      <c r="D3195" s="10"/>
      <c r="E3195" s="10"/>
    </row>
    <row r="3196" spans="1:5" x14ac:dyDescent="0.25">
      <c r="A3196" s="1"/>
      <c r="B3196" s="10"/>
      <c r="C3196" s="10"/>
      <c r="D3196" s="10"/>
      <c r="E3196" s="10"/>
    </row>
    <row r="3197" spans="1:5" x14ac:dyDescent="0.25">
      <c r="A3197" s="1"/>
      <c r="B3197" s="10"/>
      <c r="C3197" s="10"/>
      <c r="D3197" s="10"/>
      <c r="E3197" s="10"/>
    </row>
    <row r="3198" spans="1:5" x14ac:dyDescent="0.25">
      <c r="A3198" s="1"/>
      <c r="B3198" s="10"/>
      <c r="C3198" s="10"/>
      <c r="D3198" s="10"/>
      <c r="E3198" s="10"/>
    </row>
    <row r="3199" spans="1:5" x14ac:dyDescent="0.25">
      <c r="A3199" s="1"/>
      <c r="B3199" s="10"/>
      <c r="C3199" s="10"/>
      <c r="D3199" s="10"/>
      <c r="E3199" s="10"/>
    </row>
    <row r="3200" spans="1:5" x14ac:dyDescent="0.25">
      <c r="A3200" s="1"/>
      <c r="B3200" s="10"/>
      <c r="C3200" s="10"/>
      <c r="D3200" s="10"/>
      <c r="E3200" s="10"/>
    </row>
    <row r="3201" spans="1:5" x14ac:dyDescent="0.25">
      <c r="A3201" s="1"/>
      <c r="B3201" s="10"/>
      <c r="C3201" s="10"/>
      <c r="D3201" s="10"/>
      <c r="E3201" s="10"/>
    </row>
    <row r="3202" spans="1:5" x14ac:dyDescent="0.25">
      <c r="A3202" s="1"/>
      <c r="B3202" s="10"/>
      <c r="C3202" s="10"/>
      <c r="D3202" s="10"/>
      <c r="E3202" s="10"/>
    </row>
    <row r="3203" spans="1:5" x14ac:dyDescent="0.25">
      <c r="A3203" s="1"/>
      <c r="B3203" s="10"/>
      <c r="C3203" s="10"/>
      <c r="D3203" s="10"/>
      <c r="E3203" s="10"/>
    </row>
    <row r="3204" spans="1:5" x14ac:dyDescent="0.25">
      <c r="A3204" s="1"/>
      <c r="B3204" s="10"/>
      <c r="C3204" s="10"/>
      <c r="D3204" s="10"/>
      <c r="E3204" s="10"/>
    </row>
    <row r="3205" spans="1:5" x14ac:dyDescent="0.25">
      <c r="A3205" s="1"/>
      <c r="B3205" s="10"/>
      <c r="C3205" s="10"/>
      <c r="D3205" s="10"/>
      <c r="E3205" s="10"/>
    </row>
    <row r="3206" spans="1:5" x14ac:dyDescent="0.25">
      <c r="A3206" s="1"/>
      <c r="B3206" s="10"/>
      <c r="C3206" s="10"/>
      <c r="D3206" s="10"/>
      <c r="E3206" s="10"/>
    </row>
    <row r="3207" spans="1:5" x14ac:dyDescent="0.25">
      <c r="A3207" s="1"/>
      <c r="B3207" s="10"/>
      <c r="C3207" s="10"/>
      <c r="D3207" s="10"/>
      <c r="E3207" s="10"/>
    </row>
    <row r="3208" spans="1:5" x14ac:dyDescent="0.25">
      <c r="A3208" s="1"/>
      <c r="B3208" s="10"/>
      <c r="C3208" s="10"/>
      <c r="D3208" s="10"/>
      <c r="E3208" s="10"/>
    </row>
    <row r="3209" spans="1:5" x14ac:dyDescent="0.25">
      <c r="A3209" s="1"/>
      <c r="B3209" s="10"/>
      <c r="C3209" s="10"/>
      <c r="D3209" s="10"/>
      <c r="E3209" s="10"/>
    </row>
    <row r="3210" spans="1:5" x14ac:dyDescent="0.25">
      <c r="A3210" s="1"/>
      <c r="B3210" s="10"/>
      <c r="C3210" s="10"/>
      <c r="D3210" s="10"/>
      <c r="E3210" s="10"/>
    </row>
    <row r="3211" spans="1:5" x14ac:dyDescent="0.25">
      <c r="A3211" s="1"/>
      <c r="B3211" s="10"/>
      <c r="C3211" s="10"/>
      <c r="D3211" s="10"/>
      <c r="E3211" s="10"/>
    </row>
    <row r="3212" spans="1:5" x14ac:dyDescent="0.25">
      <c r="A3212" s="1"/>
      <c r="B3212" s="10"/>
      <c r="C3212" s="10"/>
      <c r="D3212" s="10"/>
      <c r="E3212" s="10"/>
    </row>
    <row r="3213" spans="1:5" x14ac:dyDescent="0.25">
      <c r="A3213" s="1"/>
      <c r="B3213" s="10"/>
      <c r="C3213" s="10"/>
      <c r="D3213" s="10"/>
      <c r="E3213" s="10"/>
    </row>
    <row r="3214" spans="1:5" x14ac:dyDescent="0.25">
      <c r="A3214" s="1"/>
      <c r="B3214" s="10"/>
      <c r="C3214" s="10"/>
      <c r="D3214" s="10"/>
      <c r="E3214" s="10"/>
    </row>
    <row r="3215" spans="1:5" x14ac:dyDescent="0.25">
      <c r="A3215" s="1"/>
      <c r="B3215" s="10"/>
      <c r="C3215" s="10"/>
      <c r="D3215" s="10"/>
      <c r="E3215" s="10"/>
    </row>
    <row r="3216" spans="1:5" x14ac:dyDescent="0.25">
      <c r="A3216" s="1"/>
      <c r="B3216" s="10"/>
      <c r="C3216" s="10"/>
      <c r="D3216" s="10"/>
      <c r="E3216" s="10"/>
    </row>
    <row r="3217" spans="1:5" x14ac:dyDescent="0.25">
      <c r="A3217" s="1"/>
      <c r="B3217" s="10"/>
      <c r="C3217" s="10"/>
      <c r="D3217" s="10"/>
      <c r="E3217" s="10"/>
    </row>
    <row r="3218" spans="1:5" x14ac:dyDescent="0.25">
      <c r="A3218" s="1"/>
      <c r="B3218" s="10"/>
      <c r="C3218" s="10"/>
      <c r="D3218" s="10"/>
      <c r="E3218" s="10"/>
    </row>
    <row r="3219" spans="1:5" x14ac:dyDescent="0.25">
      <c r="A3219" s="1"/>
      <c r="B3219" s="10"/>
      <c r="C3219" s="10"/>
      <c r="D3219" s="10"/>
      <c r="E3219" s="10"/>
    </row>
    <row r="3220" spans="1:5" x14ac:dyDescent="0.25">
      <c r="A3220" s="1"/>
      <c r="B3220" s="10"/>
      <c r="C3220" s="10"/>
      <c r="D3220" s="10"/>
      <c r="E3220" s="10"/>
    </row>
    <row r="3221" spans="1:5" x14ac:dyDescent="0.25">
      <c r="A3221" s="1"/>
      <c r="B3221" s="10"/>
      <c r="C3221" s="10"/>
      <c r="D3221" s="10"/>
      <c r="E3221" s="10"/>
    </row>
    <row r="3222" spans="1:5" x14ac:dyDescent="0.25">
      <c r="A3222" s="1"/>
      <c r="B3222" s="10"/>
      <c r="C3222" s="10"/>
      <c r="D3222" s="10"/>
      <c r="E3222" s="10"/>
    </row>
    <row r="3223" spans="1:5" x14ac:dyDescent="0.25">
      <c r="A3223" s="1"/>
      <c r="B3223" s="10"/>
      <c r="C3223" s="10"/>
      <c r="D3223" s="10"/>
      <c r="E3223" s="10"/>
    </row>
    <row r="3224" spans="1:5" x14ac:dyDescent="0.25">
      <c r="A3224" s="1"/>
      <c r="B3224" s="10"/>
      <c r="C3224" s="10"/>
      <c r="D3224" s="10"/>
      <c r="E3224" s="10"/>
    </row>
    <row r="3225" spans="1:5" x14ac:dyDescent="0.25">
      <c r="A3225" s="1"/>
      <c r="B3225" s="10"/>
      <c r="C3225" s="10"/>
      <c r="D3225" s="10"/>
      <c r="E3225" s="10"/>
    </row>
    <row r="3226" spans="1:5" x14ac:dyDescent="0.25">
      <c r="A3226" s="1"/>
      <c r="B3226" s="10"/>
      <c r="C3226" s="10"/>
      <c r="D3226" s="10"/>
      <c r="E3226" s="10"/>
    </row>
    <row r="3227" spans="1:5" x14ac:dyDescent="0.25">
      <c r="A3227" s="1"/>
      <c r="B3227" s="10"/>
      <c r="C3227" s="10"/>
      <c r="D3227" s="10"/>
      <c r="E3227" s="10"/>
    </row>
    <row r="3228" spans="1:5" x14ac:dyDescent="0.25">
      <c r="A3228" s="1"/>
      <c r="B3228" s="10"/>
      <c r="C3228" s="10"/>
      <c r="D3228" s="10"/>
      <c r="E3228" s="10"/>
    </row>
    <row r="3229" spans="1:5" x14ac:dyDescent="0.25">
      <c r="A3229" s="1"/>
      <c r="B3229" s="10"/>
      <c r="C3229" s="10"/>
      <c r="D3229" s="10"/>
      <c r="E3229" s="10"/>
    </row>
    <row r="3230" spans="1:5" x14ac:dyDescent="0.25">
      <c r="A3230" s="1"/>
      <c r="B3230" s="10"/>
      <c r="C3230" s="10"/>
      <c r="D3230" s="10"/>
      <c r="E3230" s="10"/>
    </row>
    <row r="3231" spans="1:5" x14ac:dyDescent="0.25">
      <c r="A3231" s="1"/>
      <c r="B3231" s="10"/>
      <c r="C3231" s="10"/>
      <c r="D3231" s="10"/>
      <c r="E3231" s="10"/>
    </row>
    <row r="3232" spans="1:5" x14ac:dyDescent="0.25">
      <c r="A3232" s="1"/>
      <c r="B3232" s="10"/>
      <c r="C3232" s="10"/>
      <c r="D3232" s="10"/>
      <c r="E3232" s="10"/>
    </row>
    <row r="3233" spans="1:5" x14ac:dyDescent="0.25">
      <c r="A3233" s="1"/>
      <c r="B3233" s="10"/>
      <c r="C3233" s="10"/>
      <c r="D3233" s="10"/>
      <c r="E3233" s="10"/>
    </row>
    <row r="3234" spans="1:5" x14ac:dyDescent="0.25">
      <c r="A3234" s="1"/>
      <c r="B3234" s="10"/>
      <c r="C3234" s="10"/>
      <c r="D3234" s="10"/>
      <c r="E3234" s="10"/>
    </row>
    <row r="3235" spans="1:5" x14ac:dyDescent="0.25">
      <c r="A3235" s="1"/>
      <c r="B3235" s="10"/>
      <c r="C3235" s="10"/>
      <c r="D3235" s="10"/>
      <c r="E3235" s="10"/>
    </row>
    <row r="3236" spans="1:5" x14ac:dyDescent="0.25">
      <c r="A3236" s="1"/>
      <c r="B3236" s="10"/>
      <c r="C3236" s="10"/>
      <c r="D3236" s="10"/>
      <c r="E3236" s="10"/>
    </row>
    <row r="3237" spans="1:5" x14ac:dyDescent="0.25">
      <c r="A3237" s="1"/>
      <c r="B3237" s="10"/>
      <c r="C3237" s="10"/>
      <c r="D3237" s="10"/>
      <c r="E3237" s="10"/>
    </row>
    <row r="3238" spans="1:5" x14ac:dyDescent="0.25">
      <c r="A3238" s="1"/>
      <c r="B3238" s="10"/>
      <c r="C3238" s="10"/>
      <c r="D3238" s="10"/>
      <c r="E3238" s="10"/>
    </row>
    <row r="3239" spans="1:5" x14ac:dyDescent="0.25">
      <c r="A3239" s="1"/>
      <c r="B3239" s="10"/>
      <c r="C3239" s="10"/>
      <c r="D3239" s="10"/>
      <c r="E3239" s="10"/>
    </row>
    <row r="3240" spans="1:5" x14ac:dyDescent="0.25">
      <c r="A3240" s="1"/>
      <c r="B3240" s="10"/>
      <c r="C3240" s="10"/>
      <c r="D3240" s="10"/>
      <c r="E3240" s="10"/>
    </row>
    <row r="3241" spans="1:5" x14ac:dyDescent="0.25">
      <c r="A3241" s="1"/>
      <c r="B3241" s="10"/>
      <c r="C3241" s="10"/>
      <c r="D3241" s="10"/>
      <c r="E3241" s="10"/>
    </row>
    <row r="3242" spans="1:5" x14ac:dyDescent="0.25">
      <c r="A3242" s="1"/>
      <c r="B3242" s="10"/>
      <c r="C3242" s="10"/>
      <c r="D3242" s="10"/>
      <c r="E3242" s="10"/>
    </row>
    <row r="3243" spans="1:5" x14ac:dyDescent="0.25">
      <c r="A3243" s="1"/>
      <c r="B3243" s="10"/>
      <c r="C3243" s="10"/>
      <c r="D3243" s="10"/>
      <c r="E3243" s="10"/>
    </row>
    <row r="3244" spans="1:5" x14ac:dyDescent="0.25">
      <c r="A3244" s="1"/>
      <c r="B3244" s="10"/>
      <c r="C3244" s="10"/>
      <c r="D3244" s="10"/>
      <c r="E3244" s="10"/>
    </row>
    <row r="3245" spans="1:5" x14ac:dyDescent="0.25">
      <c r="A3245" s="1"/>
      <c r="B3245" s="10"/>
      <c r="C3245" s="10"/>
      <c r="D3245" s="10"/>
      <c r="E3245" s="10"/>
    </row>
    <row r="3246" spans="1:5" x14ac:dyDescent="0.25">
      <c r="A3246" s="1"/>
      <c r="B3246" s="10"/>
      <c r="C3246" s="10"/>
      <c r="D3246" s="10"/>
      <c r="E3246" s="10"/>
    </row>
    <row r="3247" spans="1:5" x14ac:dyDescent="0.25">
      <c r="A3247" s="1"/>
      <c r="B3247" s="10"/>
      <c r="C3247" s="10"/>
      <c r="D3247" s="10"/>
      <c r="E3247" s="10"/>
    </row>
    <row r="3248" spans="1:5" x14ac:dyDescent="0.25">
      <c r="A3248" s="1"/>
      <c r="B3248" s="10"/>
      <c r="C3248" s="10"/>
      <c r="D3248" s="10"/>
      <c r="E3248" s="10"/>
    </row>
    <row r="3249" spans="1:5" x14ac:dyDescent="0.25">
      <c r="A3249" s="1"/>
      <c r="B3249" s="10"/>
      <c r="C3249" s="10"/>
      <c r="D3249" s="10"/>
      <c r="E3249" s="10"/>
    </row>
    <row r="3250" spans="1:5" x14ac:dyDescent="0.25">
      <c r="A3250" s="1"/>
      <c r="B3250" s="10"/>
      <c r="C3250" s="10"/>
      <c r="D3250" s="10"/>
      <c r="E3250" s="10"/>
    </row>
    <row r="3251" spans="1:5" x14ac:dyDescent="0.25">
      <c r="A3251" s="1"/>
      <c r="B3251" s="10"/>
      <c r="C3251" s="10"/>
      <c r="D3251" s="10"/>
      <c r="E3251" s="10"/>
    </row>
    <row r="3252" spans="1:5" x14ac:dyDescent="0.25">
      <c r="A3252" s="1"/>
      <c r="B3252" s="10"/>
      <c r="C3252" s="10"/>
      <c r="D3252" s="10"/>
      <c r="E3252" s="10"/>
    </row>
    <row r="3253" spans="1:5" x14ac:dyDescent="0.25">
      <c r="A3253" s="1"/>
      <c r="B3253" s="10"/>
      <c r="C3253" s="10"/>
      <c r="D3253" s="10"/>
      <c r="E3253" s="10"/>
    </row>
    <row r="3254" spans="1:5" x14ac:dyDescent="0.25">
      <c r="A3254" s="1"/>
      <c r="B3254" s="10"/>
      <c r="C3254" s="10"/>
      <c r="D3254" s="10"/>
      <c r="E3254" s="10"/>
    </row>
    <row r="3255" spans="1:5" x14ac:dyDescent="0.25">
      <c r="A3255" s="1"/>
      <c r="B3255" s="10"/>
      <c r="C3255" s="10"/>
      <c r="D3255" s="10"/>
      <c r="E3255" s="10"/>
    </row>
    <row r="3256" spans="1:5" x14ac:dyDescent="0.25">
      <c r="A3256" s="1"/>
      <c r="B3256" s="10"/>
      <c r="C3256" s="10"/>
      <c r="D3256" s="10"/>
      <c r="E3256" s="10"/>
    </row>
    <row r="3257" spans="1:5" x14ac:dyDescent="0.25">
      <c r="A3257" s="1"/>
      <c r="B3257" s="10"/>
      <c r="C3257" s="10"/>
      <c r="D3257" s="10"/>
      <c r="E3257" s="10"/>
    </row>
    <row r="3258" spans="1:5" x14ac:dyDescent="0.25">
      <c r="A3258" s="1"/>
      <c r="B3258" s="10"/>
      <c r="C3258" s="10"/>
      <c r="D3258" s="10"/>
      <c r="E3258" s="10"/>
    </row>
    <row r="3259" spans="1:5" x14ac:dyDescent="0.25">
      <c r="A3259" s="1"/>
      <c r="B3259" s="10"/>
      <c r="C3259" s="10"/>
      <c r="D3259" s="10"/>
      <c r="E3259" s="10"/>
    </row>
    <row r="3260" spans="1:5" x14ac:dyDescent="0.25">
      <c r="A3260" s="1"/>
      <c r="B3260" s="10"/>
      <c r="C3260" s="10"/>
      <c r="D3260" s="10"/>
      <c r="E3260" s="10"/>
    </row>
    <row r="3261" spans="1:5" x14ac:dyDescent="0.25">
      <c r="A3261" s="1"/>
      <c r="B3261" s="10"/>
      <c r="C3261" s="10"/>
      <c r="D3261" s="10"/>
      <c r="E3261" s="10"/>
    </row>
    <row r="3262" spans="1:5" x14ac:dyDescent="0.25">
      <c r="A3262" s="1"/>
      <c r="B3262" s="10"/>
      <c r="C3262" s="10"/>
      <c r="D3262" s="10"/>
      <c r="E3262" s="10"/>
    </row>
    <row r="3263" spans="1:5" x14ac:dyDescent="0.25">
      <c r="A3263" s="1"/>
      <c r="B3263" s="10"/>
      <c r="C3263" s="10"/>
      <c r="D3263" s="10"/>
      <c r="E3263" s="10"/>
    </row>
    <row r="3264" spans="1:5" x14ac:dyDescent="0.25">
      <c r="A3264" s="1"/>
      <c r="B3264" s="10"/>
      <c r="C3264" s="10"/>
      <c r="D3264" s="10"/>
      <c r="E3264" s="10"/>
    </row>
    <row r="3265" spans="1:5" x14ac:dyDescent="0.25">
      <c r="A3265" s="1"/>
      <c r="B3265" s="10"/>
      <c r="C3265" s="10"/>
      <c r="D3265" s="10"/>
      <c r="E3265" s="10"/>
    </row>
    <row r="3266" spans="1:5" x14ac:dyDescent="0.25">
      <c r="A3266" s="1"/>
      <c r="B3266" s="10"/>
      <c r="C3266" s="10"/>
      <c r="D3266" s="10"/>
      <c r="E3266" s="10"/>
    </row>
    <row r="3267" spans="1:5" x14ac:dyDescent="0.25">
      <c r="A3267" s="1"/>
      <c r="B3267" s="10"/>
      <c r="C3267" s="10"/>
      <c r="D3267" s="10"/>
      <c r="E3267" s="10"/>
    </row>
    <row r="3268" spans="1:5" x14ac:dyDescent="0.25">
      <c r="A3268" s="1"/>
      <c r="B3268" s="10"/>
      <c r="C3268" s="10"/>
      <c r="D3268" s="10"/>
      <c r="E3268" s="10"/>
    </row>
    <row r="3269" spans="1:5" x14ac:dyDescent="0.25">
      <c r="A3269" s="1"/>
      <c r="B3269" s="10"/>
      <c r="C3269" s="10"/>
      <c r="D3269" s="10"/>
      <c r="E3269" s="10"/>
    </row>
    <row r="3270" spans="1:5" x14ac:dyDescent="0.25">
      <c r="A3270" s="1"/>
      <c r="B3270" s="10"/>
      <c r="C3270" s="10"/>
      <c r="D3270" s="10"/>
      <c r="E3270" s="10"/>
    </row>
    <row r="3271" spans="1:5" x14ac:dyDescent="0.25">
      <c r="A3271" s="1"/>
      <c r="B3271" s="10"/>
      <c r="C3271" s="10"/>
      <c r="D3271" s="10"/>
      <c r="E3271" s="10"/>
    </row>
    <row r="3272" spans="1:5" x14ac:dyDescent="0.25">
      <c r="A3272" s="1"/>
      <c r="B3272" s="10"/>
      <c r="C3272" s="10"/>
      <c r="D3272" s="10"/>
      <c r="E3272" s="10"/>
    </row>
    <row r="3273" spans="1:5" x14ac:dyDescent="0.25">
      <c r="A3273" s="1"/>
      <c r="B3273" s="10"/>
      <c r="C3273" s="10"/>
      <c r="D3273" s="10"/>
      <c r="E3273" s="10"/>
    </row>
    <row r="3274" spans="1:5" x14ac:dyDescent="0.25">
      <c r="A3274" s="1"/>
      <c r="B3274" s="10"/>
      <c r="C3274" s="10"/>
      <c r="D3274" s="10"/>
      <c r="E3274" s="10"/>
    </row>
    <row r="3275" spans="1:5" x14ac:dyDescent="0.25">
      <c r="A3275" s="1"/>
      <c r="B3275" s="10"/>
      <c r="C3275" s="10"/>
      <c r="D3275" s="10"/>
      <c r="E3275" s="10"/>
    </row>
    <row r="3276" spans="1:5" x14ac:dyDescent="0.25">
      <c r="A3276" s="1"/>
      <c r="B3276" s="10"/>
      <c r="C3276" s="10"/>
      <c r="D3276" s="10"/>
      <c r="E3276" s="10"/>
    </row>
    <row r="3277" spans="1:5" x14ac:dyDescent="0.25">
      <c r="A3277" s="1"/>
      <c r="B3277" s="10"/>
      <c r="C3277" s="10"/>
      <c r="D3277" s="10"/>
      <c r="E3277" s="10"/>
    </row>
    <row r="3278" spans="1:5" x14ac:dyDescent="0.25">
      <c r="A3278" s="1"/>
      <c r="B3278" s="10"/>
      <c r="C3278" s="10"/>
      <c r="D3278" s="10"/>
      <c r="E3278" s="10"/>
    </row>
    <row r="3279" spans="1:5" x14ac:dyDescent="0.25">
      <c r="A3279" s="1"/>
      <c r="B3279" s="10"/>
      <c r="C3279" s="10"/>
      <c r="D3279" s="10"/>
      <c r="E3279" s="10"/>
    </row>
    <row r="3280" spans="1:5" x14ac:dyDescent="0.25">
      <c r="A3280" s="1"/>
      <c r="B3280" s="10"/>
      <c r="C3280" s="10"/>
      <c r="D3280" s="10"/>
      <c r="E3280" s="10"/>
    </row>
    <row r="3281" spans="1:5" x14ac:dyDescent="0.25">
      <c r="A3281" s="1"/>
      <c r="B3281" s="10"/>
      <c r="C3281" s="10"/>
      <c r="D3281" s="10"/>
      <c r="E3281" s="10"/>
    </row>
    <row r="3282" spans="1:5" x14ac:dyDescent="0.25">
      <c r="A3282" s="1"/>
      <c r="B3282" s="10"/>
      <c r="C3282" s="10"/>
      <c r="D3282" s="10"/>
      <c r="E3282" s="10"/>
    </row>
    <row r="3283" spans="1:5" x14ac:dyDescent="0.25">
      <c r="A3283" s="1"/>
      <c r="B3283" s="10"/>
      <c r="C3283" s="10"/>
      <c r="D3283" s="10"/>
      <c r="E3283" s="10"/>
    </row>
    <row r="3284" spans="1:5" x14ac:dyDescent="0.25">
      <c r="A3284" s="1"/>
      <c r="B3284" s="10"/>
      <c r="C3284" s="10"/>
      <c r="D3284" s="10"/>
      <c r="E3284" s="10"/>
    </row>
    <row r="3285" spans="1:5" x14ac:dyDescent="0.25">
      <c r="A3285" s="1"/>
      <c r="B3285" s="10"/>
      <c r="C3285" s="10"/>
      <c r="D3285" s="10"/>
      <c r="E3285" s="10"/>
    </row>
    <row r="3286" spans="1:5" x14ac:dyDescent="0.25">
      <c r="A3286" s="1"/>
      <c r="B3286" s="10"/>
      <c r="C3286" s="10"/>
      <c r="D3286" s="10"/>
      <c r="E3286" s="10"/>
    </row>
    <row r="3287" spans="1:5" x14ac:dyDescent="0.25">
      <c r="A3287" s="1"/>
      <c r="B3287" s="10"/>
      <c r="C3287" s="10"/>
      <c r="D3287" s="10"/>
      <c r="E3287" s="10"/>
    </row>
    <row r="3288" spans="1:5" x14ac:dyDescent="0.25">
      <c r="A3288" s="1"/>
      <c r="B3288" s="10"/>
      <c r="C3288" s="10"/>
      <c r="D3288" s="10"/>
      <c r="E3288" s="10"/>
    </row>
    <row r="3289" spans="1:5" x14ac:dyDescent="0.25">
      <c r="A3289" s="1"/>
      <c r="B3289" s="10"/>
      <c r="C3289" s="10"/>
      <c r="D3289" s="10"/>
      <c r="E3289" s="10"/>
    </row>
    <row r="3290" spans="1:5" x14ac:dyDescent="0.25">
      <c r="A3290" s="1"/>
      <c r="B3290" s="10"/>
      <c r="C3290" s="10"/>
      <c r="D3290" s="10"/>
      <c r="E3290" s="10"/>
    </row>
    <row r="3291" spans="1:5" x14ac:dyDescent="0.25">
      <c r="A3291" s="1"/>
      <c r="B3291" s="10"/>
      <c r="C3291" s="10"/>
      <c r="D3291" s="10"/>
      <c r="E3291" s="10"/>
    </row>
    <row r="3292" spans="1:5" x14ac:dyDescent="0.25">
      <c r="A3292" s="1"/>
      <c r="B3292" s="10"/>
      <c r="C3292" s="10"/>
      <c r="D3292" s="10"/>
      <c r="E3292" s="10"/>
    </row>
    <row r="3293" spans="1:5" x14ac:dyDescent="0.25">
      <c r="A3293" s="1"/>
      <c r="B3293" s="10"/>
      <c r="C3293" s="10"/>
      <c r="D3293" s="10"/>
      <c r="E3293" s="10"/>
    </row>
    <row r="3294" spans="1:5" x14ac:dyDescent="0.25">
      <c r="A3294" s="1"/>
      <c r="B3294" s="10"/>
      <c r="C3294" s="10"/>
      <c r="D3294" s="10"/>
      <c r="E3294" s="10"/>
    </row>
    <row r="3295" spans="1:5" x14ac:dyDescent="0.25">
      <c r="A3295" s="1"/>
      <c r="B3295" s="10"/>
      <c r="C3295" s="10"/>
      <c r="D3295" s="10"/>
      <c r="E3295" s="10"/>
    </row>
    <row r="3296" spans="1:5" x14ac:dyDescent="0.25">
      <c r="A3296" s="1"/>
      <c r="B3296" s="10"/>
      <c r="C3296" s="10"/>
      <c r="D3296" s="10"/>
      <c r="E3296" s="10"/>
    </row>
    <row r="3297" spans="1:5" x14ac:dyDescent="0.25">
      <c r="A3297" s="1"/>
      <c r="B3297" s="10"/>
      <c r="C3297" s="10"/>
      <c r="D3297" s="10"/>
      <c r="E3297" s="10"/>
    </row>
    <row r="3298" spans="1:5" x14ac:dyDescent="0.25">
      <c r="A3298" s="1"/>
      <c r="B3298" s="10"/>
      <c r="C3298" s="10"/>
      <c r="D3298" s="10"/>
      <c r="E3298" s="10"/>
    </row>
    <row r="3299" spans="1:5" x14ac:dyDescent="0.25">
      <c r="A3299" s="1"/>
      <c r="B3299" s="10"/>
      <c r="C3299" s="10"/>
      <c r="D3299" s="10"/>
      <c r="E3299" s="10"/>
    </row>
    <row r="3300" spans="1:5" x14ac:dyDescent="0.25">
      <c r="A3300" s="1"/>
      <c r="B3300" s="10"/>
      <c r="C3300" s="10"/>
      <c r="D3300" s="10"/>
      <c r="E3300" s="10"/>
    </row>
    <row r="3301" spans="1:5" x14ac:dyDescent="0.25">
      <c r="A3301" s="1"/>
      <c r="B3301" s="10"/>
      <c r="C3301" s="10"/>
      <c r="D3301" s="10"/>
      <c r="E3301" s="10"/>
    </row>
    <row r="3302" spans="1:5" x14ac:dyDescent="0.25">
      <c r="A3302" s="1"/>
      <c r="B3302" s="10"/>
      <c r="C3302" s="10"/>
      <c r="D3302" s="10"/>
      <c r="E3302" s="10"/>
    </row>
    <row r="3303" spans="1:5" x14ac:dyDescent="0.25">
      <c r="A3303" s="1"/>
      <c r="B3303" s="10"/>
      <c r="C3303" s="10"/>
      <c r="D3303" s="10"/>
      <c r="E3303" s="10"/>
    </row>
    <row r="3304" spans="1:5" x14ac:dyDescent="0.25">
      <c r="A3304" s="1"/>
      <c r="B3304" s="10"/>
      <c r="C3304" s="10"/>
      <c r="D3304" s="10"/>
      <c r="E3304" s="10"/>
    </row>
    <row r="3305" spans="1:5" x14ac:dyDescent="0.25">
      <c r="A3305" s="1"/>
      <c r="B3305" s="10"/>
      <c r="C3305" s="10"/>
      <c r="D3305" s="10"/>
      <c r="E3305" s="10"/>
    </row>
    <row r="3306" spans="1:5" x14ac:dyDescent="0.25">
      <c r="A3306" s="1"/>
      <c r="B3306" s="10"/>
      <c r="C3306" s="10"/>
      <c r="D3306" s="10"/>
      <c r="E3306" s="10"/>
    </row>
    <row r="3307" spans="1:5" x14ac:dyDescent="0.25">
      <c r="A3307" s="1"/>
      <c r="B3307" s="10"/>
      <c r="C3307" s="10"/>
      <c r="D3307" s="10"/>
      <c r="E3307" s="10"/>
    </row>
    <row r="3308" spans="1:5" x14ac:dyDescent="0.25">
      <c r="A3308" s="1"/>
      <c r="B3308" s="10"/>
      <c r="C3308" s="10"/>
      <c r="D3308" s="10"/>
      <c r="E3308" s="10"/>
    </row>
    <row r="3309" spans="1:5" x14ac:dyDescent="0.25">
      <c r="A3309" s="1"/>
      <c r="B3309" s="10"/>
      <c r="C3309" s="10"/>
      <c r="D3309" s="10"/>
      <c r="E3309" s="10"/>
    </row>
    <row r="3310" spans="1:5" x14ac:dyDescent="0.25">
      <c r="A3310" s="1"/>
      <c r="B3310" s="10"/>
      <c r="C3310" s="10"/>
      <c r="D3310" s="10"/>
      <c r="E3310" s="10"/>
    </row>
    <row r="3311" spans="1:5" x14ac:dyDescent="0.25">
      <c r="A3311" s="1"/>
      <c r="B3311" s="10"/>
      <c r="C3311" s="10"/>
      <c r="D3311" s="10"/>
      <c r="E3311" s="10"/>
    </row>
    <row r="3312" spans="1:5" x14ac:dyDescent="0.25">
      <c r="A3312" s="1"/>
      <c r="B3312" s="10"/>
      <c r="C3312" s="10"/>
      <c r="D3312" s="10"/>
      <c r="E3312" s="10"/>
    </row>
    <row r="3313" spans="1:5" x14ac:dyDescent="0.25">
      <c r="A3313" s="1"/>
      <c r="B3313" s="10"/>
      <c r="C3313" s="10"/>
      <c r="D3313" s="10"/>
      <c r="E3313" s="10"/>
    </row>
    <row r="3314" spans="1:5" x14ac:dyDescent="0.25">
      <c r="A3314" s="1"/>
      <c r="B3314" s="10"/>
      <c r="C3314" s="10"/>
      <c r="D3314" s="10"/>
      <c r="E3314" s="10"/>
    </row>
    <row r="3315" spans="1:5" x14ac:dyDescent="0.25">
      <c r="A3315" s="1"/>
      <c r="B3315" s="10"/>
      <c r="C3315" s="10"/>
      <c r="D3315" s="10"/>
      <c r="E3315" s="10"/>
    </row>
    <row r="3316" spans="1:5" x14ac:dyDescent="0.25">
      <c r="A3316" s="1"/>
      <c r="B3316" s="10"/>
      <c r="C3316" s="10"/>
      <c r="D3316" s="10"/>
      <c r="E3316" s="10"/>
    </row>
    <row r="3317" spans="1:5" x14ac:dyDescent="0.25">
      <c r="A3317" s="1"/>
      <c r="B3317" s="10"/>
      <c r="C3317" s="10"/>
      <c r="D3317" s="10"/>
      <c r="E3317" s="10"/>
    </row>
    <row r="3318" spans="1:5" x14ac:dyDescent="0.25">
      <c r="A3318" s="1"/>
      <c r="B3318" s="10"/>
      <c r="C3318" s="10"/>
      <c r="D3318" s="10"/>
      <c r="E3318" s="10"/>
    </row>
    <row r="3319" spans="1:5" x14ac:dyDescent="0.25">
      <c r="A3319" s="1"/>
      <c r="B3319" s="10"/>
      <c r="C3319" s="10"/>
      <c r="D3319" s="10"/>
      <c r="E3319" s="10"/>
    </row>
    <row r="3320" spans="1:5" x14ac:dyDescent="0.25">
      <c r="A3320" s="1"/>
      <c r="B3320" s="10"/>
      <c r="C3320" s="10"/>
      <c r="D3320" s="10"/>
      <c r="E3320" s="10"/>
    </row>
    <row r="3321" spans="1:5" x14ac:dyDescent="0.25">
      <c r="A3321" s="1"/>
      <c r="B3321" s="10"/>
      <c r="C3321" s="10"/>
      <c r="D3321" s="10"/>
      <c r="E3321" s="10"/>
    </row>
    <row r="3322" spans="1:5" x14ac:dyDescent="0.25">
      <c r="A3322" s="1"/>
      <c r="B3322" s="10"/>
      <c r="C3322" s="10"/>
      <c r="D3322" s="10"/>
      <c r="E3322" s="10"/>
    </row>
    <row r="3323" spans="1:5" x14ac:dyDescent="0.25">
      <c r="A3323" s="1"/>
      <c r="B3323" s="10"/>
      <c r="C3323" s="10"/>
      <c r="D3323" s="10"/>
      <c r="E3323" s="10"/>
    </row>
    <row r="3324" spans="1:5" x14ac:dyDescent="0.25">
      <c r="A3324" s="1"/>
      <c r="B3324" s="10"/>
      <c r="C3324" s="10"/>
      <c r="D3324" s="10"/>
      <c r="E3324" s="10"/>
    </row>
    <row r="3325" spans="1:5" x14ac:dyDescent="0.25">
      <c r="A3325" s="1"/>
      <c r="B3325" s="10"/>
      <c r="C3325" s="10"/>
      <c r="D3325" s="10"/>
      <c r="E3325" s="10"/>
    </row>
    <row r="3326" spans="1:5" x14ac:dyDescent="0.25">
      <c r="A3326" s="1"/>
      <c r="B3326" s="10"/>
      <c r="C3326" s="10"/>
      <c r="D3326" s="10"/>
      <c r="E3326" s="10"/>
    </row>
    <row r="3327" spans="1:5" x14ac:dyDescent="0.25">
      <c r="A3327" s="1"/>
      <c r="B3327" s="10"/>
      <c r="C3327" s="10"/>
      <c r="D3327" s="10"/>
      <c r="E3327" s="10"/>
    </row>
    <row r="3328" spans="1:5" x14ac:dyDescent="0.25">
      <c r="A3328" s="1"/>
      <c r="B3328" s="10"/>
      <c r="C3328" s="10"/>
      <c r="D3328" s="10"/>
      <c r="E3328" s="10"/>
    </row>
    <row r="3329" spans="1:5" x14ac:dyDescent="0.25">
      <c r="A3329" s="1"/>
      <c r="B3329" s="10"/>
      <c r="C3329" s="10"/>
      <c r="D3329" s="10"/>
      <c r="E3329" s="10"/>
    </row>
    <row r="3330" spans="1:5" x14ac:dyDescent="0.25">
      <c r="A3330" s="1"/>
      <c r="B3330" s="10"/>
      <c r="C3330" s="10"/>
      <c r="D3330" s="10"/>
      <c r="E3330" s="10"/>
    </row>
    <row r="3331" spans="1:5" x14ac:dyDescent="0.25">
      <c r="A3331" s="1"/>
      <c r="B3331" s="10"/>
      <c r="C3331" s="10"/>
      <c r="D3331" s="10"/>
      <c r="E3331" s="10"/>
    </row>
    <row r="3332" spans="1:5" x14ac:dyDescent="0.25">
      <c r="A3332" s="1"/>
      <c r="B3332" s="10"/>
      <c r="C3332" s="10"/>
      <c r="D3332" s="10"/>
      <c r="E3332" s="10"/>
    </row>
    <row r="3333" spans="1:5" x14ac:dyDescent="0.25">
      <c r="A3333" s="1"/>
      <c r="B3333" s="10"/>
      <c r="C3333" s="10"/>
      <c r="D3333" s="10"/>
      <c r="E3333" s="10"/>
    </row>
    <row r="3334" spans="1:5" x14ac:dyDescent="0.25">
      <c r="A3334" s="1"/>
      <c r="B3334" s="10"/>
      <c r="C3334" s="10"/>
      <c r="D3334" s="10"/>
      <c r="E3334" s="10"/>
    </row>
    <row r="3335" spans="1:5" x14ac:dyDescent="0.25">
      <c r="A3335" s="1"/>
      <c r="B3335" s="10"/>
      <c r="C3335" s="10"/>
      <c r="D3335" s="10"/>
      <c r="E3335" s="10"/>
    </row>
    <row r="3336" spans="1:5" x14ac:dyDescent="0.25">
      <c r="A3336" s="1"/>
      <c r="B3336" s="10"/>
      <c r="C3336" s="10"/>
      <c r="D3336" s="10"/>
      <c r="E3336" s="10"/>
    </row>
    <row r="3337" spans="1:5" x14ac:dyDescent="0.25">
      <c r="A3337" s="1"/>
      <c r="B3337" s="10"/>
      <c r="C3337" s="10"/>
      <c r="D3337" s="10"/>
      <c r="E3337" s="10"/>
    </row>
    <row r="3338" spans="1:5" x14ac:dyDescent="0.25">
      <c r="A3338" s="1"/>
      <c r="B3338" s="10"/>
      <c r="C3338" s="10"/>
      <c r="D3338" s="10"/>
      <c r="E3338" s="10"/>
    </row>
    <row r="3339" spans="1:5" x14ac:dyDescent="0.25">
      <c r="A3339" s="1"/>
      <c r="B3339" s="10"/>
      <c r="C3339" s="10"/>
      <c r="D3339" s="10"/>
      <c r="E3339" s="10"/>
    </row>
    <row r="3340" spans="1:5" x14ac:dyDescent="0.25">
      <c r="A3340" s="1"/>
      <c r="B3340" s="10"/>
      <c r="C3340" s="10"/>
      <c r="D3340" s="10"/>
      <c r="E3340" s="10"/>
    </row>
    <row r="3341" spans="1:5" x14ac:dyDescent="0.25">
      <c r="A3341" s="1"/>
      <c r="B3341" s="10"/>
      <c r="C3341" s="10"/>
      <c r="D3341" s="10"/>
      <c r="E3341" s="10"/>
    </row>
    <row r="3342" spans="1:5" x14ac:dyDescent="0.25">
      <c r="A3342" s="1"/>
      <c r="B3342" s="10"/>
      <c r="C3342" s="10"/>
      <c r="D3342" s="10"/>
      <c r="E3342" s="10"/>
    </row>
    <row r="3343" spans="1:5" x14ac:dyDescent="0.25">
      <c r="A3343" s="1"/>
      <c r="B3343" s="10"/>
      <c r="C3343" s="10"/>
      <c r="D3343" s="10"/>
      <c r="E3343" s="10"/>
    </row>
    <row r="3344" spans="1:5" x14ac:dyDescent="0.25">
      <c r="A3344" s="1"/>
      <c r="B3344" s="10"/>
      <c r="C3344" s="10"/>
      <c r="D3344" s="10"/>
      <c r="E3344" s="10"/>
    </row>
    <row r="3345" spans="1:5" x14ac:dyDescent="0.25">
      <c r="A3345" s="1"/>
      <c r="B3345" s="10"/>
      <c r="C3345" s="10"/>
      <c r="D3345" s="10"/>
      <c r="E3345" s="10"/>
    </row>
    <row r="3346" spans="1:5" x14ac:dyDescent="0.25">
      <c r="A3346" s="1"/>
      <c r="B3346" s="10"/>
      <c r="C3346" s="10"/>
      <c r="D3346" s="10"/>
      <c r="E3346" s="10"/>
    </row>
    <row r="3347" spans="1:5" x14ac:dyDescent="0.25">
      <c r="A3347" s="1"/>
      <c r="B3347" s="10"/>
      <c r="C3347" s="10"/>
      <c r="D3347" s="10"/>
      <c r="E3347" s="10"/>
    </row>
    <row r="3348" spans="1:5" x14ac:dyDescent="0.25">
      <c r="A3348" s="1"/>
      <c r="B3348" s="10"/>
      <c r="C3348" s="10"/>
      <c r="D3348" s="10"/>
      <c r="E3348" s="10"/>
    </row>
    <row r="3349" spans="1:5" x14ac:dyDescent="0.25">
      <c r="A3349" s="1"/>
      <c r="B3349" s="10"/>
      <c r="C3349" s="10"/>
      <c r="D3349" s="10"/>
      <c r="E3349" s="10"/>
    </row>
    <row r="3350" spans="1:5" x14ac:dyDescent="0.25">
      <c r="A3350" s="1"/>
      <c r="B3350" s="10"/>
      <c r="C3350" s="10"/>
      <c r="D3350" s="10"/>
      <c r="E3350" s="10"/>
    </row>
    <row r="3351" spans="1:5" x14ac:dyDescent="0.25">
      <c r="A3351" s="1"/>
      <c r="B3351" s="10"/>
      <c r="C3351" s="10"/>
      <c r="D3351" s="10"/>
      <c r="E3351" s="10"/>
    </row>
    <row r="3352" spans="1:5" x14ac:dyDescent="0.25">
      <c r="A3352" s="1"/>
      <c r="B3352" s="10"/>
      <c r="C3352" s="10"/>
      <c r="D3352" s="10"/>
      <c r="E3352" s="10"/>
    </row>
    <row r="3353" spans="1:5" x14ac:dyDescent="0.25">
      <c r="A3353" s="1"/>
      <c r="B3353" s="10"/>
      <c r="C3353" s="10"/>
      <c r="D3353" s="10"/>
      <c r="E3353" s="10"/>
    </row>
    <row r="3354" spans="1:5" x14ac:dyDescent="0.25">
      <c r="A3354" s="1"/>
      <c r="B3354" s="10"/>
      <c r="C3354" s="10"/>
      <c r="D3354" s="10"/>
      <c r="E3354" s="10"/>
    </row>
    <row r="3355" spans="1:5" x14ac:dyDescent="0.25">
      <c r="A3355" s="1"/>
      <c r="B3355" s="10"/>
      <c r="C3355" s="10"/>
      <c r="D3355" s="10"/>
      <c r="E3355" s="10"/>
    </row>
    <row r="3356" spans="1:5" x14ac:dyDescent="0.25">
      <c r="A3356" s="1"/>
      <c r="B3356" s="10"/>
      <c r="C3356" s="10"/>
      <c r="D3356" s="10"/>
      <c r="E3356" s="10"/>
    </row>
    <row r="3357" spans="1:5" x14ac:dyDescent="0.25">
      <c r="A3357" s="1"/>
      <c r="B3357" s="10"/>
      <c r="C3357" s="10"/>
      <c r="D3357" s="10"/>
      <c r="E3357" s="10"/>
    </row>
    <row r="3358" spans="1:5" x14ac:dyDescent="0.25">
      <c r="A3358" s="1"/>
      <c r="B3358" s="10"/>
      <c r="C3358" s="10"/>
      <c r="D3358" s="10"/>
      <c r="E3358" s="10"/>
    </row>
    <row r="3359" spans="1:5" x14ac:dyDescent="0.25">
      <c r="A3359" s="1"/>
      <c r="B3359" s="10"/>
      <c r="C3359" s="10"/>
      <c r="D3359" s="10"/>
      <c r="E3359" s="10"/>
    </row>
    <row r="3360" spans="1:5" x14ac:dyDescent="0.25">
      <c r="A3360" s="1"/>
      <c r="B3360" s="10"/>
      <c r="C3360" s="10"/>
      <c r="D3360" s="10"/>
      <c r="E3360" s="10"/>
    </row>
    <row r="3361" spans="1:5" x14ac:dyDescent="0.25">
      <c r="A3361" s="1"/>
      <c r="B3361" s="10"/>
      <c r="C3361" s="10"/>
      <c r="D3361" s="10"/>
      <c r="E3361" s="10"/>
    </row>
    <row r="3362" spans="1:5" x14ac:dyDescent="0.25">
      <c r="A3362" s="1"/>
      <c r="B3362" s="10"/>
      <c r="C3362" s="10"/>
      <c r="D3362" s="10"/>
      <c r="E3362" s="10"/>
    </row>
    <row r="3363" spans="1:5" x14ac:dyDescent="0.25">
      <c r="A3363" s="1"/>
      <c r="B3363" s="10"/>
      <c r="C3363" s="10"/>
      <c r="D3363" s="10"/>
      <c r="E3363" s="10"/>
    </row>
    <row r="3364" spans="1:5" x14ac:dyDescent="0.25">
      <c r="A3364" s="1"/>
      <c r="B3364" s="10"/>
      <c r="C3364" s="10"/>
      <c r="D3364" s="10"/>
      <c r="E3364" s="10"/>
    </row>
    <row r="3365" spans="1:5" x14ac:dyDescent="0.25">
      <c r="A3365" s="1"/>
      <c r="B3365" s="10"/>
      <c r="C3365" s="10"/>
      <c r="D3365" s="10"/>
      <c r="E3365" s="10"/>
    </row>
    <row r="3366" spans="1:5" x14ac:dyDescent="0.25">
      <c r="A3366" s="1"/>
      <c r="B3366" s="10"/>
      <c r="C3366" s="10"/>
      <c r="D3366" s="10"/>
      <c r="E3366" s="10"/>
    </row>
    <row r="3367" spans="1:5" x14ac:dyDescent="0.25">
      <c r="A3367" s="1"/>
      <c r="B3367" s="10"/>
      <c r="C3367" s="10"/>
      <c r="D3367" s="10"/>
      <c r="E3367" s="10"/>
    </row>
    <row r="3368" spans="1:5" x14ac:dyDescent="0.25">
      <c r="A3368" s="1"/>
      <c r="B3368" s="10"/>
      <c r="C3368" s="10"/>
      <c r="D3368" s="10"/>
      <c r="E3368" s="10"/>
    </row>
    <row r="3369" spans="1:5" x14ac:dyDescent="0.25">
      <c r="A3369" s="1"/>
      <c r="B3369" s="10"/>
      <c r="C3369" s="10"/>
      <c r="D3369" s="10"/>
      <c r="E3369" s="10"/>
    </row>
    <row r="3370" spans="1:5" x14ac:dyDescent="0.25">
      <c r="A3370" s="1"/>
      <c r="B3370" s="10"/>
      <c r="C3370" s="10"/>
      <c r="D3370" s="10"/>
      <c r="E3370" s="10"/>
    </row>
    <row r="3371" spans="1:5" x14ac:dyDescent="0.25">
      <c r="A3371" s="1"/>
      <c r="B3371" s="10"/>
      <c r="C3371" s="10"/>
      <c r="D3371" s="10"/>
      <c r="E3371" s="10"/>
    </row>
    <row r="3372" spans="1:5" x14ac:dyDescent="0.25">
      <c r="A3372" s="1"/>
      <c r="B3372" s="10"/>
      <c r="C3372" s="10"/>
      <c r="D3372" s="10"/>
      <c r="E3372" s="10"/>
    </row>
    <row r="3373" spans="1:5" x14ac:dyDescent="0.25">
      <c r="A3373" s="1"/>
      <c r="B3373" s="10"/>
      <c r="C3373" s="10"/>
      <c r="D3373" s="10"/>
      <c r="E3373" s="10"/>
    </row>
    <row r="3374" spans="1:5" x14ac:dyDescent="0.25">
      <c r="A3374" s="1"/>
      <c r="B3374" s="10"/>
      <c r="C3374" s="10"/>
      <c r="D3374" s="10"/>
      <c r="E3374" s="10"/>
    </row>
    <row r="3375" spans="1:5" x14ac:dyDescent="0.25">
      <c r="A3375" s="1"/>
      <c r="B3375" s="10"/>
      <c r="C3375" s="10"/>
      <c r="D3375" s="10"/>
      <c r="E3375" s="10"/>
    </row>
    <row r="3376" spans="1:5" x14ac:dyDescent="0.25">
      <c r="A3376" s="1"/>
      <c r="B3376" s="10"/>
      <c r="C3376" s="10"/>
      <c r="D3376" s="10"/>
      <c r="E3376" s="10"/>
    </row>
    <row r="3377" spans="1:5" x14ac:dyDescent="0.25">
      <c r="A3377" s="1"/>
      <c r="B3377" s="10"/>
      <c r="C3377" s="10"/>
      <c r="D3377" s="10"/>
      <c r="E3377" s="10"/>
    </row>
    <row r="3378" spans="1:5" x14ac:dyDescent="0.25">
      <c r="A3378" s="1"/>
      <c r="B3378" s="10"/>
      <c r="C3378" s="10"/>
      <c r="D3378" s="10"/>
      <c r="E3378" s="10"/>
    </row>
    <row r="3379" spans="1:5" x14ac:dyDescent="0.25">
      <c r="A3379" s="1"/>
      <c r="B3379" s="10"/>
      <c r="C3379" s="10"/>
      <c r="D3379" s="10"/>
      <c r="E3379" s="10"/>
    </row>
    <row r="3380" spans="1:5" x14ac:dyDescent="0.25">
      <c r="A3380" s="1"/>
      <c r="B3380" s="10"/>
      <c r="C3380" s="10"/>
      <c r="D3380" s="10"/>
      <c r="E3380" s="10"/>
    </row>
    <row r="3381" spans="1:5" x14ac:dyDescent="0.25">
      <c r="A3381" s="1"/>
      <c r="B3381" s="10"/>
      <c r="C3381" s="10"/>
      <c r="D3381" s="10"/>
      <c r="E3381" s="10"/>
    </row>
    <row r="3382" spans="1:5" x14ac:dyDescent="0.25">
      <c r="A3382" s="1"/>
      <c r="B3382" s="10"/>
      <c r="C3382" s="10"/>
      <c r="D3382" s="10"/>
      <c r="E3382" s="10"/>
    </row>
    <row r="3383" spans="1:5" x14ac:dyDescent="0.25">
      <c r="A3383" s="1"/>
      <c r="B3383" s="10"/>
      <c r="C3383" s="10"/>
      <c r="D3383" s="10"/>
      <c r="E3383" s="10"/>
    </row>
    <row r="3384" spans="1:5" x14ac:dyDescent="0.25">
      <c r="A3384" s="1"/>
      <c r="B3384" s="10"/>
      <c r="C3384" s="10"/>
      <c r="D3384" s="10"/>
      <c r="E3384" s="10"/>
    </row>
    <row r="3385" spans="1:5" x14ac:dyDescent="0.25">
      <c r="A3385" s="1"/>
      <c r="B3385" s="10"/>
      <c r="C3385" s="10"/>
      <c r="D3385" s="10"/>
      <c r="E3385" s="10"/>
    </row>
    <row r="3386" spans="1:5" x14ac:dyDescent="0.25">
      <c r="A3386" s="1"/>
      <c r="B3386" s="10"/>
      <c r="C3386" s="10"/>
      <c r="D3386" s="10"/>
      <c r="E3386" s="10"/>
    </row>
    <row r="3387" spans="1:5" x14ac:dyDescent="0.25">
      <c r="A3387" s="1"/>
      <c r="B3387" s="10"/>
      <c r="C3387" s="10"/>
      <c r="D3387" s="10"/>
      <c r="E3387" s="10"/>
    </row>
    <row r="3388" spans="1:5" x14ac:dyDescent="0.25">
      <c r="A3388" s="1"/>
      <c r="B3388" s="10"/>
      <c r="C3388" s="10"/>
      <c r="D3388" s="10"/>
      <c r="E3388" s="10"/>
    </row>
    <row r="3389" spans="1:5" x14ac:dyDescent="0.25">
      <c r="A3389" s="1"/>
      <c r="B3389" s="10"/>
      <c r="C3389" s="10"/>
      <c r="D3389" s="10"/>
      <c r="E3389" s="10"/>
    </row>
    <row r="3390" spans="1:5" x14ac:dyDescent="0.25">
      <c r="A3390" s="1"/>
      <c r="B3390" s="10"/>
      <c r="C3390" s="10"/>
      <c r="D3390" s="10"/>
      <c r="E3390" s="10"/>
    </row>
    <row r="3391" spans="1:5" x14ac:dyDescent="0.25">
      <c r="A3391" s="1"/>
      <c r="B3391" s="10"/>
      <c r="C3391" s="10"/>
      <c r="D3391" s="10"/>
      <c r="E3391" s="10"/>
    </row>
    <row r="3392" spans="1:5" x14ac:dyDescent="0.25">
      <c r="A3392" s="1"/>
      <c r="B3392" s="10"/>
      <c r="C3392" s="10"/>
      <c r="D3392" s="10"/>
      <c r="E3392" s="10"/>
    </row>
    <row r="3393" spans="1:5" x14ac:dyDescent="0.25">
      <c r="A3393" s="1"/>
      <c r="B3393" s="10"/>
      <c r="C3393" s="10"/>
      <c r="D3393" s="10"/>
      <c r="E3393" s="10"/>
    </row>
    <row r="3394" spans="1:5" x14ac:dyDescent="0.25">
      <c r="A3394" s="1"/>
      <c r="B3394" s="10"/>
      <c r="C3394" s="10"/>
      <c r="D3394" s="10"/>
      <c r="E3394" s="10"/>
    </row>
    <row r="3395" spans="1:5" x14ac:dyDescent="0.25">
      <c r="A3395" s="1"/>
      <c r="B3395" s="10"/>
      <c r="C3395" s="10"/>
      <c r="D3395" s="10"/>
      <c r="E3395" s="10"/>
    </row>
    <row r="3396" spans="1:5" x14ac:dyDescent="0.25">
      <c r="A3396" s="1"/>
      <c r="B3396" s="10"/>
      <c r="C3396" s="10"/>
      <c r="D3396" s="10"/>
      <c r="E3396" s="10"/>
    </row>
    <row r="3397" spans="1:5" x14ac:dyDescent="0.25">
      <c r="A3397" s="1"/>
      <c r="B3397" s="10"/>
      <c r="C3397" s="10"/>
      <c r="D3397" s="10"/>
      <c r="E3397" s="10"/>
    </row>
    <row r="3398" spans="1:5" x14ac:dyDescent="0.25">
      <c r="A3398" s="1"/>
      <c r="B3398" s="10"/>
      <c r="C3398" s="10"/>
      <c r="D3398" s="10"/>
      <c r="E3398" s="10"/>
    </row>
    <row r="3399" spans="1:5" x14ac:dyDescent="0.25">
      <c r="A3399" s="1"/>
      <c r="B3399" s="10"/>
      <c r="C3399" s="10"/>
      <c r="D3399" s="10"/>
      <c r="E3399" s="10"/>
    </row>
    <row r="3400" spans="1:5" x14ac:dyDescent="0.25">
      <c r="A3400" s="1"/>
      <c r="B3400" s="10"/>
      <c r="C3400" s="10"/>
      <c r="D3400" s="10"/>
      <c r="E3400" s="10"/>
    </row>
    <row r="3401" spans="1:5" x14ac:dyDescent="0.25">
      <c r="A3401" s="1"/>
      <c r="B3401" s="10"/>
      <c r="C3401" s="10"/>
      <c r="D3401" s="10"/>
      <c r="E3401" s="10"/>
    </row>
    <row r="3402" spans="1:5" x14ac:dyDescent="0.25">
      <c r="A3402" s="1"/>
      <c r="B3402" s="10"/>
      <c r="C3402" s="10"/>
      <c r="D3402" s="10"/>
      <c r="E3402" s="10"/>
    </row>
    <row r="3403" spans="1:5" x14ac:dyDescent="0.25">
      <c r="A3403" s="1"/>
      <c r="B3403" s="10"/>
      <c r="C3403" s="10"/>
      <c r="D3403" s="10"/>
      <c r="E3403" s="10"/>
    </row>
    <row r="3404" spans="1:5" x14ac:dyDescent="0.25">
      <c r="A3404" s="1"/>
      <c r="B3404" s="10"/>
      <c r="C3404" s="10"/>
      <c r="D3404" s="10"/>
      <c r="E3404" s="10"/>
    </row>
    <row r="3405" spans="1:5" x14ac:dyDescent="0.25">
      <c r="A3405" s="1"/>
      <c r="B3405" s="10"/>
      <c r="C3405" s="10"/>
      <c r="D3405" s="10"/>
      <c r="E3405" s="10"/>
    </row>
    <row r="3406" spans="1:5" x14ac:dyDescent="0.25">
      <c r="A3406" s="1"/>
      <c r="B3406" s="10"/>
      <c r="C3406" s="10"/>
      <c r="D3406" s="10"/>
      <c r="E3406" s="10"/>
    </row>
    <row r="3407" spans="1:5" x14ac:dyDescent="0.25">
      <c r="A3407" s="1"/>
      <c r="B3407" s="10"/>
      <c r="C3407" s="10"/>
      <c r="D3407" s="10"/>
      <c r="E3407" s="10"/>
    </row>
    <row r="3408" spans="1:5" x14ac:dyDescent="0.25">
      <c r="A3408" s="1"/>
      <c r="B3408" s="10"/>
      <c r="C3408" s="10"/>
      <c r="D3408" s="10"/>
      <c r="E3408" s="10"/>
    </row>
    <row r="3409" spans="1:5" x14ac:dyDescent="0.25">
      <c r="A3409" s="1"/>
      <c r="B3409" s="10"/>
      <c r="C3409" s="10"/>
      <c r="D3409" s="10"/>
      <c r="E3409" s="10"/>
    </row>
    <row r="3410" spans="1:5" x14ac:dyDescent="0.25">
      <c r="A3410" s="1"/>
      <c r="B3410" s="10"/>
      <c r="C3410" s="10"/>
      <c r="D3410" s="10"/>
      <c r="E3410" s="10"/>
    </row>
    <row r="3411" spans="1:5" x14ac:dyDescent="0.25">
      <c r="A3411" s="1"/>
      <c r="B3411" s="10"/>
      <c r="C3411" s="10"/>
      <c r="D3411" s="10"/>
      <c r="E3411" s="10"/>
    </row>
    <row r="3412" spans="1:5" x14ac:dyDescent="0.25">
      <c r="A3412" s="1"/>
      <c r="B3412" s="10"/>
      <c r="C3412" s="10"/>
      <c r="D3412" s="10"/>
      <c r="E3412" s="10"/>
    </row>
    <row r="3413" spans="1:5" x14ac:dyDescent="0.25">
      <c r="A3413" s="1"/>
      <c r="B3413" s="10"/>
      <c r="C3413" s="10"/>
      <c r="D3413" s="10"/>
      <c r="E3413" s="10"/>
    </row>
    <row r="3414" spans="1:5" x14ac:dyDescent="0.25">
      <c r="A3414" s="1"/>
      <c r="B3414" s="10"/>
      <c r="C3414" s="10"/>
      <c r="D3414" s="10"/>
      <c r="E3414" s="10"/>
    </row>
    <row r="3415" spans="1:5" x14ac:dyDescent="0.25">
      <c r="A3415" s="1"/>
      <c r="B3415" s="10"/>
      <c r="C3415" s="10"/>
      <c r="D3415" s="10"/>
      <c r="E3415" s="10"/>
    </row>
    <row r="3416" spans="1:5" x14ac:dyDescent="0.25">
      <c r="A3416" s="1"/>
      <c r="B3416" s="10"/>
      <c r="C3416" s="10"/>
      <c r="D3416" s="10"/>
      <c r="E3416" s="10"/>
    </row>
    <row r="3417" spans="1:5" x14ac:dyDescent="0.25">
      <c r="A3417" s="1"/>
      <c r="B3417" s="10"/>
      <c r="C3417" s="10"/>
      <c r="D3417" s="10"/>
      <c r="E3417" s="10"/>
    </row>
    <row r="3418" spans="1:5" x14ac:dyDescent="0.25">
      <c r="A3418" s="1"/>
      <c r="B3418" s="10"/>
      <c r="C3418" s="10"/>
      <c r="D3418" s="10"/>
      <c r="E3418" s="10"/>
    </row>
    <row r="3419" spans="1:5" x14ac:dyDescent="0.25">
      <c r="A3419" s="1"/>
      <c r="B3419" s="10"/>
      <c r="C3419" s="10"/>
      <c r="D3419" s="10"/>
      <c r="E3419" s="10"/>
    </row>
    <row r="3420" spans="1:5" x14ac:dyDescent="0.25">
      <c r="A3420" s="1"/>
      <c r="B3420" s="10"/>
      <c r="C3420" s="10"/>
      <c r="D3420" s="10"/>
      <c r="E3420" s="10"/>
    </row>
    <row r="3421" spans="1:5" x14ac:dyDescent="0.25">
      <c r="A3421" s="1"/>
      <c r="B3421" s="10"/>
      <c r="C3421" s="10"/>
      <c r="D3421" s="10"/>
      <c r="E3421" s="10"/>
    </row>
    <row r="3422" spans="1:5" x14ac:dyDescent="0.25">
      <c r="A3422" s="1"/>
      <c r="B3422" s="10"/>
      <c r="C3422" s="10"/>
      <c r="D3422" s="10"/>
      <c r="E3422" s="10"/>
    </row>
    <row r="3423" spans="1:5" x14ac:dyDescent="0.25">
      <c r="A3423" s="1"/>
      <c r="B3423" s="10"/>
      <c r="C3423" s="10"/>
      <c r="D3423" s="10"/>
      <c r="E3423" s="10"/>
    </row>
    <row r="3424" spans="1:5" x14ac:dyDescent="0.25">
      <c r="A3424" s="1"/>
      <c r="B3424" s="10"/>
      <c r="C3424" s="10"/>
      <c r="D3424" s="10"/>
      <c r="E3424" s="10"/>
    </row>
    <row r="3425" spans="1:5" x14ac:dyDescent="0.25">
      <c r="A3425" s="1"/>
      <c r="B3425" s="10"/>
      <c r="C3425" s="10"/>
      <c r="D3425" s="10"/>
      <c r="E3425" s="10"/>
    </row>
    <row r="3426" spans="1:5" x14ac:dyDescent="0.25">
      <c r="A3426" s="1"/>
      <c r="B3426" s="10"/>
      <c r="C3426" s="10"/>
      <c r="D3426" s="10"/>
      <c r="E3426" s="10"/>
    </row>
    <row r="3427" spans="1:5" x14ac:dyDescent="0.25">
      <c r="A3427" s="1"/>
      <c r="B3427" s="10"/>
      <c r="C3427" s="10"/>
      <c r="D3427" s="10"/>
      <c r="E3427" s="10"/>
    </row>
    <row r="3428" spans="1:5" x14ac:dyDescent="0.25">
      <c r="A3428" s="1"/>
      <c r="B3428" s="10"/>
      <c r="C3428" s="10"/>
      <c r="D3428" s="10"/>
      <c r="E3428" s="10"/>
    </row>
    <row r="3429" spans="1:5" x14ac:dyDescent="0.25">
      <c r="A3429" s="1"/>
      <c r="B3429" s="10"/>
      <c r="C3429" s="10"/>
      <c r="D3429" s="10"/>
      <c r="E3429" s="10"/>
    </row>
    <row r="3430" spans="1:5" x14ac:dyDescent="0.25">
      <c r="A3430" s="1"/>
      <c r="B3430" s="10"/>
      <c r="C3430" s="10"/>
      <c r="D3430" s="10"/>
      <c r="E3430" s="10"/>
    </row>
    <row r="3431" spans="1:5" x14ac:dyDescent="0.25">
      <c r="A3431" s="1"/>
      <c r="B3431" s="10"/>
      <c r="C3431" s="10"/>
      <c r="D3431" s="10"/>
      <c r="E3431" s="10"/>
    </row>
    <row r="3432" spans="1:5" x14ac:dyDescent="0.25">
      <c r="A3432" s="1"/>
      <c r="B3432" s="10"/>
      <c r="C3432" s="10"/>
      <c r="D3432" s="10"/>
      <c r="E3432" s="10"/>
    </row>
    <row r="3433" spans="1:5" x14ac:dyDescent="0.25">
      <c r="A3433" s="1"/>
      <c r="B3433" s="10"/>
      <c r="C3433" s="10"/>
      <c r="D3433" s="10"/>
      <c r="E3433" s="10"/>
    </row>
    <row r="3434" spans="1:5" x14ac:dyDescent="0.25">
      <c r="A3434" s="1"/>
      <c r="B3434" s="10"/>
      <c r="C3434" s="10"/>
      <c r="D3434" s="10"/>
      <c r="E3434" s="10"/>
    </row>
    <row r="3435" spans="1:5" x14ac:dyDescent="0.25">
      <c r="A3435" s="1"/>
      <c r="B3435" s="10"/>
      <c r="C3435" s="10"/>
      <c r="D3435" s="10"/>
      <c r="E3435" s="10"/>
    </row>
    <row r="3436" spans="1:5" x14ac:dyDescent="0.25">
      <c r="A3436" s="1"/>
      <c r="B3436" s="10"/>
      <c r="C3436" s="10"/>
      <c r="D3436" s="10"/>
      <c r="E3436" s="10"/>
    </row>
    <row r="3437" spans="1:5" x14ac:dyDescent="0.25">
      <c r="A3437" s="1"/>
      <c r="B3437" s="10"/>
      <c r="C3437" s="10"/>
      <c r="D3437" s="10"/>
      <c r="E3437" s="10"/>
    </row>
    <row r="3438" spans="1:5" x14ac:dyDescent="0.25">
      <c r="A3438" s="1"/>
      <c r="B3438" s="10"/>
      <c r="C3438" s="10"/>
      <c r="D3438" s="10"/>
      <c r="E3438" s="10"/>
    </row>
    <row r="3439" spans="1:5" x14ac:dyDescent="0.25">
      <c r="A3439" s="1"/>
      <c r="B3439" s="10"/>
      <c r="C3439" s="10"/>
      <c r="D3439" s="10"/>
      <c r="E3439" s="10"/>
    </row>
    <row r="3440" spans="1:5" x14ac:dyDescent="0.25">
      <c r="A3440" s="1"/>
      <c r="B3440" s="10"/>
      <c r="C3440" s="10"/>
      <c r="D3440" s="10"/>
      <c r="E3440" s="10"/>
    </row>
    <row r="3441" spans="1:5" x14ac:dyDescent="0.25">
      <c r="A3441" s="1"/>
      <c r="B3441" s="10"/>
      <c r="C3441" s="10"/>
      <c r="D3441" s="10"/>
      <c r="E3441" s="10"/>
    </row>
    <row r="3442" spans="1:5" x14ac:dyDescent="0.25">
      <c r="A3442" s="1"/>
      <c r="B3442" s="10"/>
      <c r="C3442" s="10"/>
      <c r="D3442" s="10"/>
      <c r="E3442" s="10"/>
    </row>
    <row r="3443" spans="1:5" x14ac:dyDescent="0.25">
      <c r="A3443" s="1"/>
      <c r="B3443" s="10"/>
      <c r="C3443" s="10"/>
      <c r="D3443" s="10"/>
      <c r="E3443" s="10"/>
    </row>
    <row r="3444" spans="1:5" x14ac:dyDescent="0.25">
      <c r="A3444" s="1"/>
      <c r="B3444" s="10"/>
      <c r="C3444" s="10"/>
      <c r="D3444" s="10"/>
      <c r="E3444" s="10"/>
    </row>
    <row r="3445" spans="1:5" x14ac:dyDescent="0.25">
      <c r="A3445" s="1"/>
      <c r="B3445" s="10"/>
      <c r="C3445" s="10"/>
      <c r="D3445" s="10"/>
      <c r="E3445" s="10"/>
    </row>
    <row r="3446" spans="1:5" x14ac:dyDescent="0.25">
      <c r="A3446" s="1"/>
      <c r="B3446" s="10"/>
      <c r="C3446" s="10"/>
      <c r="D3446" s="10"/>
      <c r="E3446" s="10"/>
    </row>
    <row r="3447" spans="1:5" x14ac:dyDescent="0.25">
      <c r="A3447" s="1"/>
      <c r="B3447" s="10"/>
      <c r="C3447" s="10"/>
      <c r="D3447" s="10"/>
      <c r="E3447" s="10"/>
    </row>
    <row r="3448" spans="1:5" x14ac:dyDescent="0.25">
      <c r="A3448" s="1"/>
      <c r="B3448" s="10"/>
      <c r="C3448" s="10"/>
      <c r="D3448" s="10"/>
      <c r="E3448" s="10"/>
    </row>
    <row r="3449" spans="1:5" x14ac:dyDescent="0.25">
      <c r="A3449" s="1"/>
      <c r="B3449" s="10"/>
      <c r="C3449" s="10"/>
      <c r="D3449" s="10"/>
      <c r="E3449" s="10"/>
    </row>
    <row r="3450" spans="1:5" x14ac:dyDescent="0.25">
      <c r="A3450" s="1"/>
      <c r="B3450" s="10"/>
      <c r="C3450" s="10"/>
      <c r="D3450" s="10"/>
      <c r="E3450" s="10"/>
    </row>
    <row r="3451" spans="1:5" x14ac:dyDescent="0.25">
      <c r="A3451" s="1"/>
      <c r="B3451" s="10"/>
      <c r="C3451" s="10"/>
      <c r="D3451" s="10"/>
      <c r="E3451" s="10"/>
    </row>
    <row r="3452" spans="1:5" x14ac:dyDescent="0.25">
      <c r="A3452" s="1"/>
      <c r="B3452" s="10"/>
      <c r="C3452" s="10"/>
      <c r="D3452" s="10"/>
      <c r="E3452" s="10"/>
    </row>
    <row r="3453" spans="1:5" x14ac:dyDescent="0.25">
      <c r="A3453" s="1"/>
      <c r="B3453" s="10"/>
      <c r="C3453" s="10"/>
      <c r="D3453" s="10"/>
      <c r="E3453" s="10"/>
    </row>
    <row r="3454" spans="1:5" x14ac:dyDescent="0.25">
      <c r="A3454" s="1"/>
      <c r="B3454" s="10"/>
      <c r="C3454" s="10"/>
      <c r="D3454" s="10"/>
      <c r="E3454" s="10"/>
    </row>
    <row r="3455" spans="1:5" x14ac:dyDescent="0.25">
      <c r="A3455" s="1"/>
      <c r="B3455" s="10"/>
      <c r="C3455" s="10"/>
      <c r="D3455" s="10"/>
      <c r="E3455" s="10"/>
    </row>
    <row r="3456" spans="1:5" x14ac:dyDescent="0.25">
      <c r="A3456" s="1"/>
      <c r="B3456" s="10"/>
      <c r="C3456" s="10"/>
      <c r="D3456" s="10"/>
      <c r="E3456" s="10"/>
    </row>
    <row r="3457" spans="1:5" x14ac:dyDescent="0.25">
      <c r="A3457" s="1"/>
      <c r="B3457" s="10"/>
      <c r="C3457" s="10"/>
      <c r="D3457" s="10"/>
      <c r="E3457" s="10"/>
    </row>
    <row r="3458" spans="1:5" x14ac:dyDescent="0.25">
      <c r="A3458" s="1"/>
      <c r="B3458" s="10"/>
      <c r="C3458" s="10"/>
      <c r="D3458" s="10"/>
      <c r="E3458" s="10"/>
    </row>
    <row r="3459" spans="1:5" x14ac:dyDescent="0.25">
      <c r="A3459" s="1"/>
      <c r="B3459" s="10"/>
      <c r="C3459" s="10"/>
      <c r="D3459" s="10"/>
      <c r="E3459" s="10"/>
    </row>
    <row r="3460" spans="1:5" x14ac:dyDescent="0.25">
      <c r="A3460" s="1"/>
      <c r="B3460" s="10"/>
      <c r="C3460" s="10"/>
      <c r="D3460" s="10"/>
      <c r="E3460" s="10"/>
    </row>
    <row r="3461" spans="1:5" x14ac:dyDescent="0.25">
      <c r="A3461" s="1"/>
      <c r="B3461" s="10"/>
      <c r="C3461" s="10"/>
      <c r="D3461" s="10"/>
      <c r="E3461" s="10"/>
    </row>
    <row r="3462" spans="1:5" x14ac:dyDescent="0.25">
      <c r="A3462" s="1"/>
      <c r="B3462" s="10"/>
      <c r="C3462" s="10"/>
      <c r="D3462" s="10"/>
      <c r="E3462" s="10"/>
    </row>
    <row r="3463" spans="1:5" x14ac:dyDescent="0.25">
      <c r="A3463" s="1"/>
      <c r="B3463" s="10"/>
      <c r="C3463" s="10"/>
      <c r="D3463" s="10"/>
      <c r="E3463" s="10"/>
    </row>
    <row r="3464" spans="1:5" x14ac:dyDescent="0.25">
      <c r="A3464" s="1"/>
      <c r="B3464" s="10"/>
      <c r="C3464" s="10"/>
      <c r="D3464" s="10"/>
      <c r="E3464" s="10"/>
    </row>
    <row r="3465" spans="1:5" x14ac:dyDescent="0.25">
      <c r="A3465" s="1"/>
      <c r="B3465" s="10"/>
      <c r="C3465" s="10"/>
      <c r="D3465" s="10"/>
      <c r="E3465" s="10"/>
    </row>
    <row r="3466" spans="1:5" x14ac:dyDescent="0.25">
      <c r="A3466" s="1"/>
      <c r="B3466" s="10"/>
      <c r="C3466" s="10"/>
      <c r="D3466" s="10"/>
      <c r="E3466" s="10"/>
    </row>
    <row r="3467" spans="1:5" x14ac:dyDescent="0.25">
      <c r="A3467" s="1"/>
      <c r="B3467" s="10"/>
      <c r="C3467" s="10"/>
      <c r="D3467" s="10"/>
      <c r="E3467" s="10"/>
    </row>
    <row r="3468" spans="1:5" x14ac:dyDescent="0.25">
      <c r="A3468" s="1"/>
      <c r="B3468" s="10"/>
      <c r="C3468" s="10"/>
      <c r="D3468" s="10"/>
      <c r="E3468" s="10"/>
    </row>
    <row r="3469" spans="1:5" x14ac:dyDescent="0.25">
      <c r="A3469" s="1"/>
      <c r="B3469" s="10"/>
      <c r="C3469" s="10"/>
      <c r="D3469" s="10"/>
      <c r="E3469" s="10"/>
    </row>
    <row r="3470" spans="1:5" x14ac:dyDescent="0.25">
      <c r="A3470" s="1"/>
      <c r="B3470" s="10"/>
      <c r="C3470" s="10"/>
      <c r="D3470" s="10"/>
      <c r="E3470" s="10"/>
    </row>
    <row r="3471" spans="1:5" x14ac:dyDescent="0.25">
      <c r="A3471" s="1"/>
      <c r="B3471" s="10"/>
      <c r="C3471" s="10"/>
      <c r="D3471" s="10"/>
      <c r="E3471" s="10"/>
    </row>
    <row r="3472" spans="1:5" x14ac:dyDescent="0.25">
      <c r="A3472" s="1"/>
      <c r="B3472" s="10"/>
      <c r="C3472" s="10"/>
      <c r="D3472" s="10"/>
      <c r="E3472" s="10"/>
    </row>
    <row r="3473" spans="1:5" x14ac:dyDescent="0.25">
      <c r="A3473" s="1"/>
      <c r="B3473" s="10"/>
      <c r="C3473" s="10"/>
      <c r="D3473" s="10"/>
      <c r="E3473" s="10"/>
    </row>
    <row r="3474" spans="1:5" x14ac:dyDescent="0.25">
      <c r="A3474" s="1"/>
      <c r="B3474" s="10"/>
      <c r="C3474" s="10"/>
      <c r="D3474" s="10"/>
      <c r="E3474" s="10"/>
    </row>
    <row r="3475" spans="1:5" x14ac:dyDescent="0.25">
      <c r="A3475" s="1"/>
      <c r="B3475" s="10"/>
      <c r="C3475" s="10"/>
      <c r="D3475" s="10"/>
      <c r="E3475" s="10"/>
    </row>
    <row r="3476" spans="1:5" x14ac:dyDescent="0.25">
      <c r="A3476" s="1"/>
      <c r="B3476" s="10"/>
      <c r="C3476" s="10"/>
      <c r="D3476" s="10"/>
      <c r="E3476" s="10"/>
    </row>
    <row r="3477" spans="1:5" x14ac:dyDescent="0.25">
      <c r="A3477" s="1"/>
      <c r="B3477" s="10"/>
      <c r="C3477" s="10"/>
      <c r="D3477" s="10"/>
      <c r="E3477" s="10"/>
    </row>
    <row r="3478" spans="1:5" x14ac:dyDescent="0.25">
      <c r="A3478" s="1"/>
      <c r="B3478" s="10"/>
      <c r="C3478" s="10"/>
      <c r="D3478" s="10"/>
      <c r="E3478" s="10"/>
    </row>
    <row r="3479" spans="1:5" x14ac:dyDescent="0.25">
      <c r="A3479" s="1"/>
      <c r="B3479" s="10"/>
      <c r="C3479" s="10"/>
      <c r="D3479" s="10"/>
      <c r="E3479" s="10"/>
    </row>
    <row r="3480" spans="1:5" x14ac:dyDescent="0.25">
      <c r="A3480" s="1"/>
      <c r="B3480" s="10"/>
      <c r="C3480" s="10"/>
      <c r="D3480" s="10"/>
      <c r="E3480" s="10"/>
    </row>
    <row r="3481" spans="1:5" x14ac:dyDescent="0.25">
      <c r="A3481" s="1"/>
      <c r="B3481" s="10"/>
      <c r="C3481" s="10"/>
      <c r="D3481" s="10"/>
      <c r="E3481" s="10"/>
    </row>
    <row r="3482" spans="1:5" x14ac:dyDescent="0.25">
      <c r="A3482" s="1"/>
      <c r="B3482" s="10"/>
      <c r="C3482" s="10"/>
      <c r="D3482" s="10"/>
      <c r="E3482" s="10"/>
    </row>
    <row r="3483" spans="1:5" x14ac:dyDescent="0.25">
      <c r="A3483" s="1"/>
      <c r="B3483" s="10"/>
      <c r="C3483" s="10"/>
      <c r="D3483" s="10"/>
      <c r="E3483" s="10"/>
    </row>
    <row r="3484" spans="1:5" x14ac:dyDescent="0.25">
      <c r="A3484" s="1"/>
      <c r="B3484" s="10"/>
      <c r="C3484" s="10"/>
      <c r="D3484" s="10"/>
      <c r="E3484" s="10"/>
    </row>
    <row r="3485" spans="1:5" x14ac:dyDescent="0.25">
      <c r="A3485" s="1"/>
      <c r="B3485" s="10"/>
      <c r="C3485" s="10"/>
      <c r="D3485" s="10"/>
      <c r="E3485" s="10"/>
    </row>
    <row r="3486" spans="1:5" x14ac:dyDescent="0.25">
      <c r="A3486" s="1"/>
      <c r="B3486" s="10"/>
      <c r="C3486" s="10"/>
      <c r="D3486" s="10"/>
      <c r="E3486" s="10"/>
    </row>
    <row r="3487" spans="1:5" x14ac:dyDescent="0.25">
      <c r="A3487" s="1"/>
      <c r="B3487" s="10"/>
      <c r="C3487" s="10"/>
      <c r="D3487" s="10"/>
      <c r="E3487" s="10"/>
    </row>
    <row r="3488" spans="1:5" x14ac:dyDescent="0.25">
      <c r="A3488" s="1"/>
      <c r="B3488" s="10"/>
      <c r="C3488" s="10"/>
      <c r="D3488" s="10"/>
      <c r="E3488" s="10"/>
    </row>
    <row r="3489" spans="1:5" x14ac:dyDescent="0.25">
      <c r="A3489" s="1"/>
      <c r="B3489" s="10"/>
      <c r="C3489" s="10"/>
      <c r="D3489" s="10"/>
      <c r="E3489" s="10"/>
    </row>
    <row r="3490" spans="1:5" x14ac:dyDescent="0.25">
      <c r="A3490" s="1"/>
      <c r="B3490" s="10"/>
      <c r="C3490" s="10"/>
      <c r="D3490" s="10"/>
      <c r="E3490" s="10"/>
    </row>
    <row r="3491" spans="1:5" x14ac:dyDescent="0.25">
      <c r="A3491" s="1"/>
      <c r="B3491" s="10"/>
      <c r="C3491" s="10"/>
      <c r="D3491" s="10"/>
      <c r="E3491" s="10"/>
    </row>
    <row r="3492" spans="1:5" x14ac:dyDescent="0.25">
      <c r="A3492" s="1"/>
      <c r="B3492" s="10"/>
      <c r="C3492" s="10"/>
      <c r="D3492" s="10"/>
      <c r="E3492" s="10"/>
    </row>
    <row r="3493" spans="1:5" x14ac:dyDescent="0.25">
      <c r="A3493" s="1"/>
      <c r="B3493" s="10"/>
      <c r="C3493" s="10"/>
      <c r="D3493" s="10"/>
      <c r="E3493" s="10"/>
    </row>
    <row r="3494" spans="1:5" x14ac:dyDescent="0.25">
      <c r="A3494" s="1"/>
      <c r="B3494" s="10"/>
      <c r="C3494" s="10"/>
      <c r="D3494" s="10"/>
      <c r="E3494" s="10"/>
    </row>
    <row r="3495" spans="1:5" x14ac:dyDescent="0.25">
      <c r="A3495" s="1"/>
      <c r="B3495" s="10"/>
      <c r="C3495" s="10"/>
      <c r="D3495" s="10"/>
      <c r="E3495" s="10"/>
    </row>
    <row r="3496" spans="1:5" x14ac:dyDescent="0.25">
      <c r="A3496" s="1"/>
      <c r="B3496" s="10"/>
      <c r="C3496" s="10"/>
      <c r="D3496" s="10"/>
      <c r="E3496" s="10"/>
    </row>
    <row r="3497" spans="1:5" x14ac:dyDescent="0.25">
      <c r="A3497" s="1"/>
      <c r="B3497" s="10"/>
      <c r="C3497" s="10"/>
      <c r="D3497" s="10"/>
      <c r="E3497" s="10"/>
    </row>
    <row r="3498" spans="1:5" x14ac:dyDescent="0.25">
      <c r="A3498" s="1"/>
      <c r="B3498" s="10"/>
      <c r="C3498" s="10"/>
      <c r="D3498" s="10"/>
      <c r="E3498" s="10"/>
    </row>
    <row r="3499" spans="1:5" x14ac:dyDescent="0.25">
      <c r="A3499" s="1"/>
      <c r="B3499" s="10"/>
      <c r="C3499" s="10"/>
      <c r="D3499" s="10"/>
      <c r="E3499" s="10"/>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8E6DB-0FC4-4564-9782-0D45D5552470}">
  <sheetPr codeName="Sheet6">
    <tabColor theme="7" tint="0.59999389629810485"/>
  </sheetPr>
  <dimension ref="A1:AJ3499"/>
  <sheetViews>
    <sheetView showGridLines="0" workbookViewId="0">
      <selection activeCell="E2" sqref="E2"/>
    </sheetView>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16</v>
      </c>
      <c r="D1" s="12" t="str">
        <f>B1&amp;" - "&amp;C1&amp;" Spread"</f>
        <v>SBO National - SBO Northeast Spread</v>
      </c>
      <c r="E1" s="12" t="str">
        <f>D1&amp;" 3mma"</f>
        <v>SBO National - SBO Northeast Spread 3mma</v>
      </c>
      <c r="F1" s="12" t="str">
        <f>C1&amp;" - 3mma"</f>
        <v>SBO Northeast - 3mma</v>
      </c>
      <c r="G1" s="12" t="str">
        <f>C1&amp;" YoY"</f>
        <v>SBO Northeast YoY</v>
      </c>
      <c r="H1" s="12" t="str">
        <f>F1&amp;" YoY"</f>
        <v>SBO Northeast - 3mma YoY</v>
      </c>
      <c r="I1" s="13"/>
    </row>
    <row r="2" spans="1:36" ht="15.75" x14ac:dyDescent="0.25">
      <c r="A2" s="1">
        <v>31443</v>
      </c>
      <c r="B2" s="11">
        <f>VLOOKUP(A2,'SBO Index National'!$A:$B,2,FALSE)</f>
        <v>100.36499999999999</v>
      </c>
      <c r="C2" s="10">
        <v>101.91800000000001</v>
      </c>
      <c r="D2" s="10">
        <f>B2-C2</f>
        <v>-1.5530000000000115</v>
      </c>
      <c r="E2" s="10"/>
      <c r="F2" s="10"/>
      <c r="G2" s="10"/>
      <c r="H2" s="10"/>
      <c r="J2" s="16" t="str">
        <f>C1&amp;" - NFIB"</f>
        <v>SBO Northeast - NFIB</v>
      </c>
      <c r="K2" s="16"/>
      <c r="L2" s="16"/>
      <c r="M2" s="16"/>
      <c r="N2" s="16"/>
      <c r="O2" s="16"/>
      <c r="P2" s="16"/>
      <c r="Q2" s="16"/>
      <c r="R2" s="16"/>
      <c r="S2" s="16"/>
      <c r="T2" s="16"/>
      <c r="U2" s="16"/>
      <c r="V2" s="16"/>
      <c r="X2" s="16" t="str">
        <f>G1&amp;" - NFIB"</f>
        <v>SBO Northeast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98.081999999999994</v>
      </c>
      <c r="D3" s="10">
        <f t="shared" ref="D3:D66" si="0">B3-C3</f>
        <v>1.5530000000000115</v>
      </c>
      <c r="E3" s="10"/>
      <c r="F3" s="10"/>
      <c r="G3" s="10"/>
      <c r="H3" s="10"/>
    </row>
    <row r="4" spans="1:36" x14ac:dyDescent="0.25">
      <c r="A4" s="1">
        <v>31502</v>
      </c>
      <c r="B4" s="11">
        <f>VLOOKUP(A4,'SBO Index National'!$A:$B,2,FALSE)</f>
        <v>101.553</v>
      </c>
      <c r="C4" s="10">
        <v>102.46599999999999</v>
      </c>
      <c r="D4" s="10">
        <f t="shared" si="0"/>
        <v>-0.9129999999999967</v>
      </c>
      <c r="E4" s="10">
        <f>AVERAGE(D2:D4)</f>
        <v>-0.30433333333333223</v>
      </c>
      <c r="F4" s="10">
        <f>AVERAGE(C2:C4)</f>
        <v>100.822</v>
      </c>
      <c r="G4" s="10"/>
      <c r="H4" s="10"/>
    </row>
    <row r="5" spans="1:36" x14ac:dyDescent="0.25">
      <c r="A5" s="1">
        <v>31532</v>
      </c>
      <c r="B5" s="11">
        <f>VLOOKUP(A5,'SBO Index National'!$A:$B,2,FALSE)</f>
        <v>101.461</v>
      </c>
      <c r="C5" s="10">
        <v>102.1</v>
      </c>
      <c r="D5" s="10">
        <f t="shared" si="0"/>
        <v>-0.63899999999999579</v>
      </c>
      <c r="E5" s="10">
        <f t="shared" ref="E5:E68" si="1">AVERAGE(D3:D5)</f>
        <v>3.3333333333966192E-4</v>
      </c>
      <c r="F5" s="10">
        <f>AVERAGE(C3:C5)</f>
        <v>100.88266666666668</v>
      </c>
      <c r="G5" s="10"/>
      <c r="H5" s="10"/>
    </row>
    <row r="6" spans="1:36" x14ac:dyDescent="0.25">
      <c r="A6" s="1">
        <v>31563</v>
      </c>
      <c r="B6" s="11">
        <f>VLOOKUP(A6,'SBO Index National'!$A:$B,2,FALSE)</f>
        <v>102.283</v>
      </c>
      <c r="C6" s="10">
        <v>101.553</v>
      </c>
      <c r="D6" s="10">
        <f t="shared" si="0"/>
        <v>0.73000000000000398</v>
      </c>
      <c r="E6" s="10">
        <f t="shared" si="1"/>
        <v>-0.27399999999999619</v>
      </c>
      <c r="F6" s="10">
        <f t="shared" ref="F6:F69" si="2">AVERAGE(C4:C6)</f>
        <v>102.03966666666666</v>
      </c>
      <c r="G6" s="10"/>
      <c r="H6" s="10"/>
    </row>
    <row r="7" spans="1:36" x14ac:dyDescent="0.25">
      <c r="A7" s="1">
        <v>31593</v>
      </c>
      <c r="B7" s="11">
        <f>VLOOKUP(A7,'SBO Index National'!$A:$B,2,FALSE)</f>
        <v>101.096</v>
      </c>
      <c r="C7" s="10">
        <v>99.177999999999997</v>
      </c>
      <c r="D7" s="10">
        <f t="shared" si="0"/>
        <v>1.9180000000000064</v>
      </c>
      <c r="E7" s="10">
        <f t="shared" si="1"/>
        <v>0.66966666666667152</v>
      </c>
      <c r="F7" s="10">
        <f t="shared" si="2"/>
        <v>100.94366666666667</v>
      </c>
      <c r="G7" s="10"/>
      <c r="H7" s="10"/>
    </row>
    <row r="8" spans="1:36" x14ac:dyDescent="0.25">
      <c r="A8" s="1">
        <v>31624</v>
      </c>
      <c r="B8" s="11">
        <f>VLOOKUP(A8,'SBO Index National'!$A:$B,2,FALSE)</f>
        <v>100.09099999999999</v>
      </c>
      <c r="C8" s="10">
        <v>98.813000000000002</v>
      </c>
      <c r="D8" s="10">
        <f t="shared" si="0"/>
        <v>1.2779999999999916</v>
      </c>
      <c r="E8" s="10">
        <f t="shared" si="1"/>
        <v>1.3086666666666673</v>
      </c>
      <c r="F8" s="10">
        <f t="shared" si="2"/>
        <v>99.847999999999999</v>
      </c>
      <c r="G8" s="10"/>
      <c r="H8" s="10"/>
    </row>
    <row r="9" spans="1:36" x14ac:dyDescent="0.25">
      <c r="A9" s="1">
        <v>31655</v>
      </c>
      <c r="B9" s="11">
        <f>VLOOKUP(A9,'SBO Index National'!$A:$B,2,FALSE)</f>
        <v>97.078000000000003</v>
      </c>
      <c r="C9" s="10">
        <v>92.510999999999996</v>
      </c>
      <c r="D9" s="10">
        <f t="shared" si="0"/>
        <v>4.5670000000000073</v>
      </c>
      <c r="E9" s="10">
        <f t="shared" si="1"/>
        <v>2.5876666666666686</v>
      </c>
      <c r="F9" s="10">
        <f t="shared" si="2"/>
        <v>96.833999999999989</v>
      </c>
      <c r="G9" s="10"/>
      <c r="H9" s="10"/>
    </row>
    <row r="10" spans="1:36" x14ac:dyDescent="0.25">
      <c r="A10" s="1">
        <v>31685</v>
      </c>
      <c r="B10" s="11">
        <f>VLOOKUP(A10,'SBO Index National'!$A:$B,2,FALSE)</f>
        <v>97.442999999999998</v>
      </c>
      <c r="C10" s="10">
        <v>99.177999999999997</v>
      </c>
      <c r="D10" s="10">
        <f t="shared" si="0"/>
        <v>-1.7349999999999994</v>
      </c>
      <c r="E10" s="10">
        <f t="shared" si="1"/>
        <v>1.3699999999999999</v>
      </c>
      <c r="F10" s="10">
        <f t="shared" si="2"/>
        <v>96.834000000000003</v>
      </c>
      <c r="G10" s="10"/>
      <c r="H10" s="10"/>
    </row>
    <row r="11" spans="1:36" x14ac:dyDescent="0.25">
      <c r="A11" s="1">
        <v>31716</v>
      </c>
      <c r="B11" s="11">
        <f>VLOOKUP(A11,'SBO Index National'!$A:$B,2,FALSE)</f>
        <v>99.909000000000006</v>
      </c>
      <c r="C11" s="10">
        <v>99.451999999999998</v>
      </c>
      <c r="D11" s="10">
        <f t="shared" si="0"/>
        <v>0.45700000000000784</v>
      </c>
      <c r="E11" s="10">
        <f t="shared" si="1"/>
        <v>1.0963333333333385</v>
      </c>
      <c r="F11" s="10">
        <f t="shared" si="2"/>
        <v>97.046999999999983</v>
      </c>
      <c r="G11" s="10"/>
      <c r="H11" s="10"/>
    </row>
    <row r="12" spans="1:36" x14ac:dyDescent="0.25">
      <c r="A12" s="1">
        <v>31746</v>
      </c>
      <c r="B12" s="11">
        <f>VLOOKUP(A12,'SBO Index National'!$A:$B,2,FALSE)</f>
        <v>97.626000000000005</v>
      </c>
      <c r="C12" s="10">
        <v>100.09099999999999</v>
      </c>
      <c r="D12" s="10">
        <f t="shared" si="0"/>
        <v>-2.4649999999999892</v>
      </c>
      <c r="E12" s="10">
        <f t="shared" si="1"/>
        <v>-1.2476666666666603</v>
      </c>
      <c r="F12" s="10">
        <f t="shared" si="2"/>
        <v>99.573666666666668</v>
      </c>
      <c r="G12" s="10"/>
      <c r="H12" s="10"/>
    </row>
    <row r="13" spans="1:36" x14ac:dyDescent="0.25">
      <c r="A13" s="1">
        <v>31777</v>
      </c>
      <c r="B13" s="11">
        <f>VLOOKUP(A13,'SBO Index National'!$A:$B,2,FALSE)</f>
        <v>100.45699999999999</v>
      </c>
      <c r="C13" s="10">
        <v>102.831</v>
      </c>
      <c r="D13" s="10">
        <f t="shared" si="0"/>
        <v>-2.3740000000000094</v>
      </c>
      <c r="E13" s="10">
        <f t="shared" si="1"/>
        <v>-1.4606666666666637</v>
      </c>
      <c r="F13" s="10">
        <f t="shared" si="2"/>
        <v>100.79133333333334</v>
      </c>
      <c r="G13" s="10"/>
      <c r="H13" s="10"/>
    </row>
    <row r="14" spans="1:36" x14ac:dyDescent="0.25">
      <c r="A14" s="1">
        <v>31808</v>
      </c>
      <c r="B14" s="11">
        <f>VLOOKUP(A14,'SBO Index National'!$A:$B,2,FALSE)</f>
        <v>99.816999999999993</v>
      </c>
      <c r="C14" s="10">
        <v>99.177999999999997</v>
      </c>
      <c r="D14" s="10">
        <f t="shared" si="0"/>
        <v>0.63899999999999579</v>
      </c>
      <c r="E14" s="10">
        <f t="shared" si="1"/>
        <v>-1.400000000000001</v>
      </c>
      <c r="F14" s="10">
        <f t="shared" si="2"/>
        <v>100.7</v>
      </c>
      <c r="G14" s="10">
        <f>C14-C2</f>
        <v>-2.7400000000000091</v>
      </c>
      <c r="H14" s="10"/>
    </row>
    <row r="15" spans="1:36" x14ac:dyDescent="0.25">
      <c r="A15" s="1">
        <v>31836</v>
      </c>
      <c r="B15" s="11">
        <f>VLOOKUP(A15,'SBO Index National'!$A:$B,2,FALSE)</f>
        <v>100.274</v>
      </c>
      <c r="C15" s="10">
        <v>101.187</v>
      </c>
      <c r="D15" s="10">
        <f t="shared" si="0"/>
        <v>-0.9129999999999967</v>
      </c>
      <c r="E15" s="10">
        <f t="shared" si="1"/>
        <v>-0.88266666666667015</v>
      </c>
      <c r="F15" s="10">
        <f t="shared" si="2"/>
        <v>101.06533333333334</v>
      </c>
      <c r="G15" s="10">
        <f t="shared" ref="G15:G78" si="3">C15-C3</f>
        <v>3.105000000000004</v>
      </c>
      <c r="H15" s="10"/>
    </row>
    <row r="16" spans="1:36" x14ac:dyDescent="0.25">
      <c r="A16" s="1">
        <v>31867</v>
      </c>
      <c r="B16" s="11">
        <f>VLOOKUP(A16,'SBO Index National'!$A:$B,2,FALSE)</f>
        <v>101.187</v>
      </c>
      <c r="C16" s="10">
        <v>100.913</v>
      </c>
      <c r="D16" s="10">
        <f t="shared" si="0"/>
        <v>0.27400000000000091</v>
      </c>
      <c r="E16" s="10">
        <f t="shared" si="1"/>
        <v>0</v>
      </c>
      <c r="F16" s="10">
        <f t="shared" si="2"/>
        <v>100.426</v>
      </c>
      <c r="G16" s="10">
        <f t="shared" si="3"/>
        <v>-1.5529999999999973</v>
      </c>
      <c r="H16" s="10">
        <f>F16-F4</f>
        <v>-0.3960000000000008</v>
      </c>
    </row>
    <row r="17" spans="1:36" x14ac:dyDescent="0.25">
      <c r="A17" s="1">
        <v>31897</v>
      </c>
      <c r="B17" s="11">
        <f>VLOOKUP(A17,'SBO Index National'!$A:$B,2,FALSE)</f>
        <v>100.548</v>
      </c>
      <c r="C17" s="10">
        <v>100.822</v>
      </c>
      <c r="D17" s="10">
        <f t="shared" si="0"/>
        <v>-0.27400000000000091</v>
      </c>
      <c r="E17" s="10">
        <f t="shared" si="1"/>
        <v>-0.30433333333333223</v>
      </c>
      <c r="F17" s="10">
        <f t="shared" si="2"/>
        <v>100.974</v>
      </c>
      <c r="G17" s="10">
        <f t="shared" si="3"/>
        <v>-1.2779999999999916</v>
      </c>
      <c r="H17" s="10">
        <f t="shared" ref="H17:H80" si="4">F17-F5</f>
        <v>9.1333333333324163E-2</v>
      </c>
    </row>
    <row r="18" spans="1:36" x14ac:dyDescent="0.25">
      <c r="A18" s="1">
        <v>31928</v>
      </c>
      <c r="B18" s="11">
        <f>VLOOKUP(A18,'SBO Index National'!$A:$B,2,FALSE)</f>
        <v>99.909000000000006</v>
      </c>
      <c r="C18" s="10">
        <v>101.005</v>
      </c>
      <c r="D18" s="10">
        <f t="shared" si="0"/>
        <v>-1.0959999999999894</v>
      </c>
      <c r="E18" s="10">
        <f t="shared" si="1"/>
        <v>-0.36533333333332979</v>
      </c>
      <c r="F18" s="10">
        <f t="shared" si="2"/>
        <v>100.91333333333334</v>
      </c>
      <c r="G18" s="10">
        <f t="shared" si="3"/>
        <v>-0.54800000000000182</v>
      </c>
      <c r="H18" s="10">
        <f t="shared" si="4"/>
        <v>-1.1263333333333208</v>
      </c>
    </row>
    <row r="19" spans="1:36" x14ac:dyDescent="0.25">
      <c r="A19" s="1">
        <v>31958</v>
      </c>
      <c r="B19" s="11">
        <f>VLOOKUP(A19,'SBO Index National'!$A:$B,2,FALSE)</f>
        <v>101.735</v>
      </c>
      <c r="C19" s="10">
        <v>103.92700000000001</v>
      </c>
      <c r="D19" s="10">
        <f t="shared" si="0"/>
        <v>-2.1920000000000073</v>
      </c>
      <c r="E19" s="10">
        <f t="shared" si="1"/>
        <v>-1.1873333333333325</v>
      </c>
      <c r="F19" s="10">
        <f t="shared" si="2"/>
        <v>101.91800000000001</v>
      </c>
      <c r="G19" s="10">
        <f t="shared" si="3"/>
        <v>4.7490000000000094</v>
      </c>
      <c r="H19" s="10">
        <f t="shared" si="4"/>
        <v>0.97433333333333394</v>
      </c>
    </row>
    <row r="20" spans="1:36" x14ac:dyDescent="0.25">
      <c r="A20" s="1">
        <v>31989</v>
      </c>
      <c r="B20" s="11">
        <f>VLOOKUP(A20,'SBO Index National'!$A:$B,2,FALSE)</f>
        <v>102.1</v>
      </c>
      <c r="C20" s="10">
        <v>101.735</v>
      </c>
      <c r="D20" s="10">
        <f t="shared" si="0"/>
        <v>0.36499999999999488</v>
      </c>
      <c r="E20" s="10">
        <f t="shared" si="1"/>
        <v>-0.97433333333333394</v>
      </c>
      <c r="F20" s="10">
        <f t="shared" si="2"/>
        <v>102.22233333333334</v>
      </c>
      <c r="G20" s="10">
        <f t="shared" si="3"/>
        <v>2.921999999999997</v>
      </c>
      <c r="H20" s="10">
        <f t="shared" si="4"/>
        <v>2.3743333333333396</v>
      </c>
    </row>
    <row r="21" spans="1:36" x14ac:dyDescent="0.25">
      <c r="A21" s="1">
        <v>32020</v>
      </c>
      <c r="B21" s="11">
        <f>VLOOKUP(A21,'SBO Index National'!$A:$B,2,FALSE)</f>
        <v>103.836</v>
      </c>
      <c r="C21" s="10">
        <v>101.096</v>
      </c>
      <c r="D21" s="10">
        <f t="shared" si="0"/>
        <v>2.7399999999999949</v>
      </c>
      <c r="E21" s="10">
        <f t="shared" si="1"/>
        <v>0.30433333333332752</v>
      </c>
      <c r="F21" s="10">
        <f t="shared" si="2"/>
        <v>102.25266666666668</v>
      </c>
      <c r="G21" s="10">
        <f t="shared" si="3"/>
        <v>8.585000000000008</v>
      </c>
      <c r="H21" s="10">
        <f t="shared" si="4"/>
        <v>5.4186666666666952</v>
      </c>
    </row>
    <row r="22" spans="1:36" x14ac:dyDescent="0.25">
      <c r="A22" s="1">
        <v>32050</v>
      </c>
      <c r="B22" s="11">
        <f>VLOOKUP(A22,'SBO Index National'!$A:$B,2,FALSE)</f>
        <v>102.374</v>
      </c>
      <c r="C22" s="10">
        <v>99.909000000000006</v>
      </c>
      <c r="D22" s="10">
        <f t="shared" si="0"/>
        <v>2.4649999999999892</v>
      </c>
      <c r="E22" s="10">
        <f t="shared" si="1"/>
        <v>1.8566666666666596</v>
      </c>
      <c r="F22" s="10">
        <f t="shared" si="2"/>
        <v>100.91333333333334</v>
      </c>
      <c r="G22" s="10">
        <f t="shared" si="3"/>
        <v>0.73100000000000875</v>
      </c>
      <c r="H22" s="10">
        <f t="shared" si="4"/>
        <v>4.0793333333333379</v>
      </c>
    </row>
    <row r="23" spans="1:36" x14ac:dyDescent="0.25">
      <c r="A23" s="1">
        <v>32081</v>
      </c>
      <c r="B23" s="11">
        <f>VLOOKUP(A23,'SBO Index National'!$A:$B,2,FALSE)</f>
        <v>101.461</v>
      </c>
      <c r="C23" s="10">
        <v>100.09099999999999</v>
      </c>
      <c r="D23" s="10">
        <f t="shared" si="0"/>
        <v>1.3700000000000045</v>
      </c>
      <c r="E23" s="10">
        <f t="shared" si="1"/>
        <v>2.1916666666666629</v>
      </c>
      <c r="F23" s="10">
        <f t="shared" si="2"/>
        <v>100.36533333333334</v>
      </c>
      <c r="G23" s="10">
        <f t="shared" si="3"/>
        <v>0.63899999999999579</v>
      </c>
      <c r="H23" s="10">
        <f t="shared" si="4"/>
        <v>3.3183333333333564</v>
      </c>
    </row>
    <row r="24" spans="1:36" x14ac:dyDescent="0.25">
      <c r="A24" s="1">
        <v>32111</v>
      </c>
      <c r="B24" s="11">
        <f>VLOOKUP(A24,'SBO Index National'!$A:$B,2,FALSE)</f>
        <v>98.721000000000004</v>
      </c>
      <c r="C24" s="10">
        <v>96.804000000000002</v>
      </c>
      <c r="D24" s="10">
        <f t="shared" si="0"/>
        <v>1.9170000000000016</v>
      </c>
      <c r="E24" s="10">
        <f t="shared" si="1"/>
        <v>1.9173333333333318</v>
      </c>
      <c r="F24" s="10">
        <f t="shared" si="2"/>
        <v>98.934666666666658</v>
      </c>
      <c r="G24" s="10">
        <f t="shared" si="3"/>
        <v>-3.2869999999999919</v>
      </c>
      <c r="H24" s="10">
        <f t="shared" si="4"/>
        <v>-0.63900000000001</v>
      </c>
    </row>
    <row r="25" spans="1:36" x14ac:dyDescent="0.25">
      <c r="A25" s="1">
        <v>32142</v>
      </c>
      <c r="B25" s="11">
        <f>VLOOKUP(A25,'SBO Index National'!$A:$B,2,FALSE)</f>
        <v>99.725999999999999</v>
      </c>
      <c r="C25" s="10">
        <v>101.37</v>
      </c>
      <c r="D25" s="10">
        <f t="shared" si="0"/>
        <v>-1.6440000000000055</v>
      </c>
      <c r="E25" s="10">
        <f t="shared" si="1"/>
        <v>0.54766666666666686</v>
      </c>
      <c r="F25" s="10">
        <f t="shared" si="2"/>
        <v>99.421666666666667</v>
      </c>
      <c r="G25" s="10">
        <f t="shared" si="3"/>
        <v>-1.4609999999999985</v>
      </c>
      <c r="H25" s="10">
        <f t="shared" si="4"/>
        <v>-1.3696666666666744</v>
      </c>
    </row>
    <row r="26" spans="1:36" x14ac:dyDescent="0.25">
      <c r="A26" s="1">
        <v>32173</v>
      </c>
      <c r="B26" s="11">
        <f>VLOOKUP(A26,'SBO Index National'!$A:$B,2,FALSE)</f>
        <v>100.45699999999999</v>
      </c>
      <c r="C26" s="10">
        <v>100.18300000000001</v>
      </c>
      <c r="D26" s="10">
        <f t="shared" si="0"/>
        <v>0.2739999999999867</v>
      </c>
      <c r="E26" s="10">
        <f t="shared" si="1"/>
        <v>0.1823333333333276</v>
      </c>
      <c r="F26" s="10">
        <f t="shared" si="2"/>
        <v>99.452333333333343</v>
      </c>
      <c r="G26" s="10">
        <f t="shared" si="3"/>
        <v>1.0050000000000097</v>
      </c>
      <c r="H26" s="10">
        <f t="shared" si="4"/>
        <v>-1.2476666666666603</v>
      </c>
    </row>
    <row r="27" spans="1:36" ht="15.75" x14ac:dyDescent="0.25">
      <c r="A27" s="1">
        <v>32202</v>
      </c>
      <c r="B27" s="11">
        <f>VLOOKUP(A27,'SBO Index National'!$A:$B,2,FALSE)</f>
        <v>98.813000000000002</v>
      </c>
      <c r="C27" s="10">
        <v>94.247</v>
      </c>
      <c r="D27" s="10">
        <f t="shared" si="0"/>
        <v>4.5660000000000025</v>
      </c>
      <c r="E27" s="10">
        <f t="shared" si="1"/>
        <v>1.0653333333333279</v>
      </c>
      <c r="F27" s="10">
        <f t="shared" si="2"/>
        <v>98.600000000000009</v>
      </c>
      <c r="G27" s="10">
        <f t="shared" si="3"/>
        <v>-6.9399999999999977</v>
      </c>
      <c r="H27" s="10">
        <f t="shared" si="4"/>
        <v>-2.4653333333333336</v>
      </c>
      <c r="J27" s="16" t="str">
        <f>C1&amp;" - NFIB - 2000-"</f>
        <v>SBO Northeast - NFIB - 2000-</v>
      </c>
      <c r="K27" s="16"/>
      <c r="L27" s="16"/>
      <c r="M27" s="16"/>
      <c r="N27" s="16"/>
      <c r="O27" s="16"/>
      <c r="P27" s="16"/>
      <c r="Q27" s="16"/>
      <c r="R27" s="16"/>
      <c r="S27" s="16"/>
      <c r="T27" s="16"/>
      <c r="U27" s="16"/>
      <c r="V27" s="16"/>
      <c r="X27" s="16" t="str">
        <f>G1&amp;" - NFIB - 2000-"</f>
        <v>SBO Northeast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100.36499999999999</v>
      </c>
      <c r="D28" s="10">
        <f t="shared" si="0"/>
        <v>1.3700000000000045</v>
      </c>
      <c r="E28" s="10">
        <f t="shared" si="1"/>
        <v>2.0699999999999981</v>
      </c>
      <c r="F28" s="10">
        <f t="shared" si="2"/>
        <v>98.265000000000001</v>
      </c>
      <c r="G28" s="10">
        <f t="shared" si="3"/>
        <v>-0.54800000000000182</v>
      </c>
      <c r="H28" s="10">
        <f t="shared" si="4"/>
        <v>-2.1610000000000014</v>
      </c>
    </row>
    <row r="29" spans="1:36" x14ac:dyDescent="0.25">
      <c r="A29" s="1">
        <v>32263</v>
      </c>
      <c r="B29" s="11">
        <f>VLOOKUP(A29,'SBO Index National'!$A:$B,2,FALSE)</f>
        <v>101.279</v>
      </c>
      <c r="C29" s="10">
        <v>100.548</v>
      </c>
      <c r="D29" s="10">
        <f t="shared" si="0"/>
        <v>0.73099999999999454</v>
      </c>
      <c r="E29" s="10">
        <f t="shared" si="1"/>
        <v>2.2223333333333337</v>
      </c>
      <c r="F29" s="10">
        <f t="shared" si="2"/>
        <v>98.386666666666656</v>
      </c>
      <c r="G29" s="10">
        <f t="shared" si="3"/>
        <v>-0.27400000000000091</v>
      </c>
      <c r="H29" s="10">
        <f t="shared" si="4"/>
        <v>-2.5873333333333477</v>
      </c>
    </row>
    <row r="30" spans="1:36" x14ac:dyDescent="0.25">
      <c r="A30" s="1">
        <v>32294</v>
      </c>
      <c r="B30" s="11">
        <f>VLOOKUP(A30,'SBO Index National'!$A:$B,2,FALSE)</f>
        <v>100.913</v>
      </c>
      <c r="C30" s="10">
        <v>99.909000000000006</v>
      </c>
      <c r="D30" s="10">
        <f t="shared" si="0"/>
        <v>1.0039999999999907</v>
      </c>
      <c r="E30" s="10">
        <f t="shared" si="1"/>
        <v>1.0349999999999966</v>
      </c>
      <c r="F30" s="10">
        <f t="shared" si="2"/>
        <v>100.274</v>
      </c>
      <c r="G30" s="10">
        <f t="shared" si="3"/>
        <v>-1.0959999999999894</v>
      </c>
      <c r="H30" s="10">
        <f t="shared" si="4"/>
        <v>-0.63933333333334019</v>
      </c>
    </row>
    <row r="31" spans="1:36" x14ac:dyDescent="0.25">
      <c r="A31" s="1">
        <v>32324</v>
      </c>
      <c r="B31" s="11">
        <f>VLOOKUP(A31,'SBO Index National'!$A:$B,2,FALSE)</f>
        <v>101.279</v>
      </c>
      <c r="C31" s="10">
        <v>97.442999999999998</v>
      </c>
      <c r="D31" s="10">
        <f t="shared" si="0"/>
        <v>3.8359999999999985</v>
      </c>
      <c r="E31" s="10">
        <f t="shared" si="1"/>
        <v>1.8569999999999947</v>
      </c>
      <c r="F31" s="10">
        <f t="shared" si="2"/>
        <v>99.3</v>
      </c>
      <c r="G31" s="10">
        <f t="shared" si="3"/>
        <v>-6.4840000000000089</v>
      </c>
      <c r="H31" s="10">
        <f t="shared" si="4"/>
        <v>-2.6180000000000092</v>
      </c>
    </row>
    <row r="32" spans="1:36" x14ac:dyDescent="0.25">
      <c r="A32" s="1">
        <v>32355</v>
      </c>
      <c r="B32" s="11">
        <f>VLOOKUP(A32,'SBO Index National'!$A:$B,2,FALSE)</f>
        <v>100</v>
      </c>
      <c r="C32" s="10">
        <v>98.081999999999994</v>
      </c>
      <c r="D32" s="10">
        <f t="shared" si="0"/>
        <v>1.9180000000000064</v>
      </c>
      <c r="E32" s="10">
        <f t="shared" si="1"/>
        <v>2.252666666666665</v>
      </c>
      <c r="F32" s="10">
        <f t="shared" si="2"/>
        <v>98.477999999999994</v>
      </c>
      <c r="G32" s="10">
        <f t="shared" si="3"/>
        <v>-3.6530000000000058</v>
      </c>
      <c r="H32" s="10">
        <f t="shared" si="4"/>
        <v>-3.7443333333333442</v>
      </c>
    </row>
    <row r="33" spans="1:8" x14ac:dyDescent="0.25">
      <c r="A33" s="1">
        <v>32386</v>
      </c>
      <c r="B33" s="11">
        <f>VLOOKUP(A33,'SBO Index National'!$A:$B,2,FALSE)</f>
        <v>101.735</v>
      </c>
      <c r="C33" s="10">
        <v>100.18300000000001</v>
      </c>
      <c r="D33" s="10">
        <f t="shared" si="0"/>
        <v>1.5519999999999925</v>
      </c>
      <c r="E33" s="10">
        <f t="shared" si="1"/>
        <v>2.4353333333333325</v>
      </c>
      <c r="F33" s="10">
        <f t="shared" si="2"/>
        <v>98.569333333333319</v>
      </c>
      <c r="G33" s="10">
        <f t="shared" si="3"/>
        <v>-0.9129999999999967</v>
      </c>
      <c r="H33" s="10">
        <f t="shared" si="4"/>
        <v>-3.6833333333333655</v>
      </c>
    </row>
    <row r="34" spans="1:8" x14ac:dyDescent="0.25">
      <c r="A34" s="1">
        <v>32416</v>
      </c>
      <c r="B34" s="11">
        <f>VLOOKUP(A34,'SBO Index National'!$A:$B,2,FALSE)</f>
        <v>100.639</v>
      </c>
      <c r="C34" s="10">
        <v>97.168999999999997</v>
      </c>
      <c r="D34" s="10">
        <f t="shared" si="0"/>
        <v>3.4699999999999989</v>
      </c>
      <c r="E34" s="10">
        <f t="shared" si="1"/>
        <v>2.3133333333333326</v>
      </c>
      <c r="F34" s="10">
        <f t="shared" si="2"/>
        <v>98.477999999999994</v>
      </c>
      <c r="G34" s="10">
        <f t="shared" si="3"/>
        <v>-2.7400000000000091</v>
      </c>
      <c r="H34" s="10">
        <f t="shared" si="4"/>
        <v>-2.4353333333333467</v>
      </c>
    </row>
    <row r="35" spans="1:8" x14ac:dyDescent="0.25">
      <c r="A35" s="1">
        <v>32447</v>
      </c>
      <c r="B35" s="11">
        <f>VLOOKUP(A35,'SBO Index National'!$A:$B,2,FALSE)</f>
        <v>102.19199999999999</v>
      </c>
      <c r="C35" s="10">
        <v>102.1</v>
      </c>
      <c r="D35" s="10">
        <f t="shared" si="0"/>
        <v>9.1999999999998749E-2</v>
      </c>
      <c r="E35" s="10">
        <f t="shared" si="1"/>
        <v>1.7046666666666634</v>
      </c>
      <c r="F35" s="10">
        <f t="shared" si="2"/>
        <v>99.817333333333337</v>
      </c>
      <c r="G35" s="10">
        <f t="shared" si="3"/>
        <v>2.0090000000000003</v>
      </c>
      <c r="H35" s="10">
        <f t="shared" si="4"/>
        <v>-0.54800000000000182</v>
      </c>
    </row>
    <row r="36" spans="1:8" x14ac:dyDescent="0.25">
      <c r="A36" s="1">
        <v>32477</v>
      </c>
      <c r="B36" s="11">
        <f>VLOOKUP(A36,'SBO Index National'!$A:$B,2,FALSE)</f>
        <v>101.553</v>
      </c>
      <c r="C36" s="10">
        <v>104.20099999999999</v>
      </c>
      <c r="D36" s="10">
        <f t="shared" si="0"/>
        <v>-2.6479999999999961</v>
      </c>
      <c r="E36" s="10">
        <f t="shared" si="1"/>
        <v>0.30466666666666714</v>
      </c>
      <c r="F36" s="10">
        <f t="shared" si="2"/>
        <v>101.15666666666668</v>
      </c>
      <c r="G36" s="10">
        <f t="shared" si="3"/>
        <v>7.3969999999999914</v>
      </c>
      <c r="H36" s="10">
        <f t="shared" si="4"/>
        <v>2.2220000000000226</v>
      </c>
    </row>
    <row r="37" spans="1:8" x14ac:dyDescent="0.25">
      <c r="A37" s="1">
        <v>32508</v>
      </c>
      <c r="B37" s="11">
        <f>VLOOKUP(A37,'SBO Index National'!$A:$B,2,FALSE)</f>
        <v>100.274</v>
      </c>
      <c r="C37" s="10">
        <v>101.735</v>
      </c>
      <c r="D37" s="10">
        <f t="shared" si="0"/>
        <v>-1.4609999999999985</v>
      </c>
      <c r="E37" s="10">
        <f t="shared" si="1"/>
        <v>-1.3389999999999986</v>
      </c>
      <c r="F37" s="10">
        <f t="shared" si="2"/>
        <v>102.67866666666667</v>
      </c>
      <c r="G37" s="10">
        <f t="shared" si="3"/>
        <v>0.36499999999999488</v>
      </c>
      <c r="H37" s="10">
        <f t="shared" si="4"/>
        <v>3.257000000000005</v>
      </c>
    </row>
    <row r="38" spans="1:8" x14ac:dyDescent="0.25">
      <c r="A38" s="1">
        <v>32539</v>
      </c>
      <c r="B38" s="11">
        <f>VLOOKUP(A38,'SBO Index National'!$A:$B,2,FALSE)</f>
        <v>101.279</v>
      </c>
      <c r="C38" s="10">
        <v>99.816999999999993</v>
      </c>
      <c r="D38" s="10">
        <f t="shared" si="0"/>
        <v>1.4620000000000033</v>
      </c>
      <c r="E38" s="10">
        <f t="shared" si="1"/>
        <v>-0.88233333333333042</v>
      </c>
      <c r="F38" s="10">
        <f t="shared" si="2"/>
        <v>101.91766666666666</v>
      </c>
      <c r="G38" s="10">
        <f t="shared" si="3"/>
        <v>-0.36600000000001387</v>
      </c>
      <c r="H38" s="10">
        <f t="shared" si="4"/>
        <v>2.4653333333333194</v>
      </c>
    </row>
    <row r="39" spans="1:8" x14ac:dyDescent="0.25">
      <c r="A39" s="1">
        <v>32567</v>
      </c>
      <c r="B39" s="11">
        <f>VLOOKUP(A39,'SBO Index National'!$A:$B,2,FALSE)</f>
        <v>101.64400000000001</v>
      </c>
      <c r="C39" s="10">
        <v>100.639</v>
      </c>
      <c r="D39" s="10">
        <f t="shared" si="0"/>
        <v>1.0050000000000097</v>
      </c>
      <c r="E39" s="10">
        <f t="shared" si="1"/>
        <v>0.33533333333333815</v>
      </c>
      <c r="F39" s="10">
        <f t="shared" si="2"/>
        <v>100.73033333333332</v>
      </c>
      <c r="G39" s="10">
        <f t="shared" si="3"/>
        <v>6.3919999999999959</v>
      </c>
      <c r="H39" s="10">
        <f t="shared" si="4"/>
        <v>2.1303333333333114</v>
      </c>
    </row>
    <row r="40" spans="1:8" x14ac:dyDescent="0.25">
      <c r="A40" s="1">
        <v>32598</v>
      </c>
      <c r="B40" s="11">
        <f>VLOOKUP(A40,'SBO Index National'!$A:$B,2,FALSE)</f>
        <v>101.37</v>
      </c>
      <c r="C40" s="10">
        <v>101.187</v>
      </c>
      <c r="D40" s="10">
        <f t="shared" si="0"/>
        <v>0.18300000000000693</v>
      </c>
      <c r="E40" s="10">
        <f t="shared" si="1"/>
        <v>0.88333333333333997</v>
      </c>
      <c r="F40" s="10">
        <f t="shared" si="2"/>
        <v>100.54766666666666</v>
      </c>
      <c r="G40" s="10">
        <f t="shared" si="3"/>
        <v>0.82200000000000273</v>
      </c>
      <c r="H40" s="10">
        <f t="shared" si="4"/>
        <v>2.2826666666666569</v>
      </c>
    </row>
    <row r="41" spans="1:8" x14ac:dyDescent="0.25">
      <c r="A41" s="1">
        <v>32628</v>
      </c>
      <c r="B41" s="11">
        <f>VLOOKUP(A41,'SBO Index National'!$A:$B,2,FALSE)</f>
        <v>98.447000000000003</v>
      </c>
      <c r="C41" s="10">
        <v>99.177999999999997</v>
      </c>
      <c r="D41" s="10">
        <f t="shared" si="0"/>
        <v>-0.73099999999999454</v>
      </c>
      <c r="E41" s="10">
        <f t="shared" si="1"/>
        <v>0.15233333333334068</v>
      </c>
      <c r="F41" s="10">
        <f t="shared" si="2"/>
        <v>100.33466666666668</v>
      </c>
      <c r="G41" s="10">
        <f t="shared" si="3"/>
        <v>-1.3700000000000045</v>
      </c>
      <c r="H41" s="10">
        <f t="shared" si="4"/>
        <v>1.9480000000000217</v>
      </c>
    </row>
    <row r="42" spans="1:8" x14ac:dyDescent="0.25">
      <c r="A42" s="1">
        <v>32659</v>
      </c>
      <c r="B42" s="11">
        <f>VLOOKUP(A42,'SBO Index National'!$A:$B,2,FALSE)</f>
        <v>97.626000000000005</v>
      </c>
      <c r="C42" s="10">
        <v>99.087000000000003</v>
      </c>
      <c r="D42" s="10">
        <f t="shared" si="0"/>
        <v>-1.4609999999999985</v>
      </c>
      <c r="E42" s="10">
        <f t="shared" si="1"/>
        <v>-0.66966666666666208</v>
      </c>
      <c r="F42" s="10">
        <f t="shared" si="2"/>
        <v>99.817333333333337</v>
      </c>
      <c r="G42" s="10">
        <f t="shared" si="3"/>
        <v>-0.82200000000000273</v>
      </c>
      <c r="H42" s="10">
        <f t="shared" si="4"/>
        <v>-0.45666666666666345</v>
      </c>
    </row>
    <row r="43" spans="1:8" x14ac:dyDescent="0.25">
      <c r="A43" s="1">
        <v>32689</v>
      </c>
      <c r="B43" s="11">
        <f>VLOOKUP(A43,'SBO Index National'!$A:$B,2,FALSE)</f>
        <v>99.087000000000003</v>
      </c>
      <c r="C43" s="10">
        <v>101.37</v>
      </c>
      <c r="D43" s="10">
        <f t="shared" si="0"/>
        <v>-2.2830000000000013</v>
      </c>
      <c r="E43" s="10">
        <f t="shared" si="1"/>
        <v>-1.4916666666666647</v>
      </c>
      <c r="F43" s="10">
        <f t="shared" si="2"/>
        <v>99.87833333333333</v>
      </c>
      <c r="G43" s="10">
        <f t="shared" si="3"/>
        <v>3.9270000000000067</v>
      </c>
      <c r="H43" s="10">
        <f t="shared" si="4"/>
        <v>0.57833333333333314</v>
      </c>
    </row>
    <row r="44" spans="1:8" x14ac:dyDescent="0.25">
      <c r="A44" s="1">
        <v>32720</v>
      </c>
      <c r="B44" s="11">
        <f>VLOOKUP(A44,'SBO Index National'!$A:$B,2,FALSE)</f>
        <v>99.269000000000005</v>
      </c>
      <c r="C44" s="10">
        <v>97.808000000000007</v>
      </c>
      <c r="D44" s="10">
        <f t="shared" si="0"/>
        <v>1.4609999999999985</v>
      </c>
      <c r="E44" s="10">
        <f t="shared" si="1"/>
        <v>-0.76100000000000045</v>
      </c>
      <c r="F44" s="10">
        <f t="shared" si="2"/>
        <v>99.421666666666667</v>
      </c>
      <c r="G44" s="10">
        <f t="shared" si="3"/>
        <v>-0.2739999999999867</v>
      </c>
      <c r="H44" s="10">
        <f t="shared" si="4"/>
        <v>0.94366666666667243</v>
      </c>
    </row>
    <row r="45" spans="1:8" x14ac:dyDescent="0.25">
      <c r="A45" s="1">
        <v>32751</v>
      </c>
      <c r="B45" s="11">
        <f>VLOOKUP(A45,'SBO Index National'!$A:$B,2,FALSE)</f>
        <v>99.816999999999993</v>
      </c>
      <c r="C45" s="10">
        <v>98.447000000000003</v>
      </c>
      <c r="D45" s="10">
        <f t="shared" si="0"/>
        <v>1.3699999999999903</v>
      </c>
      <c r="E45" s="10">
        <f t="shared" si="1"/>
        <v>0.18266666666666254</v>
      </c>
      <c r="F45" s="10">
        <f t="shared" si="2"/>
        <v>99.208333333333329</v>
      </c>
      <c r="G45" s="10">
        <f t="shared" si="3"/>
        <v>-1.7360000000000042</v>
      </c>
      <c r="H45" s="10">
        <f t="shared" si="4"/>
        <v>0.63900000000001</v>
      </c>
    </row>
    <row r="46" spans="1:8" x14ac:dyDescent="0.25">
      <c r="A46" s="1">
        <v>32781</v>
      </c>
      <c r="B46" s="11">
        <f>VLOOKUP(A46,'SBO Index National'!$A:$B,2,FALSE)</f>
        <v>101.82599999999999</v>
      </c>
      <c r="C46" s="10">
        <v>102.009</v>
      </c>
      <c r="D46" s="10">
        <f t="shared" si="0"/>
        <v>-0.18300000000000693</v>
      </c>
      <c r="E46" s="10">
        <f t="shared" si="1"/>
        <v>0.8826666666666606</v>
      </c>
      <c r="F46" s="10">
        <f t="shared" si="2"/>
        <v>99.421333333333337</v>
      </c>
      <c r="G46" s="10">
        <f t="shared" si="3"/>
        <v>4.8400000000000034</v>
      </c>
      <c r="H46" s="10">
        <f t="shared" si="4"/>
        <v>0.94333333333334224</v>
      </c>
    </row>
    <row r="47" spans="1:8" x14ac:dyDescent="0.25">
      <c r="A47" s="1">
        <v>32812</v>
      </c>
      <c r="B47" s="11">
        <f>VLOOKUP(A47,'SBO Index National'!$A:$B,2,FALSE)</f>
        <v>101.37</v>
      </c>
      <c r="C47" s="10">
        <v>99.177999999999997</v>
      </c>
      <c r="D47" s="10">
        <f t="shared" si="0"/>
        <v>2.1920000000000073</v>
      </c>
      <c r="E47" s="10">
        <f t="shared" si="1"/>
        <v>1.1263333333333303</v>
      </c>
      <c r="F47" s="10">
        <f t="shared" si="2"/>
        <v>99.878</v>
      </c>
      <c r="G47" s="10">
        <f t="shared" si="3"/>
        <v>-2.921999999999997</v>
      </c>
      <c r="H47" s="10">
        <f t="shared" si="4"/>
        <v>6.066666666666265E-2</v>
      </c>
    </row>
    <row r="48" spans="1:8" x14ac:dyDescent="0.25">
      <c r="A48" s="1">
        <v>32842</v>
      </c>
      <c r="B48" s="11">
        <f>VLOOKUP(A48,'SBO Index National'!$A:$B,2,FALSE)</f>
        <v>99.725999999999999</v>
      </c>
      <c r="C48" s="10">
        <v>96.894999999999996</v>
      </c>
      <c r="D48" s="10">
        <f t="shared" si="0"/>
        <v>2.8310000000000031</v>
      </c>
      <c r="E48" s="10">
        <f t="shared" si="1"/>
        <v>1.6133333333333344</v>
      </c>
      <c r="F48" s="10">
        <f t="shared" si="2"/>
        <v>99.36066666666666</v>
      </c>
      <c r="G48" s="10">
        <f t="shared" si="3"/>
        <v>-7.3059999999999974</v>
      </c>
      <c r="H48" s="10">
        <f t="shared" si="4"/>
        <v>-1.7960000000000207</v>
      </c>
    </row>
    <row r="49" spans="1:36" x14ac:dyDescent="0.25">
      <c r="A49" s="1">
        <v>32873</v>
      </c>
      <c r="B49" s="11">
        <f>VLOOKUP(A49,'SBO Index National'!$A:$B,2,FALSE)</f>
        <v>100</v>
      </c>
      <c r="C49" s="10">
        <v>98.539000000000001</v>
      </c>
      <c r="D49" s="10">
        <f t="shared" si="0"/>
        <v>1.4609999999999985</v>
      </c>
      <c r="E49" s="10">
        <f t="shared" si="1"/>
        <v>2.1613333333333364</v>
      </c>
      <c r="F49" s="10">
        <f t="shared" si="2"/>
        <v>98.203999999999994</v>
      </c>
      <c r="G49" s="10">
        <f t="shared" si="3"/>
        <v>-3.195999999999998</v>
      </c>
      <c r="H49" s="10">
        <f t="shared" si="4"/>
        <v>-4.4746666666666783</v>
      </c>
    </row>
    <row r="50" spans="1:36" x14ac:dyDescent="0.25">
      <c r="A50" s="1">
        <v>32904</v>
      </c>
      <c r="B50" s="11">
        <f>VLOOKUP(A50,'SBO Index National'!$A:$B,2,FALSE)</f>
        <v>99.269000000000005</v>
      </c>
      <c r="C50" s="10">
        <v>99.269000000000005</v>
      </c>
      <c r="D50" s="10">
        <f t="shared" si="0"/>
        <v>0</v>
      </c>
      <c r="E50" s="10">
        <f t="shared" si="1"/>
        <v>1.4306666666666672</v>
      </c>
      <c r="F50" s="10">
        <f t="shared" si="2"/>
        <v>98.234333333333325</v>
      </c>
      <c r="G50" s="10">
        <f t="shared" si="3"/>
        <v>-0.54799999999998761</v>
      </c>
      <c r="H50" s="10">
        <f t="shared" si="4"/>
        <v>-3.6833333333333371</v>
      </c>
    </row>
    <row r="51" spans="1:36" x14ac:dyDescent="0.25">
      <c r="A51" s="1">
        <v>32932</v>
      </c>
      <c r="B51" s="11">
        <f>VLOOKUP(A51,'SBO Index National'!$A:$B,2,FALSE)</f>
        <v>98.995000000000005</v>
      </c>
      <c r="C51" s="10">
        <v>100.36499999999999</v>
      </c>
      <c r="D51" s="10">
        <f t="shared" si="0"/>
        <v>-1.3699999999999903</v>
      </c>
      <c r="E51" s="10">
        <f t="shared" si="1"/>
        <v>3.0333333333336061E-2</v>
      </c>
      <c r="F51" s="10">
        <f t="shared" si="2"/>
        <v>99.391000000000005</v>
      </c>
      <c r="G51" s="10">
        <f t="shared" si="3"/>
        <v>-0.27400000000000091</v>
      </c>
      <c r="H51" s="10">
        <f t="shared" si="4"/>
        <v>-1.3393333333333146</v>
      </c>
    </row>
    <row r="52" spans="1:36" ht="15.75" x14ac:dyDescent="0.25">
      <c r="A52" s="1">
        <v>32963</v>
      </c>
      <c r="B52" s="11">
        <f>VLOOKUP(A52,'SBO Index National'!$A:$B,2,FALSE)</f>
        <v>100.45699999999999</v>
      </c>
      <c r="C52" s="10">
        <v>104.384</v>
      </c>
      <c r="D52" s="10">
        <f t="shared" si="0"/>
        <v>-3.9270000000000067</v>
      </c>
      <c r="E52" s="10">
        <f t="shared" si="1"/>
        <v>-1.7656666666666656</v>
      </c>
      <c r="F52" s="10">
        <f t="shared" si="2"/>
        <v>101.33933333333334</v>
      </c>
      <c r="G52" s="10">
        <f t="shared" si="3"/>
        <v>3.1970000000000027</v>
      </c>
      <c r="H52" s="10">
        <f t="shared" si="4"/>
        <v>0.79166666666668561</v>
      </c>
      <c r="J52" s="16" t="str">
        <f>F1&amp;" - NFIB"</f>
        <v>SBO Northeast - 3mma - NFIB</v>
      </c>
      <c r="K52" s="16"/>
      <c r="L52" s="16"/>
      <c r="M52" s="16"/>
      <c r="N52" s="16"/>
      <c r="O52" s="16"/>
      <c r="P52" s="16"/>
      <c r="Q52" s="16"/>
      <c r="R52" s="16"/>
      <c r="S52" s="16"/>
      <c r="T52" s="16"/>
      <c r="U52" s="16"/>
      <c r="V52" s="16"/>
      <c r="X52" s="16" t="str">
        <f>H1&amp;" - NFIB"</f>
        <v>SBO Northeast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99.177999999999997</v>
      </c>
      <c r="D53" s="10">
        <f t="shared" si="0"/>
        <v>0.36500000000000909</v>
      </c>
      <c r="E53" s="10">
        <f t="shared" si="1"/>
        <v>-1.6439999999999959</v>
      </c>
      <c r="F53" s="10">
        <f t="shared" si="2"/>
        <v>101.30900000000001</v>
      </c>
      <c r="G53" s="10">
        <f t="shared" si="3"/>
        <v>0</v>
      </c>
      <c r="H53" s="10">
        <f t="shared" si="4"/>
        <v>0.97433333333333394</v>
      </c>
    </row>
    <row r="54" spans="1:36" x14ac:dyDescent="0.25">
      <c r="A54" s="1">
        <v>33024</v>
      </c>
      <c r="B54" s="11">
        <f>VLOOKUP(A54,'SBO Index National'!$A:$B,2,FALSE)</f>
        <v>99.451999999999998</v>
      </c>
      <c r="C54" s="10">
        <v>93.698999999999998</v>
      </c>
      <c r="D54" s="10">
        <f t="shared" si="0"/>
        <v>5.7530000000000001</v>
      </c>
      <c r="E54" s="10">
        <f t="shared" si="1"/>
        <v>0.73033333333333417</v>
      </c>
      <c r="F54" s="10">
        <f t="shared" si="2"/>
        <v>99.087000000000003</v>
      </c>
      <c r="G54" s="10">
        <f t="shared" si="3"/>
        <v>-5.3880000000000052</v>
      </c>
      <c r="H54" s="10">
        <f t="shared" si="4"/>
        <v>-0.73033333333333417</v>
      </c>
    </row>
    <row r="55" spans="1:36" x14ac:dyDescent="0.25">
      <c r="A55" s="1">
        <v>33054</v>
      </c>
      <c r="B55" s="11">
        <f>VLOOKUP(A55,'SBO Index National'!$A:$B,2,FALSE)</f>
        <v>98.447000000000003</v>
      </c>
      <c r="C55" s="10">
        <v>98.265000000000001</v>
      </c>
      <c r="D55" s="10">
        <f t="shared" si="0"/>
        <v>0.18200000000000216</v>
      </c>
      <c r="E55" s="10">
        <f t="shared" si="1"/>
        <v>2.1000000000000036</v>
      </c>
      <c r="F55" s="10">
        <f t="shared" si="2"/>
        <v>97.047333333333327</v>
      </c>
      <c r="G55" s="10">
        <f t="shared" si="3"/>
        <v>-3.105000000000004</v>
      </c>
      <c r="H55" s="10">
        <f t="shared" si="4"/>
        <v>-2.8310000000000031</v>
      </c>
    </row>
    <row r="56" spans="1:36" x14ac:dyDescent="0.25">
      <c r="A56" s="1">
        <v>33085</v>
      </c>
      <c r="B56" s="11">
        <f>VLOOKUP(A56,'SBO Index National'!$A:$B,2,FALSE)</f>
        <v>97.808000000000007</v>
      </c>
      <c r="C56" s="10">
        <v>95.799000000000007</v>
      </c>
      <c r="D56" s="10">
        <f t="shared" si="0"/>
        <v>2.0090000000000003</v>
      </c>
      <c r="E56" s="10">
        <f t="shared" si="1"/>
        <v>2.648000000000001</v>
      </c>
      <c r="F56" s="10">
        <f t="shared" si="2"/>
        <v>95.921000000000006</v>
      </c>
      <c r="G56" s="10">
        <f t="shared" si="3"/>
        <v>-2.0090000000000003</v>
      </c>
      <c r="H56" s="10">
        <f t="shared" si="4"/>
        <v>-3.5006666666666604</v>
      </c>
    </row>
    <row r="57" spans="1:36" x14ac:dyDescent="0.25">
      <c r="A57" s="1">
        <v>33116</v>
      </c>
      <c r="B57" s="11">
        <f>VLOOKUP(A57,'SBO Index National'!$A:$B,2,FALSE)</f>
        <v>95.16</v>
      </c>
      <c r="C57" s="10">
        <v>91.233000000000004</v>
      </c>
      <c r="D57" s="10">
        <f t="shared" si="0"/>
        <v>3.9269999999999925</v>
      </c>
      <c r="E57" s="10">
        <f t="shared" si="1"/>
        <v>2.0393333333333317</v>
      </c>
      <c r="F57" s="10">
        <f t="shared" si="2"/>
        <v>95.099000000000004</v>
      </c>
      <c r="G57" s="10">
        <f t="shared" si="3"/>
        <v>-7.2139999999999986</v>
      </c>
      <c r="H57" s="10">
        <f t="shared" si="4"/>
        <v>-4.1093333333333248</v>
      </c>
    </row>
    <row r="58" spans="1:36" x14ac:dyDescent="0.25">
      <c r="A58" s="1">
        <v>33146</v>
      </c>
      <c r="B58" s="11">
        <f>VLOOKUP(A58,'SBO Index National'!$A:$B,2,FALSE)</f>
        <v>92.968000000000004</v>
      </c>
      <c r="C58" s="10">
        <v>90.593999999999994</v>
      </c>
      <c r="D58" s="10">
        <f t="shared" si="0"/>
        <v>2.3740000000000094</v>
      </c>
      <c r="E58" s="10">
        <f t="shared" si="1"/>
        <v>2.7700000000000009</v>
      </c>
      <c r="F58" s="10">
        <f t="shared" si="2"/>
        <v>92.541999999999987</v>
      </c>
      <c r="G58" s="10">
        <f t="shared" si="3"/>
        <v>-11.415000000000006</v>
      </c>
      <c r="H58" s="10">
        <f t="shared" si="4"/>
        <v>-6.8793333333333493</v>
      </c>
    </row>
    <row r="59" spans="1:36" x14ac:dyDescent="0.25">
      <c r="A59" s="1">
        <v>33177</v>
      </c>
      <c r="B59" s="11">
        <f>VLOOKUP(A59,'SBO Index National'!$A:$B,2,FALSE)</f>
        <v>91.323999999999998</v>
      </c>
      <c r="C59" s="10">
        <v>89.588999999999999</v>
      </c>
      <c r="D59" s="10">
        <f t="shared" si="0"/>
        <v>1.7349999999999994</v>
      </c>
      <c r="E59" s="10">
        <f t="shared" si="1"/>
        <v>2.678666666666667</v>
      </c>
      <c r="F59" s="10">
        <f t="shared" si="2"/>
        <v>90.471999999999994</v>
      </c>
      <c r="G59" s="10">
        <f t="shared" si="3"/>
        <v>-9.5889999999999986</v>
      </c>
      <c r="H59" s="10">
        <f t="shared" si="4"/>
        <v>-9.4060000000000059</v>
      </c>
    </row>
    <row r="60" spans="1:36" x14ac:dyDescent="0.25">
      <c r="A60" s="1">
        <v>33207</v>
      </c>
      <c r="B60" s="11">
        <f>VLOOKUP(A60,'SBO Index National'!$A:$B,2,FALSE)</f>
        <v>91.597999999999999</v>
      </c>
      <c r="C60" s="10">
        <v>91.597999999999999</v>
      </c>
      <c r="D60" s="10">
        <f t="shared" si="0"/>
        <v>0</v>
      </c>
      <c r="E60" s="10">
        <f t="shared" si="1"/>
        <v>1.3696666666666697</v>
      </c>
      <c r="F60" s="10">
        <f t="shared" si="2"/>
        <v>90.593666666666664</v>
      </c>
      <c r="G60" s="10">
        <f t="shared" si="3"/>
        <v>-5.296999999999997</v>
      </c>
      <c r="H60" s="10">
        <f t="shared" si="4"/>
        <v>-8.7669999999999959</v>
      </c>
    </row>
    <row r="61" spans="1:36" x14ac:dyDescent="0.25">
      <c r="A61" s="1">
        <v>33238</v>
      </c>
      <c r="B61" s="11">
        <f>VLOOKUP(A61,'SBO Index National'!$A:$B,2,FALSE)</f>
        <v>91.415999999999997</v>
      </c>
      <c r="C61" s="10">
        <v>93.516000000000005</v>
      </c>
      <c r="D61" s="10">
        <f t="shared" si="0"/>
        <v>-2.1000000000000085</v>
      </c>
      <c r="E61" s="10">
        <f t="shared" si="1"/>
        <v>-0.1216666666666697</v>
      </c>
      <c r="F61" s="10">
        <f t="shared" si="2"/>
        <v>91.567666666666682</v>
      </c>
      <c r="G61" s="10">
        <f t="shared" si="3"/>
        <v>-5.0229999999999961</v>
      </c>
      <c r="H61" s="10">
        <f t="shared" si="4"/>
        <v>-6.6363333333333117</v>
      </c>
    </row>
    <row r="62" spans="1:36" x14ac:dyDescent="0.25">
      <c r="A62" s="1">
        <v>33269</v>
      </c>
      <c r="B62" s="11">
        <f>VLOOKUP(A62,'SBO Index National'!$A:$B,2,FALSE)</f>
        <v>91.233000000000004</v>
      </c>
      <c r="C62" s="10">
        <v>89.588999999999999</v>
      </c>
      <c r="D62" s="10">
        <f t="shared" si="0"/>
        <v>1.6440000000000055</v>
      </c>
      <c r="E62" s="10">
        <f t="shared" si="1"/>
        <v>-0.15200000000000102</v>
      </c>
      <c r="F62" s="10">
        <f t="shared" si="2"/>
        <v>91.567666666666653</v>
      </c>
      <c r="G62" s="10">
        <f t="shared" si="3"/>
        <v>-9.6800000000000068</v>
      </c>
      <c r="H62" s="10">
        <f t="shared" si="4"/>
        <v>-6.6666666666666714</v>
      </c>
    </row>
    <row r="63" spans="1:36" x14ac:dyDescent="0.25">
      <c r="A63" s="1">
        <v>33297</v>
      </c>
      <c r="B63" s="11">
        <f>VLOOKUP(A63,'SBO Index National'!$A:$B,2,FALSE)</f>
        <v>95.16</v>
      </c>
      <c r="C63" s="10">
        <v>95.799000000000007</v>
      </c>
      <c r="D63" s="10">
        <f t="shared" si="0"/>
        <v>-0.63900000000001</v>
      </c>
      <c r="E63" s="10">
        <f t="shared" si="1"/>
        <v>-0.36500000000000438</v>
      </c>
      <c r="F63" s="10">
        <f t="shared" si="2"/>
        <v>92.968000000000004</v>
      </c>
      <c r="G63" s="10">
        <f t="shared" si="3"/>
        <v>-4.5659999999999883</v>
      </c>
      <c r="H63" s="10">
        <f t="shared" si="4"/>
        <v>-6.4230000000000018</v>
      </c>
    </row>
    <row r="64" spans="1:36" x14ac:dyDescent="0.25">
      <c r="A64" s="1">
        <v>33328</v>
      </c>
      <c r="B64" s="11">
        <f>VLOOKUP(A64,'SBO Index National'!$A:$B,2,FALSE)</f>
        <v>100.274</v>
      </c>
      <c r="C64" s="10">
        <v>99.087000000000003</v>
      </c>
      <c r="D64" s="10">
        <f t="shared" si="0"/>
        <v>1.1869999999999976</v>
      </c>
      <c r="E64" s="10">
        <f t="shared" si="1"/>
        <v>0.73066666666666436</v>
      </c>
      <c r="F64" s="10">
        <f t="shared" si="2"/>
        <v>94.825000000000003</v>
      </c>
      <c r="G64" s="10">
        <f t="shared" si="3"/>
        <v>-5.296999999999997</v>
      </c>
      <c r="H64" s="10">
        <f t="shared" si="4"/>
        <v>-6.5143333333333402</v>
      </c>
    </row>
    <row r="65" spans="1:36" x14ac:dyDescent="0.25">
      <c r="A65" s="1">
        <v>33358</v>
      </c>
      <c r="B65" s="11">
        <f>VLOOKUP(A65,'SBO Index National'!$A:$B,2,FALSE)</f>
        <v>100.548</v>
      </c>
      <c r="C65" s="10">
        <v>98.995000000000005</v>
      </c>
      <c r="D65" s="10">
        <f t="shared" si="0"/>
        <v>1.5529999999999973</v>
      </c>
      <c r="E65" s="10">
        <f t="shared" si="1"/>
        <v>0.70033333333332826</v>
      </c>
      <c r="F65" s="10">
        <f t="shared" si="2"/>
        <v>97.960333333333338</v>
      </c>
      <c r="G65" s="10">
        <f t="shared" si="3"/>
        <v>-0.18299999999999272</v>
      </c>
      <c r="H65" s="10">
        <f t="shared" si="4"/>
        <v>-3.3486666666666736</v>
      </c>
    </row>
    <row r="66" spans="1:36" x14ac:dyDescent="0.25">
      <c r="A66" s="1">
        <v>33389</v>
      </c>
      <c r="B66" s="11">
        <f>VLOOKUP(A66,'SBO Index National'!$A:$B,2,FALSE)</f>
        <v>99.543000000000006</v>
      </c>
      <c r="C66" s="10">
        <v>99.177999999999997</v>
      </c>
      <c r="D66" s="10">
        <f t="shared" si="0"/>
        <v>0.36500000000000909</v>
      </c>
      <c r="E66" s="10">
        <f t="shared" si="1"/>
        <v>1.0350000000000013</v>
      </c>
      <c r="F66" s="10">
        <f t="shared" si="2"/>
        <v>99.086666666666659</v>
      </c>
      <c r="G66" s="10">
        <f t="shared" si="3"/>
        <v>5.4789999999999992</v>
      </c>
      <c r="H66" s="10">
        <f t="shared" si="4"/>
        <v>-3.3333333334439885E-4</v>
      </c>
    </row>
    <row r="67" spans="1:36" x14ac:dyDescent="0.25">
      <c r="A67" s="1">
        <v>33419</v>
      </c>
      <c r="B67" s="11">
        <f>VLOOKUP(A67,'SBO Index National'!$A:$B,2,FALSE)</f>
        <v>99.451999999999998</v>
      </c>
      <c r="C67" s="10">
        <v>100.36499999999999</v>
      </c>
      <c r="D67" s="10">
        <f t="shared" ref="D67:D130" si="5">B67-C67</f>
        <v>-0.9129999999999967</v>
      </c>
      <c r="E67" s="10">
        <f t="shared" si="1"/>
        <v>0.33500000000000324</v>
      </c>
      <c r="F67" s="10">
        <f t="shared" si="2"/>
        <v>99.512666666666675</v>
      </c>
      <c r="G67" s="10">
        <f t="shared" si="3"/>
        <v>2.0999999999999943</v>
      </c>
      <c r="H67" s="10">
        <f t="shared" si="4"/>
        <v>2.4653333333333478</v>
      </c>
    </row>
    <row r="68" spans="1:36" x14ac:dyDescent="0.25">
      <c r="A68" s="1">
        <v>33450</v>
      </c>
      <c r="B68" s="11">
        <f>VLOOKUP(A68,'SBO Index National'!$A:$B,2,FALSE)</f>
        <v>100.548</v>
      </c>
      <c r="C68" s="10">
        <v>100.639</v>
      </c>
      <c r="D68" s="10">
        <f t="shared" si="5"/>
        <v>-9.0999999999993975E-2</v>
      </c>
      <c r="E68" s="10">
        <f t="shared" si="1"/>
        <v>-0.21299999999999386</v>
      </c>
      <c r="F68" s="10">
        <f t="shared" si="2"/>
        <v>100.06066666666668</v>
      </c>
      <c r="G68" s="10">
        <f t="shared" si="3"/>
        <v>4.8399999999999892</v>
      </c>
      <c r="H68" s="10">
        <f t="shared" si="4"/>
        <v>4.1396666666666704</v>
      </c>
    </row>
    <row r="69" spans="1:36" x14ac:dyDescent="0.25">
      <c r="A69" s="1">
        <v>33481</v>
      </c>
      <c r="B69" s="11">
        <f>VLOOKUP(A69,'SBO Index National'!$A:$B,2,FALSE)</f>
        <v>98.721000000000004</v>
      </c>
      <c r="C69" s="10">
        <v>97.9</v>
      </c>
      <c r="D69" s="10">
        <f t="shared" si="5"/>
        <v>0.82099999999999795</v>
      </c>
      <c r="E69" s="10">
        <f t="shared" ref="E69:E132" si="6">AVERAGE(D67:D69)</f>
        <v>-6.0999999999997577E-2</v>
      </c>
      <c r="F69" s="10">
        <f t="shared" si="2"/>
        <v>99.634666666666661</v>
      </c>
      <c r="G69" s="10">
        <f t="shared" si="3"/>
        <v>6.6670000000000016</v>
      </c>
      <c r="H69" s="10">
        <f t="shared" si="4"/>
        <v>4.535666666666657</v>
      </c>
    </row>
    <row r="70" spans="1:36" x14ac:dyDescent="0.25">
      <c r="A70" s="1">
        <v>33511</v>
      </c>
      <c r="B70" s="11">
        <f>VLOOKUP(A70,'SBO Index National'!$A:$B,2,FALSE)</f>
        <v>99.177999999999997</v>
      </c>
      <c r="C70" s="10">
        <v>98.721000000000004</v>
      </c>
      <c r="D70" s="10">
        <f t="shared" si="5"/>
        <v>0.45699999999999363</v>
      </c>
      <c r="E70" s="10">
        <f t="shared" si="6"/>
        <v>0.39566666666666589</v>
      </c>
      <c r="F70" s="10">
        <f t="shared" ref="F70:F133" si="7">AVERAGE(C68:C70)</f>
        <v>99.086666666666659</v>
      </c>
      <c r="G70" s="10">
        <f t="shared" si="3"/>
        <v>8.1270000000000095</v>
      </c>
      <c r="H70" s="10">
        <f t="shared" si="4"/>
        <v>6.5446666666666715</v>
      </c>
    </row>
    <row r="71" spans="1:36" x14ac:dyDescent="0.25">
      <c r="A71" s="1">
        <v>33542</v>
      </c>
      <c r="B71" s="11">
        <f>VLOOKUP(A71,'SBO Index National'!$A:$B,2,FALSE)</f>
        <v>97.716999999999999</v>
      </c>
      <c r="C71" s="10">
        <v>94.885999999999996</v>
      </c>
      <c r="D71" s="10">
        <f t="shared" si="5"/>
        <v>2.8310000000000031</v>
      </c>
      <c r="E71" s="10">
        <f t="shared" si="6"/>
        <v>1.3696666666666648</v>
      </c>
      <c r="F71" s="10">
        <f t="shared" si="7"/>
        <v>97.168999999999997</v>
      </c>
      <c r="G71" s="10">
        <f t="shared" si="3"/>
        <v>5.296999999999997</v>
      </c>
      <c r="H71" s="10">
        <f t="shared" si="4"/>
        <v>6.6970000000000027</v>
      </c>
    </row>
    <row r="72" spans="1:36" x14ac:dyDescent="0.25">
      <c r="A72" s="1">
        <v>33572</v>
      </c>
      <c r="B72" s="11">
        <f>VLOOKUP(A72,'SBO Index National'!$A:$B,2,FALSE)</f>
        <v>95.251000000000005</v>
      </c>
      <c r="C72" s="10">
        <v>94.885999999999996</v>
      </c>
      <c r="D72" s="10">
        <f t="shared" si="5"/>
        <v>0.36500000000000909</v>
      </c>
      <c r="E72" s="10">
        <f t="shared" si="6"/>
        <v>1.2176666666666687</v>
      </c>
      <c r="F72" s="10">
        <f t="shared" si="7"/>
        <v>96.164333333333332</v>
      </c>
      <c r="G72" s="10">
        <f t="shared" si="3"/>
        <v>3.2879999999999967</v>
      </c>
      <c r="H72" s="10">
        <f t="shared" si="4"/>
        <v>5.5706666666666678</v>
      </c>
    </row>
    <row r="73" spans="1:36" x14ac:dyDescent="0.25">
      <c r="A73" s="1">
        <v>33603</v>
      </c>
      <c r="B73" s="11">
        <f>VLOOKUP(A73,'SBO Index National'!$A:$B,2,FALSE)</f>
        <v>95.616</v>
      </c>
      <c r="C73" s="10">
        <v>92.42</v>
      </c>
      <c r="D73" s="10">
        <f t="shared" si="5"/>
        <v>3.195999999999998</v>
      </c>
      <c r="E73" s="10">
        <f t="shared" si="6"/>
        <v>2.13066666666667</v>
      </c>
      <c r="F73" s="10">
        <f t="shared" si="7"/>
        <v>94.064000000000007</v>
      </c>
      <c r="G73" s="10">
        <f t="shared" si="3"/>
        <v>-1.0960000000000036</v>
      </c>
      <c r="H73" s="10">
        <f t="shared" si="4"/>
        <v>2.4963333333333253</v>
      </c>
    </row>
    <row r="74" spans="1:36" x14ac:dyDescent="0.25">
      <c r="A74" s="1">
        <v>33634</v>
      </c>
      <c r="B74" s="11">
        <f>VLOOKUP(A74,'SBO Index National'!$A:$B,2,FALSE)</f>
        <v>96.712000000000003</v>
      </c>
      <c r="C74" s="10">
        <v>95.616</v>
      </c>
      <c r="D74" s="10">
        <f t="shared" si="5"/>
        <v>1.0960000000000036</v>
      </c>
      <c r="E74" s="10">
        <f t="shared" si="6"/>
        <v>1.5523333333333369</v>
      </c>
      <c r="F74" s="10">
        <f t="shared" si="7"/>
        <v>94.307333333333318</v>
      </c>
      <c r="G74" s="10">
        <f t="shared" si="3"/>
        <v>6.027000000000001</v>
      </c>
      <c r="H74" s="10">
        <f t="shared" si="4"/>
        <v>2.7396666666666647</v>
      </c>
    </row>
    <row r="75" spans="1:36" x14ac:dyDescent="0.25">
      <c r="A75" s="1">
        <v>33663</v>
      </c>
      <c r="B75" s="11">
        <f>VLOOKUP(A75,'SBO Index National'!$A:$B,2,FALSE)</f>
        <v>98.174000000000007</v>
      </c>
      <c r="C75" s="10">
        <v>96.164000000000001</v>
      </c>
      <c r="D75" s="10">
        <f t="shared" si="5"/>
        <v>2.0100000000000051</v>
      </c>
      <c r="E75" s="10">
        <f t="shared" si="6"/>
        <v>2.1006666666666689</v>
      </c>
      <c r="F75" s="10">
        <f t="shared" si="7"/>
        <v>94.733333333333334</v>
      </c>
      <c r="G75" s="10">
        <f t="shared" si="3"/>
        <v>0.36499999999999488</v>
      </c>
      <c r="H75" s="10">
        <f t="shared" si="4"/>
        <v>1.7653333333333308</v>
      </c>
    </row>
    <row r="76" spans="1:36" x14ac:dyDescent="0.25">
      <c r="A76" s="1">
        <v>33694</v>
      </c>
      <c r="B76" s="11">
        <f>VLOOKUP(A76,'SBO Index National'!$A:$B,2,FALSE)</f>
        <v>100.09099999999999</v>
      </c>
      <c r="C76" s="10">
        <v>101.735</v>
      </c>
      <c r="D76" s="10">
        <f t="shared" si="5"/>
        <v>-1.6440000000000055</v>
      </c>
      <c r="E76" s="10">
        <f t="shared" si="6"/>
        <v>0.48733333333333445</v>
      </c>
      <c r="F76" s="10">
        <f t="shared" si="7"/>
        <v>97.838333333333324</v>
      </c>
      <c r="G76" s="10">
        <f t="shared" si="3"/>
        <v>2.6479999999999961</v>
      </c>
      <c r="H76" s="10">
        <f t="shared" si="4"/>
        <v>3.0133333333333212</v>
      </c>
    </row>
    <row r="77" spans="1:36" ht="15.75" x14ac:dyDescent="0.25">
      <c r="A77" s="1">
        <v>33724</v>
      </c>
      <c r="B77" s="11">
        <f>VLOOKUP(A77,'SBO Index National'!$A:$B,2,FALSE)</f>
        <v>100.913</v>
      </c>
      <c r="C77" s="10">
        <v>98.721000000000004</v>
      </c>
      <c r="D77" s="10">
        <f t="shared" si="5"/>
        <v>2.1919999999999931</v>
      </c>
      <c r="E77" s="10">
        <f t="shared" si="6"/>
        <v>0.85266666666666424</v>
      </c>
      <c r="F77" s="10">
        <f t="shared" si="7"/>
        <v>98.873333333333335</v>
      </c>
      <c r="G77" s="10">
        <f t="shared" si="3"/>
        <v>-0.27400000000000091</v>
      </c>
      <c r="H77" s="10">
        <f t="shared" si="4"/>
        <v>0.9129999999999967</v>
      </c>
      <c r="J77" s="16" t="str">
        <f>D1&amp;" - NFIB"</f>
        <v>SBO National - SBO Northeast Spread - NFIB</v>
      </c>
      <c r="K77" s="16"/>
      <c r="L77" s="16"/>
      <c r="M77" s="16"/>
      <c r="N77" s="16"/>
      <c r="O77" s="16"/>
      <c r="P77" s="16"/>
      <c r="Q77" s="16"/>
      <c r="R77" s="16"/>
      <c r="S77" s="16"/>
      <c r="T77" s="16"/>
      <c r="U77" s="16"/>
      <c r="V77" s="16"/>
      <c r="X77" s="16" t="str">
        <f>E1&amp;" - NFIB"</f>
        <v>SBO National - SBO Northeast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99.177999999999997</v>
      </c>
      <c r="D78" s="10">
        <f t="shared" si="5"/>
        <v>1.8269999999999982</v>
      </c>
      <c r="E78" s="10">
        <f t="shared" si="6"/>
        <v>0.79166666666666197</v>
      </c>
      <c r="F78" s="10">
        <f t="shared" si="7"/>
        <v>99.878</v>
      </c>
      <c r="G78" s="10">
        <f t="shared" si="3"/>
        <v>0</v>
      </c>
      <c r="H78" s="10">
        <f t="shared" si="4"/>
        <v>0.79133333333334122</v>
      </c>
    </row>
    <row r="79" spans="1:36" x14ac:dyDescent="0.25">
      <c r="A79" s="1">
        <v>33785</v>
      </c>
      <c r="B79" s="11">
        <f>VLOOKUP(A79,'SBO Index National'!$A:$B,2,FALSE)</f>
        <v>101.187</v>
      </c>
      <c r="C79" s="10">
        <v>102.831</v>
      </c>
      <c r="D79" s="10">
        <f t="shared" si="5"/>
        <v>-1.6440000000000055</v>
      </c>
      <c r="E79" s="10">
        <f t="shared" si="6"/>
        <v>0.79166666666666197</v>
      </c>
      <c r="F79" s="10">
        <f t="shared" si="7"/>
        <v>100.24333333333334</v>
      </c>
      <c r="G79" s="10">
        <f t="shared" ref="G79:G142" si="8">C79-C67</f>
        <v>2.4660000000000082</v>
      </c>
      <c r="H79" s="10">
        <f t="shared" si="4"/>
        <v>0.73066666666666436</v>
      </c>
    </row>
    <row r="80" spans="1:36" x14ac:dyDescent="0.25">
      <c r="A80" s="1">
        <v>33816</v>
      </c>
      <c r="B80" s="11">
        <f>VLOOKUP(A80,'SBO Index National'!$A:$B,2,FALSE)</f>
        <v>99.087000000000003</v>
      </c>
      <c r="C80" s="10">
        <v>96.438000000000002</v>
      </c>
      <c r="D80" s="10">
        <f t="shared" si="5"/>
        <v>2.6490000000000009</v>
      </c>
      <c r="E80" s="10">
        <f t="shared" si="6"/>
        <v>0.94399999999999784</v>
      </c>
      <c r="F80" s="10">
        <f t="shared" si="7"/>
        <v>99.48233333333333</v>
      </c>
      <c r="G80" s="10">
        <f t="shared" si="8"/>
        <v>-4.2009999999999934</v>
      </c>
      <c r="H80" s="10">
        <f t="shared" si="4"/>
        <v>-0.57833333333334735</v>
      </c>
    </row>
    <row r="81" spans="1:8" x14ac:dyDescent="0.25">
      <c r="A81" s="1">
        <v>33847</v>
      </c>
      <c r="B81" s="11">
        <f>VLOOKUP(A81,'SBO Index National'!$A:$B,2,FALSE)</f>
        <v>100</v>
      </c>
      <c r="C81" s="10">
        <v>99.635000000000005</v>
      </c>
      <c r="D81" s="10">
        <f t="shared" si="5"/>
        <v>0.36499999999999488</v>
      </c>
      <c r="E81" s="10">
        <f t="shared" si="6"/>
        <v>0.45666666666666345</v>
      </c>
      <c r="F81" s="10">
        <f t="shared" si="7"/>
        <v>99.634666666666661</v>
      </c>
      <c r="G81" s="10">
        <f t="shared" si="8"/>
        <v>1.7349999999999994</v>
      </c>
      <c r="H81" s="10">
        <f t="shared" ref="H81:H144" si="9">F81-F69</f>
        <v>0</v>
      </c>
    </row>
    <row r="82" spans="1:8" x14ac:dyDescent="0.25">
      <c r="A82" s="1">
        <v>33877</v>
      </c>
      <c r="B82" s="11">
        <f>VLOOKUP(A82,'SBO Index National'!$A:$B,2,FALSE)</f>
        <v>98.539000000000001</v>
      </c>
      <c r="C82" s="10">
        <v>96.712000000000003</v>
      </c>
      <c r="D82" s="10">
        <f t="shared" si="5"/>
        <v>1.8269999999999982</v>
      </c>
      <c r="E82" s="10">
        <f t="shared" si="6"/>
        <v>1.6136666666666646</v>
      </c>
      <c r="F82" s="10">
        <f t="shared" si="7"/>
        <v>97.595000000000013</v>
      </c>
      <c r="G82" s="10">
        <f t="shared" si="8"/>
        <v>-2.0090000000000003</v>
      </c>
      <c r="H82" s="10">
        <f t="shared" si="9"/>
        <v>-1.4916666666666458</v>
      </c>
    </row>
    <row r="83" spans="1:8" x14ac:dyDescent="0.25">
      <c r="A83" s="1">
        <v>33908</v>
      </c>
      <c r="B83" s="11">
        <f>VLOOKUP(A83,'SBO Index National'!$A:$B,2,FALSE)</f>
        <v>97.991</v>
      </c>
      <c r="C83" s="10">
        <v>97.626000000000005</v>
      </c>
      <c r="D83" s="10">
        <f t="shared" si="5"/>
        <v>0.36499999999999488</v>
      </c>
      <c r="E83" s="10">
        <f t="shared" si="6"/>
        <v>0.85233333333332928</v>
      </c>
      <c r="F83" s="10">
        <f t="shared" si="7"/>
        <v>97.991</v>
      </c>
      <c r="G83" s="10">
        <f t="shared" si="8"/>
        <v>2.7400000000000091</v>
      </c>
      <c r="H83" s="10">
        <f t="shared" si="9"/>
        <v>0.82200000000000273</v>
      </c>
    </row>
    <row r="84" spans="1:8" x14ac:dyDescent="0.25">
      <c r="A84" s="1">
        <v>33938</v>
      </c>
      <c r="B84" s="11">
        <f>VLOOKUP(A84,'SBO Index National'!$A:$B,2,FALSE)</f>
        <v>100.274</v>
      </c>
      <c r="C84" s="10">
        <v>101.279</v>
      </c>
      <c r="D84" s="10">
        <f t="shared" si="5"/>
        <v>-1.0049999999999955</v>
      </c>
      <c r="E84" s="10">
        <f t="shared" si="6"/>
        <v>0.39566666666666589</v>
      </c>
      <c r="F84" s="10">
        <f t="shared" si="7"/>
        <v>98.539000000000001</v>
      </c>
      <c r="G84" s="10">
        <f t="shared" si="8"/>
        <v>6.3930000000000007</v>
      </c>
      <c r="H84" s="10">
        <f t="shared" si="9"/>
        <v>2.3746666666666698</v>
      </c>
    </row>
    <row r="85" spans="1:8" x14ac:dyDescent="0.25">
      <c r="A85" s="1">
        <v>33969</v>
      </c>
      <c r="B85" s="11">
        <f>VLOOKUP(A85,'SBO Index National'!$A:$B,2,FALSE)</f>
        <v>100.36499999999999</v>
      </c>
      <c r="C85" s="10">
        <v>98.813000000000002</v>
      </c>
      <c r="D85" s="10">
        <f t="shared" si="5"/>
        <v>1.5519999999999925</v>
      </c>
      <c r="E85" s="10">
        <f t="shared" si="6"/>
        <v>0.30399999999999733</v>
      </c>
      <c r="F85" s="10">
        <f t="shared" si="7"/>
        <v>99.239333333333335</v>
      </c>
      <c r="G85" s="10">
        <f t="shared" si="8"/>
        <v>6.3930000000000007</v>
      </c>
      <c r="H85" s="10">
        <f t="shared" si="9"/>
        <v>5.1753333333333273</v>
      </c>
    </row>
    <row r="86" spans="1:8" x14ac:dyDescent="0.25">
      <c r="A86" s="1">
        <v>34000</v>
      </c>
      <c r="B86" s="11">
        <f>VLOOKUP(A86,'SBO Index National'!$A:$B,2,FALSE)</f>
        <v>100.639</v>
      </c>
      <c r="C86" s="10">
        <v>98.903999999999996</v>
      </c>
      <c r="D86" s="10">
        <f t="shared" si="5"/>
        <v>1.7349999999999994</v>
      </c>
      <c r="E86" s="10">
        <f t="shared" si="6"/>
        <v>0.76066666666666549</v>
      </c>
      <c r="F86" s="10">
        <f t="shared" si="7"/>
        <v>99.665333333333322</v>
      </c>
      <c r="G86" s="10">
        <f t="shared" si="8"/>
        <v>3.2879999999999967</v>
      </c>
      <c r="H86" s="10">
        <f t="shared" si="9"/>
        <v>5.3580000000000041</v>
      </c>
    </row>
    <row r="87" spans="1:8" x14ac:dyDescent="0.25">
      <c r="A87" s="1">
        <v>34028</v>
      </c>
      <c r="B87" s="11">
        <f>VLOOKUP(A87,'SBO Index National'!$A:$B,2,FALSE)</f>
        <v>98.174000000000007</v>
      </c>
      <c r="C87" s="10">
        <v>99.177999999999997</v>
      </c>
      <c r="D87" s="10">
        <f t="shared" si="5"/>
        <v>-1.0039999999999907</v>
      </c>
      <c r="E87" s="10">
        <f t="shared" si="6"/>
        <v>0.76100000000000045</v>
      </c>
      <c r="F87" s="10">
        <f t="shared" si="7"/>
        <v>98.964999999999989</v>
      </c>
      <c r="G87" s="10">
        <f t="shared" si="8"/>
        <v>3.0139999999999958</v>
      </c>
      <c r="H87" s="10">
        <f t="shared" si="9"/>
        <v>4.2316666666666549</v>
      </c>
    </row>
    <row r="88" spans="1:8" x14ac:dyDescent="0.25">
      <c r="A88" s="1">
        <v>34059</v>
      </c>
      <c r="B88" s="11">
        <f>VLOOKUP(A88,'SBO Index National'!$A:$B,2,FALSE)</f>
        <v>97.534000000000006</v>
      </c>
      <c r="C88" s="10">
        <v>97.716999999999999</v>
      </c>
      <c r="D88" s="10">
        <f t="shared" si="5"/>
        <v>-0.18299999999999272</v>
      </c>
      <c r="E88" s="10">
        <f t="shared" si="6"/>
        <v>0.182666666666672</v>
      </c>
      <c r="F88" s="10">
        <f t="shared" si="7"/>
        <v>98.599666666666664</v>
      </c>
      <c r="G88" s="10">
        <f t="shared" si="8"/>
        <v>-4.0180000000000007</v>
      </c>
      <c r="H88" s="10">
        <f t="shared" si="9"/>
        <v>0.76133333333334008</v>
      </c>
    </row>
    <row r="89" spans="1:8" x14ac:dyDescent="0.25">
      <c r="A89" s="1">
        <v>34089</v>
      </c>
      <c r="B89" s="11">
        <f>VLOOKUP(A89,'SBO Index National'!$A:$B,2,FALSE)</f>
        <v>95.89</v>
      </c>
      <c r="C89" s="10">
        <v>94.521000000000001</v>
      </c>
      <c r="D89" s="10">
        <f t="shared" si="5"/>
        <v>1.3689999999999998</v>
      </c>
      <c r="E89" s="10">
        <f t="shared" si="6"/>
        <v>6.0666666666672121E-2</v>
      </c>
      <c r="F89" s="10">
        <f t="shared" si="7"/>
        <v>97.138666666666666</v>
      </c>
      <c r="G89" s="10">
        <f t="shared" si="8"/>
        <v>-4.2000000000000028</v>
      </c>
      <c r="H89" s="10">
        <f t="shared" si="9"/>
        <v>-1.7346666666666692</v>
      </c>
    </row>
    <row r="90" spans="1:8" x14ac:dyDescent="0.25">
      <c r="A90" s="1">
        <v>34120</v>
      </c>
      <c r="B90" s="11">
        <f>VLOOKUP(A90,'SBO Index National'!$A:$B,2,FALSE)</f>
        <v>93.698999999999998</v>
      </c>
      <c r="C90" s="10">
        <v>94.429000000000002</v>
      </c>
      <c r="D90" s="10">
        <f t="shared" si="5"/>
        <v>-0.73000000000000398</v>
      </c>
      <c r="E90" s="10">
        <f t="shared" si="6"/>
        <v>0.15200000000000102</v>
      </c>
      <c r="F90" s="10">
        <f t="shared" si="7"/>
        <v>95.555666666666681</v>
      </c>
      <c r="G90" s="10">
        <f t="shared" si="8"/>
        <v>-4.7489999999999952</v>
      </c>
      <c r="H90" s="10">
        <f t="shared" si="9"/>
        <v>-4.3223333333333187</v>
      </c>
    </row>
    <row r="91" spans="1:8" x14ac:dyDescent="0.25">
      <c r="A91" s="1">
        <v>34150</v>
      </c>
      <c r="B91" s="11">
        <f>VLOOKUP(A91,'SBO Index National'!$A:$B,2,FALSE)</f>
        <v>92.968000000000004</v>
      </c>
      <c r="C91" s="10">
        <v>96.894999999999996</v>
      </c>
      <c r="D91" s="10">
        <f t="shared" si="5"/>
        <v>-3.9269999999999925</v>
      </c>
      <c r="E91" s="10">
        <f t="shared" si="6"/>
        <v>-1.095999999999999</v>
      </c>
      <c r="F91" s="10">
        <f t="shared" si="7"/>
        <v>95.281666666666652</v>
      </c>
      <c r="G91" s="10">
        <f t="shared" si="8"/>
        <v>-5.936000000000007</v>
      </c>
      <c r="H91" s="10">
        <f t="shared" si="9"/>
        <v>-4.9616666666666873</v>
      </c>
    </row>
    <row r="92" spans="1:8" x14ac:dyDescent="0.25">
      <c r="A92" s="1">
        <v>34181</v>
      </c>
      <c r="B92" s="11">
        <f>VLOOKUP(A92,'SBO Index National'!$A:$B,2,FALSE)</f>
        <v>93.881</v>
      </c>
      <c r="C92" s="10">
        <v>93.332999999999998</v>
      </c>
      <c r="D92" s="10">
        <f t="shared" si="5"/>
        <v>0.54800000000000182</v>
      </c>
      <c r="E92" s="10">
        <f t="shared" si="6"/>
        <v>-1.3696666666666648</v>
      </c>
      <c r="F92" s="10">
        <f t="shared" si="7"/>
        <v>94.88566666666668</v>
      </c>
      <c r="G92" s="10">
        <f t="shared" si="8"/>
        <v>-3.105000000000004</v>
      </c>
      <c r="H92" s="10">
        <f t="shared" si="9"/>
        <v>-4.5966666666666498</v>
      </c>
    </row>
    <row r="93" spans="1:8" x14ac:dyDescent="0.25">
      <c r="A93" s="1">
        <v>34212</v>
      </c>
      <c r="B93" s="11">
        <f>VLOOKUP(A93,'SBO Index National'!$A:$B,2,FALSE)</f>
        <v>92.602999999999994</v>
      </c>
      <c r="C93" s="10">
        <v>92.602999999999994</v>
      </c>
      <c r="D93" s="10">
        <f t="shared" si="5"/>
        <v>0</v>
      </c>
      <c r="E93" s="10">
        <f t="shared" si="6"/>
        <v>-1.1263333333333303</v>
      </c>
      <c r="F93" s="10">
        <f t="shared" si="7"/>
        <v>94.277000000000001</v>
      </c>
      <c r="G93" s="10">
        <f t="shared" si="8"/>
        <v>-7.0320000000000107</v>
      </c>
      <c r="H93" s="10">
        <f t="shared" si="9"/>
        <v>-5.3576666666666597</v>
      </c>
    </row>
    <row r="94" spans="1:8" x14ac:dyDescent="0.25">
      <c r="A94" s="1">
        <v>34242</v>
      </c>
      <c r="B94" s="11">
        <f>VLOOKUP(A94,'SBO Index National'!$A:$B,2,FALSE)</f>
        <v>93.698999999999998</v>
      </c>
      <c r="C94" s="10">
        <v>94.795000000000002</v>
      </c>
      <c r="D94" s="10">
        <f t="shared" si="5"/>
        <v>-1.0960000000000036</v>
      </c>
      <c r="E94" s="10">
        <f t="shared" si="6"/>
        <v>-0.18266666666666728</v>
      </c>
      <c r="F94" s="10">
        <f t="shared" si="7"/>
        <v>93.576999999999998</v>
      </c>
      <c r="G94" s="10">
        <f t="shared" si="8"/>
        <v>-1.9170000000000016</v>
      </c>
      <c r="H94" s="10">
        <f t="shared" si="9"/>
        <v>-4.0180000000000149</v>
      </c>
    </row>
    <row r="95" spans="1:8" x14ac:dyDescent="0.25">
      <c r="A95" s="1">
        <v>34273</v>
      </c>
      <c r="B95" s="11">
        <f>VLOOKUP(A95,'SBO Index National'!$A:$B,2,FALSE)</f>
        <v>94.611999999999995</v>
      </c>
      <c r="C95" s="10">
        <v>93.332999999999998</v>
      </c>
      <c r="D95" s="10">
        <f t="shared" si="5"/>
        <v>1.2789999999999964</v>
      </c>
      <c r="E95" s="10">
        <f t="shared" si="6"/>
        <v>6.0999999999997577E-2</v>
      </c>
      <c r="F95" s="10">
        <f t="shared" si="7"/>
        <v>93.576999999999998</v>
      </c>
      <c r="G95" s="10">
        <f t="shared" si="8"/>
        <v>-4.2930000000000064</v>
      </c>
      <c r="H95" s="10">
        <f t="shared" si="9"/>
        <v>-4.4140000000000015</v>
      </c>
    </row>
    <row r="96" spans="1:8" x14ac:dyDescent="0.25">
      <c r="A96" s="1">
        <v>34303</v>
      </c>
      <c r="B96" s="11">
        <f>VLOOKUP(A96,'SBO Index National'!$A:$B,2,FALSE)</f>
        <v>98.539000000000001</v>
      </c>
      <c r="C96" s="10">
        <v>101.187</v>
      </c>
      <c r="D96" s="10">
        <f t="shared" si="5"/>
        <v>-2.6479999999999961</v>
      </c>
      <c r="E96" s="10">
        <f t="shared" si="6"/>
        <v>-0.82166666666666777</v>
      </c>
      <c r="F96" s="10">
        <f t="shared" si="7"/>
        <v>96.438333333333333</v>
      </c>
      <c r="G96" s="10">
        <f t="shared" si="8"/>
        <v>-9.1999999999998749E-2</v>
      </c>
      <c r="H96" s="10">
        <f t="shared" si="9"/>
        <v>-2.1006666666666689</v>
      </c>
    </row>
    <row r="97" spans="1:8" x14ac:dyDescent="0.25">
      <c r="A97" s="1">
        <v>34334</v>
      </c>
      <c r="B97" s="11">
        <f>VLOOKUP(A97,'SBO Index National'!$A:$B,2,FALSE)</f>
        <v>97.716999999999999</v>
      </c>
      <c r="C97" s="10">
        <v>102.46599999999999</v>
      </c>
      <c r="D97" s="10">
        <f t="shared" si="5"/>
        <v>-4.7489999999999952</v>
      </c>
      <c r="E97" s="10">
        <f t="shared" si="6"/>
        <v>-2.0393333333333317</v>
      </c>
      <c r="F97" s="10">
        <f t="shared" si="7"/>
        <v>98.995333333333335</v>
      </c>
      <c r="G97" s="10">
        <f t="shared" si="8"/>
        <v>3.6529999999999916</v>
      </c>
      <c r="H97" s="10">
        <f t="shared" si="9"/>
        <v>-0.24399999999999977</v>
      </c>
    </row>
    <row r="98" spans="1:8" x14ac:dyDescent="0.25">
      <c r="A98" s="1">
        <v>34365</v>
      </c>
      <c r="B98" s="11">
        <f>VLOOKUP(A98,'SBO Index National'!$A:$B,2,FALSE)</f>
        <v>99.451999999999998</v>
      </c>
      <c r="C98" s="10">
        <v>100.09099999999999</v>
      </c>
      <c r="D98" s="10">
        <f t="shared" si="5"/>
        <v>-0.63899999999999579</v>
      </c>
      <c r="E98" s="10">
        <f t="shared" si="6"/>
        <v>-2.6786666666666625</v>
      </c>
      <c r="F98" s="10">
        <f t="shared" si="7"/>
        <v>101.24799999999999</v>
      </c>
      <c r="G98" s="10">
        <f t="shared" si="8"/>
        <v>1.1869999999999976</v>
      </c>
      <c r="H98" s="10">
        <f t="shared" si="9"/>
        <v>1.5826666666666682</v>
      </c>
    </row>
    <row r="99" spans="1:8" x14ac:dyDescent="0.25">
      <c r="A99" s="1">
        <v>34393</v>
      </c>
      <c r="B99" s="11">
        <f>VLOOKUP(A99,'SBO Index National'!$A:$B,2,FALSE)</f>
        <v>99.725999999999999</v>
      </c>
      <c r="C99" s="10">
        <v>100.73099999999999</v>
      </c>
      <c r="D99" s="10">
        <f t="shared" si="5"/>
        <v>-1.0049999999999955</v>
      </c>
      <c r="E99" s="10">
        <f t="shared" si="6"/>
        <v>-2.1309999999999953</v>
      </c>
      <c r="F99" s="10">
        <f t="shared" si="7"/>
        <v>101.096</v>
      </c>
      <c r="G99" s="10">
        <f t="shared" si="8"/>
        <v>1.5529999999999973</v>
      </c>
      <c r="H99" s="10">
        <f t="shared" si="9"/>
        <v>2.1310000000000144</v>
      </c>
    </row>
    <row r="100" spans="1:8" x14ac:dyDescent="0.25">
      <c r="A100" s="1">
        <v>34424</v>
      </c>
      <c r="B100" s="11">
        <f>VLOOKUP(A100,'SBO Index National'!$A:$B,2,FALSE)</f>
        <v>100.18300000000001</v>
      </c>
      <c r="C100" s="10">
        <v>102.648</v>
      </c>
      <c r="D100" s="10">
        <f t="shared" si="5"/>
        <v>-2.4649999999999892</v>
      </c>
      <c r="E100" s="10">
        <f t="shared" si="6"/>
        <v>-1.3696666666666601</v>
      </c>
      <c r="F100" s="10">
        <f t="shared" si="7"/>
        <v>101.15666666666668</v>
      </c>
      <c r="G100" s="10">
        <f t="shared" si="8"/>
        <v>4.9309999999999974</v>
      </c>
      <c r="H100" s="10">
        <f t="shared" si="9"/>
        <v>2.5570000000000164</v>
      </c>
    </row>
    <row r="101" spans="1:8" x14ac:dyDescent="0.25">
      <c r="A101" s="1">
        <v>34454</v>
      </c>
      <c r="B101" s="11">
        <f>VLOOKUP(A101,'SBO Index National'!$A:$B,2,FALSE)</f>
        <v>98.355999999999995</v>
      </c>
      <c r="C101" s="10">
        <v>97.534000000000006</v>
      </c>
      <c r="D101" s="10">
        <f t="shared" si="5"/>
        <v>0.82199999999998852</v>
      </c>
      <c r="E101" s="10">
        <f t="shared" si="6"/>
        <v>-0.88266666666666538</v>
      </c>
      <c r="F101" s="10">
        <f t="shared" si="7"/>
        <v>100.30433333333333</v>
      </c>
      <c r="G101" s="10">
        <f t="shared" si="8"/>
        <v>3.0130000000000052</v>
      </c>
      <c r="H101" s="10">
        <f t="shared" si="9"/>
        <v>3.1656666666666666</v>
      </c>
    </row>
    <row r="102" spans="1:8" x14ac:dyDescent="0.25">
      <c r="A102" s="1">
        <v>34485</v>
      </c>
      <c r="B102" s="11">
        <f>VLOOKUP(A102,'SBO Index National'!$A:$B,2,FALSE)</f>
        <v>98.539000000000001</v>
      </c>
      <c r="C102" s="10">
        <v>98.447000000000003</v>
      </c>
      <c r="D102" s="10">
        <f t="shared" si="5"/>
        <v>9.1999999999998749E-2</v>
      </c>
      <c r="E102" s="10">
        <f t="shared" si="6"/>
        <v>-0.51700000000000068</v>
      </c>
      <c r="F102" s="10">
        <f t="shared" si="7"/>
        <v>99.543000000000006</v>
      </c>
      <c r="G102" s="10">
        <f t="shared" si="8"/>
        <v>4.0180000000000007</v>
      </c>
      <c r="H102" s="10">
        <f t="shared" si="9"/>
        <v>3.987333333333325</v>
      </c>
    </row>
    <row r="103" spans="1:8" x14ac:dyDescent="0.25">
      <c r="A103" s="1">
        <v>34515</v>
      </c>
      <c r="B103" s="11">
        <f>VLOOKUP(A103,'SBO Index National'!$A:$B,2,FALSE)</f>
        <v>98.63</v>
      </c>
      <c r="C103" s="10">
        <v>101.096</v>
      </c>
      <c r="D103" s="10">
        <f t="shared" si="5"/>
        <v>-2.4660000000000082</v>
      </c>
      <c r="E103" s="10">
        <f t="shared" si="6"/>
        <v>-0.51733333333334031</v>
      </c>
      <c r="F103" s="10">
        <f t="shared" si="7"/>
        <v>99.025666666666666</v>
      </c>
      <c r="G103" s="10">
        <f t="shared" si="8"/>
        <v>4.2010000000000076</v>
      </c>
      <c r="H103" s="10">
        <f t="shared" si="9"/>
        <v>3.744000000000014</v>
      </c>
    </row>
    <row r="104" spans="1:8" x14ac:dyDescent="0.25">
      <c r="A104" s="1">
        <v>34546</v>
      </c>
      <c r="B104" s="11">
        <f>VLOOKUP(A104,'SBO Index National'!$A:$B,2,FALSE)</f>
        <v>98.63</v>
      </c>
      <c r="C104" s="10">
        <v>99.451999999999998</v>
      </c>
      <c r="D104" s="10">
        <f t="shared" si="5"/>
        <v>-0.82200000000000273</v>
      </c>
      <c r="E104" s="10">
        <f t="shared" si="6"/>
        <v>-1.0653333333333375</v>
      </c>
      <c r="F104" s="10">
        <f t="shared" si="7"/>
        <v>99.665000000000006</v>
      </c>
      <c r="G104" s="10">
        <f t="shared" si="8"/>
        <v>6.1189999999999998</v>
      </c>
      <c r="H104" s="10">
        <f t="shared" si="9"/>
        <v>4.7793333333333266</v>
      </c>
    </row>
    <row r="105" spans="1:8" x14ac:dyDescent="0.25">
      <c r="A105" s="1">
        <v>34577</v>
      </c>
      <c r="B105" s="11">
        <f>VLOOKUP(A105,'SBO Index National'!$A:$B,2,FALSE)</f>
        <v>99.087000000000003</v>
      </c>
      <c r="C105" s="10">
        <v>96.53</v>
      </c>
      <c r="D105" s="10">
        <f t="shared" si="5"/>
        <v>2.5570000000000022</v>
      </c>
      <c r="E105" s="10">
        <f t="shared" si="6"/>
        <v>-0.24366666666666958</v>
      </c>
      <c r="F105" s="10">
        <f t="shared" si="7"/>
        <v>99.025999999999996</v>
      </c>
      <c r="G105" s="10">
        <f t="shared" si="8"/>
        <v>3.9270000000000067</v>
      </c>
      <c r="H105" s="10">
        <f t="shared" si="9"/>
        <v>4.7489999999999952</v>
      </c>
    </row>
    <row r="106" spans="1:8" x14ac:dyDescent="0.25">
      <c r="A106" s="1">
        <v>34607</v>
      </c>
      <c r="B106" s="11">
        <f>VLOOKUP(A106,'SBO Index National'!$A:$B,2,FALSE)</f>
        <v>98.721000000000004</v>
      </c>
      <c r="C106" s="10">
        <v>97.808000000000007</v>
      </c>
      <c r="D106" s="10">
        <f t="shared" si="5"/>
        <v>0.9129999999999967</v>
      </c>
      <c r="E106" s="10">
        <f t="shared" si="6"/>
        <v>0.88266666666666538</v>
      </c>
      <c r="F106" s="10">
        <f t="shared" si="7"/>
        <v>97.93</v>
      </c>
      <c r="G106" s="10">
        <f t="shared" si="8"/>
        <v>3.0130000000000052</v>
      </c>
      <c r="H106" s="10">
        <f t="shared" si="9"/>
        <v>4.3530000000000086</v>
      </c>
    </row>
    <row r="107" spans="1:8" x14ac:dyDescent="0.25">
      <c r="A107" s="1">
        <v>34638</v>
      </c>
      <c r="B107" s="11">
        <f>VLOOKUP(A107,'SBO Index National'!$A:$B,2,FALSE)</f>
        <v>99.909000000000006</v>
      </c>
      <c r="C107" s="10">
        <v>99.087000000000003</v>
      </c>
      <c r="D107" s="10">
        <f t="shared" si="5"/>
        <v>0.82200000000000273</v>
      </c>
      <c r="E107" s="10">
        <f t="shared" si="6"/>
        <v>1.4306666666666672</v>
      </c>
      <c r="F107" s="10">
        <f t="shared" si="7"/>
        <v>97.808333333333337</v>
      </c>
      <c r="G107" s="10">
        <f t="shared" si="8"/>
        <v>5.7540000000000049</v>
      </c>
      <c r="H107" s="10">
        <f t="shared" si="9"/>
        <v>4.2313333333333389</v>
      </c>
    </row>
    <row r="108" spans="1:8" x14ac:dyDescent="0.25">
      <c r="A108" s="1">
        <v>34668</v>
      </c>
      <c r="B108" s="11">
        <f>VLOOKUP(A108,'SBO Index National'!$A:$B,2,FALSE)</f>
        <v>103.47</v>
      </c>
      <c r="C108" s="10">
        <v>101.461</v>
      </c>
      <c r="D108" s="10">
        <f t="shared" si="5"/>
        <v>2.0090000000000003</v>
      </c>
      <c r="E108" s="10">
        <f t="shared" si="6"/>
        <v>1.248</v>
      </c>
      <c r="F108" s="10">
        <f t="shared" si="7"/>
        <v>99.451999999999998</v>
      </c>
      <c r="G108" s="10">
        <f t="shared" si="8"/>
        <v>0.27400000000000091</v>
      </c>
      <c r="H108" s="10">
        <f t="shared" si="9"/>
        <v>3.0136666666666656</v>
      </c>
    </row>
    <row r="109" spans="1:8" x14ac:dyDescent="0.25">
      <c r="A109" s="1">
        <v>34699</v>
      </c>
      <c r="B109" s="11">
        <f>VLOOKUP(A109,'SBO Index National'!$A:$B,2,FALSE)</f>
        <v>100.73099999999999</v>
      </c>
      <c r="C109" s="10">
        <v>98.081999999999994</v>
      </c>
      <c r="D109" s="10">
        <f t="shared" si="5"/>
        <v>2.6490000000000009</v>
      </c>
      <c r="E109" s="10">
        <f t="shared" si="6"/>
        <v>1.826666666666668</v>
      </c>
      <c r="F109" s="10">
        <f t="shared" si="7"/>
        <v>99.543333333333337</v>
      </c>
      <c r="G109" s="10">
        <f t="shared" si="8"/>
        <v>-4.3840000000000003</v>
      </c>
      <c r="H109" s="10">
        <f t="shared" si="9"/>
        <v>0.54800000000000182</v>
      </c>
    </row>
    <row r="110" spans="1:8" x14ac:dyDescent="0.25">
      <c r="A110" s="1">
        <v>34730</v>
      </c>
      <c r="B110" s="11">
        <f>VLOOKUP(A110,'SBO Index National'!$A:$B,2,FALSE)</f>
        <v>101.82599999999999</v>
      </c>
      <c r="C110" s="10">
        <v>102.1</v>
      </c>
      <c r="D110" s="10">
        <f t="shared" si="5"/>
        <v>-0.27400000000000091</v>
      </c>
      <c r="E110" s="10">
        <f t="shared" si="6"/>
        <v>1.4613333333333334</v>
      </c>
      <c r="F110" s="10">
        <f t="shared" si="7"/>
        <v>100.54766666666667</v>
      </c>
      <c r="G110" s="10">
        <f t="shared" si="8"/>
        <v>2.0090000000000003</v>
      </c>
      <c r="H110" s="10">
        <f t="shared" si="9"/>
        <v>-0.70033333333331882</v>
      </c>
    </row>
    <row r="111" spans="1:8" x14ac:dyDescent="0.25">
      <c r="A111" s="1">
        <v>34758</v>
      </c>
      <c r="B111" s="11">
        <f>VLOOKUP(A111,'SBO Index National'!$A:$B,2,FALSE)</f>
        <v>101.279</v>
      </c>
      <c r="C111" s="10">
        <v>102.831</v>
      </c>
      <c r="D111" s="10">
        <f t="shared" si="5"/>
        <v>-1.5520000000000067</v>
      </c>
      <c r="E111" s="10">
        <f t="shared" si="6"/>
        <v>0.2743333333333311</v>
      </c>
      <c r="F111" s="10">
        <f t="shared" si="7"/>
        <v>101.00433333333332</v>
      </c>
      <c r="G111" s="10">
        <f t="shared" si="8"/>
        <v>2.1000000000000085</v>
      </c>
      <c r="H111" s="10">
        <f t="shared" si="9"/>
        <v>-9.1666666666682772E-2</v>
      </c>
    </row>
    <row r="112" spans="1:8" x14ac:dyDescent="0.25">
      <c r="A112" s="1">
        <v>34789</v>
      </c>
      <c r="B112" s="11">
        <f>VLOOKUP(A112,'SBO Index National'!$A:$B,2,FALSE)</f>
        <v>101.64400000000001</v>
      </c>
      <c r="C112" s="10">
        <v>103.47</v>
      </c>
      <c r="D112" s="10">
        <f t="shared" si="5"/>
        <v>-1.8259999999999934</v>
      </c>
      <c r="E112" s="10">
        <f t="shared" si="6"/>
        <v>-1.2173333333333336</v>
      </c>
      <c r="F112" s="10">
        <f t="shared" si="7"/>
        <v>102.80033333333331</v>
      </c>
      <c r="G112" s="10">
        <f t="shared" si="8"/>
        <v>0.82200000000000273</v>
      </c>
      <c r="H112" s="10">
        <f t="shared" si="9"/>
        <v>1.6436666666666326</v>
      </c>
    </row>
    <row r="113" spans="1:8" x14ac:dyDescent="0.25">
      <c r="A113" s="1">
        <v>34819</v>
      </c>
      <c r="B113" s="11">
        <f>VLOOKUP(A113,'SBO Index National'!$A:$B,2,FALSE)</f>
        <v>100.36499999999999</v>
      </c>
      <c r="C113" s="10">
        <v>99.269000000000005</v>
      </c>
      <c r="D113" s="10">
        <f t="shared" si="5"/>
        <v>1.0959999999999894</v>
      </c>
      <c r="E113" s="10">
        <f t="shared" si="6"/>
        <v>-0.76066666666667027</v>
      </c>
      <c r="F113" s="10">
        <f t="shared" si="7"/>
        <v>101.85666666666667</v>
      </c>
      <c r="G113" s="10">
        <f t="shared" si="8"/>
        <v>1.7349999999999994</v>
      </c>
      <c r="H113" s="10">
        <f t="shared" si="9"/>
        <v>1.5523333333333369</v>
      </c>
    </row>
    <row r="114" spans="1:8" x14ac:dyDescent="0.25">
      <c r="A114" s="1">
        <v>34850</v>
      </c>
      <c r="B114" s="11">
        <f>VLOOKUP(A114,'SBO Index National'!$A:$B,2,FALSE)</f>
        <v>99.635000000000005</v>
      </c>
      <c r="C114" s="10">
        <v>100.45699999999999</v>
      </c>
      <c r="D114" s="10">
        <f t="shared" si="5"/>
        <v>-0.82199999999998852</v>
      </c>
      <c r="E114" s="10">
        <f t="shared" si="6"/>
        <v>-0.51733333333333087</v>
      </c>
      <c r="F114" s="10">
        <f t="shared" si="7"/>
        <v>101.06533333333334</v>
      </c>
      <c r="G114" s="10">
        <f t="shared" si="8"/>
        <v>2.0099999999999909</v>
      </c>
      <c r="H114" s="10">
        <f t="shared" si="9"/>
        <v>1.5223333333333358</v>
      </c>
    </row>
    <row r="115" spans="1:8" x14ac:dyDescent="0.25">
      <c r="A115" s="1">
        <v>34880</v>
      </c>
      <c r="B115" s="11">
        <f>VLOOKUP(A115,'SBO Index National'!$A:$B,2,FALSE)</f>
        <v>99.451999999999998</v>
      </c>
      <c r="C115" s="10">
        <v>101.553</v>
      </c>
      <c r="D115" s="10">
        <f t="shared" si="5"/>
        <v>-2.1009999999999991</v>
      </c>
      <c r="E115" s="10">
        <f t="shared" si="6"/>
        <v>-0.60899999999999943</v>
      </c>
      <c r="F115" s="10">
        <f t="shared" si="7"/>
        <v>100.42633333333333</v>
      </c>
      <c r="G115" s="10">
        <f t="shared" si="8"/>
        <v>0.45699999999999363</v>
      </c>
      <c r="H115" s="10">
        <f t="shared" si="9"/>
        <v>1.4006666666666661</v>
      </c>
    </row>
    <row r="116" spans="1:8" x14ac:dyDescent="0.25">
      <c r="A116" s="1">
        <v>34911</v>
      </c>
      <c r="B116" s="11">
        <f>VLOOKUP(A116,'SBO Index National'!$A:$B,2,FALSE)</f>
        <v>100</v>
      </c>
      <c r="C116" s="10">
        <v>99.816999999999993</v>
      </c>
      <c r="D116" s="10">
        <f t="shared" si="5"/>
        <v>0.18300000000000693</v>
      </c>
      <c r="E116" s="10">
        <f t="shared" si="6"/>
        <v>-0.91333333333332689</v>
      </c>
      <c r="F116" s="10">
        <f t="shared" si="7"/>
        <v>100.60899999999999</v>
      </c>
      <c r="G116" s="10">
        <f t="shared" si="8"/>
        <v>0.36499999999999488</v>
      </c>
      <c r="H116" s="10">
        <f t="shared" si="9"/>
        <v>0.9439999999999884</v>
      </c>
    </row>
    <row r="117" spans="1:8" x14ac:dyDescent="0.25">
      <c r="A117" s="1">
        <v>34942</v>
      </c>
      <c r="B117" s="11">
        <f>VLOOKUP(A117,'SBO Index National'!$A:$B,2,FALSE)</f>
        <v>100.45699999999999</v>
      </c>
      <c r="C117" s="10">
        <v>98.081999999999994</v>
      </c>
      <c r="D117" s="10">
        <f t="shared" si="5"/>
        <v>2.375</v>
      </c>
      <c r="E117" s="10">
        <f t="shared" si="6"/>
        <v>0.15233333333333596</v>
      </c>
      <c r="F117" s="10">
        <f t="shared" si="7"/>
        <v>99.817333333333337</v>
      </c>
      <c r="G117" s="10">
        <f t="shared" si="8"/>
        <v>1.5519999999999925</v>
      </c>
      <c r="H117" s="10">
        <f t="shared" si="9"/>
        <v>0.79133333333334122</v>
      </c>
    </row>
    <row r="118" spans="1:8" x14ac:dyDescent="0.25">
      <c r="A118" s="1">
        <v>34972</v>
      </c>
      <c r="B118" s="11">
        <f>VLOOKUP(A118,'SBO Index National'!$A:$B,2,FALSE)</f>
        <v>101.553</v>
      </c>
      <c r="C118" s="10">
        <v>102.374</v>
      </c>
      <c r="D118" s="10">
        <f t="shared" si="5"/>
        <v>-0.82099999999999795</v>
      </c>
      <c r="E118" s="10">
        <f t="shared" si="6"/>
        <v>0.57900000000000296</v>
      </c>
      <c r="F118" s="10">
        <f t="shared" si="7"/>
        <v>100.09100000000001</v>
      </c>
      <c r="G118" s="10">
        <f t="shared" si="8"/>
        <v>4.5659999999999883</v>
      </c>
      <c r="H118" s="10">
        <f t="shared" si="9"/>
        <v>2.1610000000000014</v>
      </c>
    </row>
    <row r="119" spans="1:8" x14ac:dyDescent="0.25">
      <c r="A119" s="1">
        <v>35003</v>
      </c>
      <c r="B119" s="11">
        <f>VLOOKUP(A119,'SBO Index National'!$A:$B,2,FALSE)</f>
        <v>101.279</v>
      </c>
      <c r="C119" s="10">
        <v>100.18300000000001</v>
      </c>
      <c r="D119" s="10">
        <f t="shared" si="5"/>
        <v>1.0959999999999894</v>
      </c>
      <c r="E119" s="10">
        <f t="shared" si="6"/>
        <v>0.88333333333333053</v>
      </c>
      <c r="F119" s="10">
        <f t="shared" si="7"/>
        <v>100.21300000000001</v>
      </c>
      <c r="G119" s="10">
        <f t="shared" si="8"/>
        <v>1.0960000000000036</v>
      </c>
      <c r="H119" s="10">
        <f t="shared" si="9"/>
        <v>2.4046666666666709</v>
      </c>
    </row>
    <row r="120" spans="1:8" x14ac:dyDescent="0.25">
      <c r="A120" s="1">
        <v>35033</v>
      </c>
      <c r="B120" s="11">
        <f>VLOOKUP(A120,'SBO Index National'!$A:$B,2,FALSE)</f>
        <v>101.735</v>
      </c>
      <c r="C120" s="10">
        <v>101.096</v>
      </c>
      <c r="D120" s="10">
        <f t="shared" si="5"/>
        <v>0.63899999999999579</v>
      </c>
      <c r="E120" s="10">
        <f t="shared" si="6"/>
        <v>0.30466666666666242</v>
      </c>
      <c r="F120" s="10">
        <f t="shared" si="7"/>
        <v>101.21766666666667</v>
      </c>
      <c r="G120" s="10">
        <f t="shared" si="8"/>
        <v>-0.36499999999999488</v>
      </c>
      <c r="H120" s="10">
        <f t="shared" si="9"/>
        <v>1.7656666666666752</v>
      </c>
    </row>
    <row r="121" spans="1:8" x14ac:dyDescent="0.25">
      <c r="A121" s="1">
        <v>35064</v>
      </c>
      <c r="B121" s="11">
        <f>VLOOKUP(A121,'SBO Index National'!$A:$B,2,FALSE)</f>
        <v>100.09099999999999</v>
      </c>
      <c r="C121" s="10">
        <v>101.096</v>
      </c>
      <c r="D121" s="10">
        <f t="shared" si="5"/>
        <v>-1.0050000000000097</v>
      </c>
      <c r="E121" s="10">
        <f t="shared" si="6"/>
        <v>0.24333333333332519</v>
      </c>
      <c r="F121" s="10">
        <f t="shared" si="7"/>
        <v>100.79166666666667</v>
      </c>
      <c r="G121" s="10">
        <f t="shared" si="8"/>
        <v>3.01400000000001</v>
      </c>
      <c r="H121" s="10">
        <f t="shared" si="9"/>
        <v>1.2483333333333348</v>
      </c>
    </row>
    <row r="122" spans="1:8" x14ac:dyDescent="0.25">
      <c r="A122" s="1">
        <v>35095</v>
      </c>
      <c r="B122" s="11">
        <f>VLOOKUP(A122,'SBO Index National'!$A:$B,2,FALSE)</f>
        <v>99.543000000000006</v>
      </c>
      <c r="C122" s="10">
        <v>101.735</v>
      </c>
      <c r="D122" s="10">
        <f t="shared" si="5"/>
        <v>-2.1919999999999931</v>
      </c>
      <c r="E122" s="10">
        <f t="shared" si="6"/>
        <v>-0.85266666666666902</v>
      </c>
      <c r="F122" s="10">
        <f t="shared" si="7"/>
        <v>101.30900000000001</v>
      </c>
      <c r="G122" s="10">
        <f t="shared" si="8"/>
        <v>-0.36499999999999488</v>
      </c>
      <c r="H122" s="10">
        <f t="shared" si="9"/>
        <v>0.76133333333334008</v>
      </c>
    </row>
    <row r="123" spans="1:8" x14ac:dyDescent="0.25">
      <c r="A123" s="1">
        <v>35124</v>
      </c>
      <c r="B123" s="11">
        <f>VLOOKUP(A123,'SBO Index National'!$A:$B,2,FALSE)</f>
        <v>100</v>
      </c>
      <c r="C123" s="10">
        <v>100.36499999999999</v>
      </c>
      <c r="D123" s="10">
        <f t="shared" si="5"/>
        <v>-0.36499999999999488</v>
      </c>
      <c r="E123" s="10">
        <f t="shared" si="6"/>
        <v>-1.1873333333333325</v>
      </c>
      <c r="F123" s="10">
        <f t="shared" si="7"/>
        <v>101.06533333333334</v>
      </c>
      <c r="G123" s="10">
        <f t="shared" si="8"/>
        <v>-2.4660000000000082</v>
      </c>
      <c r="H123" s="10">
        <f t="shared" si="9"/>
        <v>6.1000000000021259E-2</v>
      </c>
    </row>
    <row r="124" spans="1:8" x14ac:dyDescent="0.25">
      <c r="A124" s="1">
        <v>35155</v>
      </c>
      <c r="B124" s="11">
        <f>VLOOKUP(A124,'SBO Index National'!$A:$B,2,FALSE)</f>
        <v>100.913</v>
      </c>
      <c r="C124" s="10">
        <v>103.836</v>
      </c>
      <c r="D124" s="10">
        <f t="shared" si="5"/>
        <v>-2.9230000000000018</v>
      </c>
      <c r="E124" s="10">
        <f t="shared" si="6"/>
        <v>-1.8266666666666633</v>
      </c>
      <c r="F124" s="10">
        <f t="shared" si="7"/>
        <v>101.97866666666665</v>
      </c>
      <c r="G124" s="10">
        <f t="shared" si="8"/>
        <v>0.36599999999999966</v>
      </c>
      <c r="H124" s="10">
        <f t="shared" si="9"/>
        <v>-0.82166666666665833</v>
      </c>
    </row>
    <row r="125" spans="1:8" x14ac:dyDescent="0.25">
      <c r="A125" s="1">
        <v>35185</v>
      </c>
      <c r="B125" s="11">
        <f>VLOOKUP(A125,'SBO Index National'!$A:$B,2,FALSE)</f>
        <v>100</v>
      </c>
      <c r="C125" s="10">
        <v>102.922</v>
      </c>
      <c r="D125" s="10">
        <f t="shared" si="5"/>
        <v>-2.921999999999997</v>
      </c>
      <c r="E125" s="10">
        <f t="shared" si="6"/>
        <v>-2.0699999999999981</v>
      </c>
      <c r="F125" s="10">
        <f t="shared" si="7"/>
        <v>102.37433333333333</v>
      </c>
      <c r="G125" s="10">
        <f t="shared" si="8"/>
        <v>3.6529999999999916</v>
      </c>
      <c r="H125" s="10">
        <f t="shared" si="9"/>
        <v>0.51766666666665628</v>
      </c>
    </row>
    <row r="126" spans="1:8" x14ac:dyDescent="0.25">
      <c r="A126" s="1">
        <v>35216</v>
      </c>
      <c r="B126" s="11">
        <f>VLOOKUP(A126,'SBO Index National'!$A:$B,2,FALSE)</f>
        <v>98.813000000000002</v>
      </c>
      <c r="C126" s="10">
        <v>102.74</v>
      </c>
      <c r="D126" s="10">
        <f t="shared" si="5"/>
        <v>-3.9269999999999925</v>
      </c>
      <c r="E126" s="10">
        <f t="shared" si="6"/>
        <v>-3.2573333333333303</v>
      </c>
      <c r="F126" s="10">
        <f t="shared" si="7"/>
        <v>103.166</v>
      </c>
      <c r="G126" s="10">
        <f t="shared" si="8"/>
        <v>2.2830000000000013</v>
      </c>
      <c r="H126" s="10">
        <f t="shared" si="9"/>
        <v>2.1006666666666547</v>
      </c>
    </row>
    <row r="127" spans="1:8" x14ac:dyDescent="0.25">
      <c r="A127" s="1">
        <v>35246</v>
      </c>
      <c r="B127" s="11">
        <f>VLOOKUP(A127,'SBO Index National'!$A:$B,2,FALSE)</f>
        <v>101.279</v>
      </c>
      <c r="C127" s="10">
        <v>100.36499999999999</v>
      </c>
      <c r="D127" s="10">
        <f t="shared" si="5"/>
        <v>0.91400000000000148</v>
      </c>
      <c r="E127" s="10">
        <f t="shared" si="6"/>
        <v>-1.9783333333333293</v>
      </c>
      <c r="F127" s="10">
        <f t="shared" si="7"/>
        <v>102.009</v>
      </c>
      <c r="G127" s="10">
        <f t="shared" si="8"/>
        <v>-1.1880000000000024</v>
      </c>
      <c r="H127" s="10">
        <f t="shared" si="9"/>
        <v>1.5826666666666682</v>
      </c>
    </row>
    <row r="128" spans="1:8" x14ac:dyDescent="0.25">
      <c r="A128" s="1">
        <v>35277</v>
      </c>
      <c r="B128" s="11">
        <f>VLOOKUP(A128,'SBO Index National'!$A:$B,2,FALSE)</f>
        <v>99.816999999999993</v>
      </c>
      <c r="C128" s="10">
        <v>101.096</v>
      </c>
      <c r="D128" s="10">
        <f t="shared" si="5"/>
        <v>-1.2790000000000106</v>
      </c>
      <c r="E128" s="10">
        <f t="shared" si="6"/>
        <v>-1.4306666666666672</v>
      </c>
      <c r="F128" s="10">
        <f t="shared" si="7"/>
        <v>101.40033333333334</v>
      </c>
      <c r="G128" s="10">
        <f t="shared" si="8"/>
        <v>1.2790000000000106</v>
      </c>
      <c r="H128" s="10">
        <f t="shared" si="9"/>
        <v>0.79133333333334122</v>
      </c>
    </row>
    <row r="129" spans="1:8" x14ac:dyDescent="0.25">
      <c r="A129" s="1">
        <v>35308</v>
      </c>
      <c r="B129" s="11">
        <f>VLOOKUP(A129,'SBO Index National'!$A:$B,2,FALSE)</f>
        <v>100.274</v>
      </c>
      <c r="C129" s="10">
        <v>102.1</v>
      </c>
      <c r="D129" s="10">
        <f t="shared" si="5"/>
        <v>-1.8259999999999934</v>
      </c>
      <c r="E129" s="10">
        <f t="shared" si="6"/>
        <v>-0.73033333333333417</v>
      </c>
      <c r="F129" s="10">
        <f t="shared" si="7"/>
        <v>101.18700000000001</v>
      </c>
      <c r="G129" s="10">
        <f t="shared" si="8"/>
        <v>4.0180000000000007</v>
      </c>
      <c r="H129" s="10">
        <f t="shared" si="9"/>
        <v>1.3696666666666744</v>
      </c>
    </row>
    <row r="130" spans="1:8" x14ac:dyDescent="0.25">
      <c r="A130" s="1">
        <v>35338</v>
      </c>
      <c r="B130" s="11">
        <f>VLOOKUP(A130,'SBO Index National'!$A:$B,2,FALSE)</f>
        <v>100.45699999999999</v>
      </c>
      <c r="C130" s="10">
        <v>102.831</v>
      </c>
      <c r="D130" s="10">
        <f t="shared" si="5"/>
        <v>-2.3740000000000094</v>
      </c>
      <c r="E130" s="10">
        <f t="shared" si="6"/>
        <v>-1.8263333333333378</v>
      </c>
      <c r="F130" s="10">
        <f t="shared" si="7"/>
        <v>102.009</v>
      </c>
      <c r="G130" s="10">
        <f t="shared" si="8"/>
        <v>0.45700000000000784</v>
      </c>
      <c r="H130" s="10">
        <f t="shared" si="9"/>
        <v>1.9179999999999922</v>
      </c>
    </row>
    <row r="131" spans="1:8" x14ac:dyDescent="0.25">
      <c r="A131" s="1">
        <v>35369</v>
      </c>
      <c r="B131" s="11">
        <f>VLOOKUP(A131,'SBO Index National'!$A:$B,2,FALSE)</f>
        <v>101.187</v>
      </c>
      <c r="C131" s="10">
        <v>101.735</v>
      </c>
      <c r="D131" s="10">
        <f t="shared" ref="D131:D194" si="10">B131-C131</f>
        <v>-0.54800000000000182</v>
      </c>
      <c r="E131" s="10">
        <f t="shared" si="6"/>
        <v>-1.5826666666666682</v>
      </c>
      <c r="F131" s="10">
        <f t="shared" si="7"/>
        <v>102.22199999999999</v>
      </c>
      <c r="G131" s="10">
        <f t="shared" si="8"/>
        <v>1.5519999999999925</v>
      </c>
      <c r="H131" s="10">
        <f t="shared" si="9"/>
        <v>2.0089999999999861</v>
      </c>
    </row>
    <row r="132" spans="1:8" x14ac:dyDescent="0.25">
      <c r="A132" s="1">
        <v>35399</v>
      </c>
      <c r="B132" s="11">
        <f>VLOOKUP(A132,'SBO Index National'!$A:$B,2,FALSE)</f>
        <v>98.813000000000002</v>
      </c>
      <c r="C132" s="10">
        <v>97.168999999999997</v>
      </c>
      <c r="D132" s="10">
        <f t="shared" si="10"/>
        <v>1.6440000000000055</v>
      </c>
      <c r="E132" s="10">
        <f t="shared" si="6"/>
        <v>-0.42600000000000193</v>
      </c>
      <c r="F132" s="10">
        <f t="shared" si="7"/>
        <v>100.57833333333333</v>
      </c>
      <c r="G132" s="10">
        <f t="shared" si="8"/>
        <v>-3.9270000000000067</v>
      </c>
      <c r="H132" s="10">
        <f t="shared" si="9"/>
        <v>-0.63933333333334019</v>
      </c>
    </row>
    <row r="133" spans="1:8" x14ac:dyDescent="0.25">
      <c r="A133" s="1">
        <v>35430</v>
      </c>
      <c r="B133" s="11">
        <f>VLOOKUP(A133,'SBO Index National'!$A:$B,2,FALSE)</f>
        <v>99.543000000000006</v>
      </c>
      <c r="C133" s="10">
        <v>101.461</v>
      </c>
      <c r="D133" s="10">
        <f t="shared" si="10"/>
        <v>-1.9179999999999922</v>
      </c>
      <c r="E133" s="10">
        <f t="shared" ref="E133:E196" si="11">AVERAGE(D131:D133)</f>
        <v>-0.27399999999999619</v>
      </c>
      <c r="F133" s="10">
        <f t="shared" si="7"/>
        <v>100.12166666666667</v>
      </c>
      <c r="G133" s="10">
        <f t="shared" si="8"/>
        <v>0.36499999999999488</v>
      </c>
      <c r="H133" s="10">
        <f t="shared" si="9"/>
        <v>-0.67000000000000171</v>
      </c>
    </row>
    <row r="134" spans="1:8" x14ac:dyDescent="0.25">
      <c r="A134" s="1">
        <v>35461</v>
      </c>
      <c r="B134" s="11">
        <f>VLOOKUP(A134,'SBO Index National'!$A:$B,2,FALSE)</f>
        <v>100.913</v>
      </c>
      <c r="C134" s="10">
        <v>103.47</v>
      </c>
      <c r="D134" s="10">
        <f t="shared" si="10"/>
        <v>-2.5570000000000022</v>
      </c>
      <c r="E134" s="10">
        <f t="shared" si="11"/>
        <v>-0.94366666666666299</v>
      </c>
      <c r="F134" s="10">
        <f t="shared" ref="F134:F197" si="12">AVERAGE(C132:C134)</f>
        <v>100.7</v>
      </c>
      <c r="G134" s="10">
        <f t="shared" si="8"/>
        <v>1.7349999999999994</v>
      </c>
      <c r="H134" s="10">
        <f t="shared" si="9"/>
        <v>-0.60900000000000887</v>
      </c>
    </row>
    <row r="135" spans="1:8" x14ac:dyDescent="0.25">
      <c r="A135" s="1">
        <v>35489</v>
      </c>
      <c r="B135" s="11">
        <f>VLOOKUP(A135,'SBO Index National'!$A:$B,2,FALSE)</f>
        <v>101.735</v>
      </c>
      <c r="C135" s="10">
        <v>106.301</v>
      </c>
      <c r="D135" s="10">
        <f t="shared" si="10"/>
        <v>-4.5660000000000025</v>
      </c>
      <c r="E135" s="10">
        <f t="shared" si="11"/>
        <v>-3.0136666666666656</v>
      </c>
      <c r="F135" s="10">
        <f t="shared" si="12"/>
        <v>103.74399999999999</v>
      </c>
      <c r="G135" s="10">
        <f t="shared" si="8"/>
        <v>5.936000000000007</v>
      </c>
      <c r="H135" s="10">
        <f t="shared" si="9"/>
        <v>2.6786666666666434</v>
      </c>
    </row>
    <row r="136" spans="1:8" x14ac:dyDescent="0.25">
      <c r="A136" s="1">
        <v>35520</v>
      </c>
      <c r="B136" s="11">
        <f>VLOOKUP(A136,'SBO Index National'!$A:$B,2,FALSE)</f>
        <v>100.639</v>
      </c>
      <c r="C136" s="10">
        <v>106.119</v>
      </c>
      <c r="D136" s="10">
        <f t="shared" si="10"/>
        <v>-5.480000000000004</v>
      </c>
      <c r="E136" s="10">
        <f t="shared" si="11"/>
        <v>-4.2010000000000032</v>
      </c>
      <c r="F136" s="10">
        <f t="shared" si="12"/>
        <v>105.29666666666667</v>
      </c>
      <c r="G136" s="10">
        <f t="shared" si="8"/>
        <v>2.2830000000000013</v>
      </c>
      <c r="H136" s="10">
        <f t="shared" si="9"/>
        <v>3.3180000000000121</v>
      </c>
    </row>
    <row r="137" spans="1:8" x14ac:dyDescent="0.25">
      <c r="A137" s="1">
        <v>35550</v>
      </c>
      <c r="B137" s="11">
        <f>VLOOKUP(A137,'SBO Index National'!$A:$B,2,FALSE)</f>
        <v>100.822</v>
      </c>
      <c r="C137" s="10">
        <v>102.46599999999999</v>
      </c>
      <c r="D137" s="10">
        <f t="shared" si="10"/>
        <v>-1.6439999999999912</v>
      </c>
      <c r="E137" s="10">
        <f t="shared" si="11"/>
        <v>-3.8966666666666661</v>
      </c>
      <c r="F137" s="10">
        <f t="shared" si="12"/>
        <v>104.962</v>
      </c>
      <c r="G137" s="10">
        <f t="shared" si="8"/>
        <v>-0.45600000000000307</v>
      </c>
      <c r="H137" s="10">
        <f t="shared" si="9"/>
        <v>2.5876666666666779</v>
      </c>
    </row>
    <row r="138" spans="1:8" x14ac:dyDescent="0.25">
      <c r="A138" s="1">
        <v>35581</v>
      </c>
      <c r="B138" s="11">
        <f>VLOOKUP(A138,'SBO Index National'!$A:$B,2,FALSE)</f>
        <v>100.73099999999999</v>
      </c>
      <c r="C138" s="10">
        <v>105.205</v>
      </c>
      <c r="D138" s="10">
        <f t="shared" si="10"/>
        <v>-4.4740000000000038</v>
      </c>
      <c r="E138" s="10">
        <f t="shared" si="11"/>
        <v>-3.8659999999999997</v>
      </c>
      <c r="F138" s="10">
        <f t="shared" si="12"/>
        <v>104.59666666666665</v>
      </c>
      <c r="G138" s="10">
        <f t="shared" si="8"/>
        <v>2.4650000000000034</v>
      </c>
      <c r="H138" s="10">
        <f t="shared" si="9"/>
        <v>1.430666666666653</v>
      </c>
    </row>
    <row r="139" spans="1:8" x14ac:dyDescent="0.25">
      <c r="A139" s="1">
        <v>35611</v>
      </c>
      <c r="B139" s="11">
        <f>VLOOKUP(A139,'SBO Index National'!$A:$B,2,FALSE)</f>
        <v>102.557</v>
      </c>
      <c r="C139" s="10">
        <v>103.562</v>
      </c>
      <c r="D139" s="10">
        <f t="shared" si="10"/>
        <v>-1.0049999999999955</v>
      </c>
      <c r="E139" s="10">
        <f t="shared" si="11"/>
        <v>-2.3743333333333303</v>
      </c>
      <c r="F139" s="10">
        <f t="shared" si="12"/>
        <v>103.74433333333333</v>
      </c>
      <c r="G139" s="10">
        <f t="shared" si="8"/>
        <v>3.1970000000000027</v>
      </c>
      <c r="H139" s="10">
        <f t="shared" si="9"/>
        <v>1.7353333333333296</v>
      </c>
    </row>
    <row r="140" spans="1:8" x14ac:dyDescent="0.25">
      <c r="A140" s="1">
        <v>35642</v>
      </c>
      <c r="B140" s="11">
        <f>VLOOKUP(A140,'SBO Index National'!$A:$B,2,FALSE)</f>
        <v>103.744</v>
      </c>
      <c r="C140" s="10">
        <v>106.48399999999999</v>
      </c>
      <c r="D140" s="10">
        <f t="shared" si="10"/>
        <v>-2.7399999999999949</v>
      </c>
      <c r="E140" s="10">
        <f t="shared" si="11"/>
        <v>-2.7396666666666647</v>
      </c>
      <c r="F140" s="10">
        <f t="shared" si="12"/>
        <v>105.08366666666666</v>
      </c>
      <c r="G140" s="10">
        <f t="shared" si="8"/>
        <v>5.387999999999991</v>
      </c>
      <c r="H140" s="10">
        <f t="shared" si="9"/>
        <v>3.6833333333333229</v>
      </c>
    </row>
    <row r="141" spans="1:8" x14ac:dyDescent="0.25">
      <c r="A141" s="1">
        <v>35673</v>
      </c>
      <c r="B141" s="11">
        <f>VLOOKUP(A141,'SBO Index National'!$A:$B,2,FALSE)</f>
        <v>104.018</v>
      </c>
      <c r="C141" s="10">
        <v>106.849</v>
      </c>
      <c r="D141" s="10">
        <f t="shared" si="10"/>
        <v>-2.8310000000000031</v>
      </c>
      <c r="E141" s="10">
        <f t="shared" si="11"/>
        <v>-2.191999999999998</v>
      </c>
      <c r="F141" s="10">
        <f t="shared" si="12"/>
        <v>105.63166666666666</v>
      </c>
      <c r="G141" s="10">
        <f t="shared" si="8"/>
        <v>4.7490000000000094</v>
      </c>
      <c r="H141" s="10">
        <f t="shared" si="9"/>
        <v>4.4446666666666488</v>
      </c>
    </row>
    <row r="142" spans="1:8" x14ac:dyDescent="0.25">
      <c r="A142" s="1">
        <v>35703</v>
      </c>
      <c r="B142" s="11">
        <f>VLOOKUP(A142,'SBO Index National'!$A:$B,2,FALSE)</f>
        <v>102.648</v>
      </c>
      <c r="C142" s="10">
        <v>104.018</v>
      </c>
      <c r="D142" s="10">
        <f t="shared" si="10"/>
        <v>-1.3700000000000045</v>
      </c>
      <c r="E142" s="10">
        <f t="shared" si="11"/>
        <v>-2.3136666666666676</v>
      </c>
      <c r="F142" s="10">
        <f t="shared" si="12"/>
        <v>105.78366666666666</v>
      </c>
      <c r="G142" s="10">
        <f t="shared" si="8"/>
        <v>1.1869999999999976</v>
      </c>
      <c r="H142" s="10">
        <f t="shared" si="9"/>
        <v>3.7746666666666613</v>
      </c>
    </row>
    <row r="143" spans="1:8" x14ac:dyDescent="0.25">
      <c r="A143" s="1">
        <v>35734</v>
      </c>
      <c r="B143" s="11">
        <f>VLOOKUP(A143,'SBO Index National'!$A:$B,2,FALSE)</f>
        <v>103.836</v>
      </c>
      <c r="C143" s="10">
        <v>107.032</v>
      </c>
      <c r="D143" s="10">
        <f t="shared" si="10"/>
        <v>-3.195999999999998</v>
      </c>
      <c r="E143" s="10">
        <f t="shared" si="11"/>
        <v>-2.4656666666666687</v>
      </c>
      <c r="F143" s="10">
        <f t="shared" si="12"/>
        <v>105.96633333333334</v>
      </c>
      <c r="G143" s="10">
        <f t="shared" ref="G143:G206" si="13">C143-C131</f>
        <v>5.296999999999997</v>
      </c>
      <c r="H143" s="10">
        <f t="shared" si="9"/>
        <v>3.7443333333333442</v>
      </c>
    </row>
    <row r="144" spans="1:8" x14ac:dyDescent="0.25">
      <c r="A144" s="1">
        <v>35764</v>
      </c>
      <c r="B144" s="11">
        <f>VLOOKUP(A144,'SBO Index National'!$A:$B,2,FALSE)</f>
        <v>103.196</v>
      </c>
      <c r="C144" s="10">
        <v>106.393</v>
      </c>
      <c r="D144" s="10">
        <f t="shared" si="10"/>
        <v>-3.1970000000000027</v>
      </c>
      <c r="E144" s="10">
        <f t="shared" si="11"/>
        <v>-2.5876666666666686</v>
      </c>
      <c r="F144" s="10">
        <f t="shared" si="12"/>
        <v>105.81433333333332</v>
      </c>
      <c r="G144" s="10">
        <f t="shared" si="13"/>
        <v>9.2240000000000038</v>
      </c>
      <c r="H144" s="10">
        <f t="shared" si="9"/>
        <v>5.23599999999999</v>
      </c>
    </row>
    <row r="145" spans="1:8" x14ac:dyDescent="0.25">
      <c r="A145" s="1">
        <v>35795</v>
      </c>
      <c r="B145" s="11">
        <f>VLOOKUP(A145,'SBO Index National'!$A:$B,2,FALSE)</f>
        <v>102.1</v>
      </c>
      <c r="C145" s="10">
        <v>103.288</v>
      </c>
      <c r="D145" s="10">
        <f t="shared" si="10"/>
        <v>-1.1880000000000024</v>
      </c>
      <c r="E145" s="10">
        <f t="shared" si="11"/>
        <v>-2.527000000000001</v>
      </c>
      <c r="F145" s="10">
        <f t="shared" si="12"/>
        <v>105.57100000000001</v>
      </c>
      <c r="G145" s="10">
        <f t="shared" si="13"/>
        <v>1.8269999999999982</v>
      </c>
      <c r="H145" s="10">
        <f t="shared" ref="H145:H208" si="14">F145-F133</f>
        <v>5.4493333333333425</v>
      </c>
    </row>
    <row r="146" spans="1:8" x14ac:dyDescent="0.25">
      <c r="A146" s="1">
        <v>35826</v>
      </c>
      <c r="B146" s="11">
        <f>VLOOKUP(A146,'SBO Index National'!$A:$B,2,FALSE)</f>
        <v>102.1</v>
      </c>
      <c r="C146" s="10">
        <v>103.196</v>
      </c>
      <c r="D146" s="10">
        <f t="shared" si="10"/>
        <v>-1.0960000000000036</v>
      </c>
      <c r="E146" s="10">
        <f t="shared" si="11"/>
        <v>-1.8270000000000028</v>
      </c>
      <c r="F146" s="10">
        <f t="shared" si="12"/>
        <v>104.29233333333332</v>
      </c>
      <c r="G146" s="10">
        <f t="shared" si="13"/>
        <v>-0.27400000000000091</v>
      </c>
      <c r="H146" s="10">
        <f t="shared" si="14"/>
        <v>3.5923333333333147</v>
      </c>
    </row>
    <row r="147" spans="1:8" x14ac:dyDescent="0.25">
      <c r="A147" s="1">
        <v>35854</v>
      </c>
      <c r="B147" s="11">
        <f>VLOOKUP(A147,'SBO Index National'!$A:$B,2,FALSE)</f>
        <v>101.735</v>
      </c>
      <c r="C147" s="10">
        <v>106.758</v>
      </c>
      <c r="D147" s="10">
        <f t="shared" si="10"/>
        <v>-5.0229999999999961</v>
      </c>
      <c r="E147" s="10">
        <f t="shared" si="11"/>
        <v>-2.4356666666666675</v>
      </c>
      <c r="F147" s="10">
        <f t="shared" si="12"/>
        <v>104.41399999999999</v>
      </c>
      <c r="G147" s="10">
        <f t="shared" si="13"/>
        <v>0.45699999999999363</v>
      </c>
      <c r="H147" s="10">
        <f t="shared" si="14"/>
        <v>0.67000000000000171</v>
      </c>
    </row>
    <row r="148" spans="1:8" x14ac:dyDescent="0.25">
      <c r="A148" s="1">
        <v>35885</v>
      </c>
      <c r="B148" s="11">
        <f>VLOOKUP(A148,'SBO Index National'!$A:$B,2,FALSE)</f>
        <v>101.82599999999999</v>
      </c>
      <c r="C148" s="10">
        <v>103.014</v>
      </c>
      <c r="D148" s="10">
        <f t="shared" si="10"/>
        <v>-1.1880000000000024</v>
      </c>
      <c r="E148" s="10">
        <f t="shared" si="11"/>
        <v>-2.4356666666666675</v>
      </c>
      <c r="F148" s="10">
        <f t="shared" si="12"/>
        <v>104.32266666666668</v>
      </c>
      <c r="G148" s="10">
        <f t="shared" si="13"/>
        <v>-3.105000000000004</v>
      </c>
      <c r="H148" s="10">
        <f t="shared" si="14"/>
        <v>-0.97399999999998954</v>
      </c>
    </row>
    <row r="149" spans="1:8" x14ac:dyDescent="0.25">
      <c r="A149" s="1">
        <v>35915</v>
      </c>
      <c r="B149" s="11">
        <f>VLOOKUP(A149,'SBO Index National'!$A:$B,2,FALSE)</f>
        <v>103.196</v>
      </c>
      <c r="C149" s="10">
        <v>106.667</v>
      </c>
      <c r="D149" s="10">
        <f t="shared" si="10"/>
        <v>-3.4710000000000036</v>
      </c>
      <c r="E149" s="10">
        <f t="shared" si="11"/>
        <v>-3.2273333333333341</v>
      </c>
      <c r="F149" s="10">
        <f t="shared" si="12"/>
        <v>105.47966666666666</v>
      </c>
      <c r="G149" s="10">
        <f t="shared" si="13"/>
        <v>4.2010000000000076</v>
      </c>
      <c r="H149" s="10">
        <f t="shared" si="14"/>
        <v>0.51766666666665628</v>
      </c>
    </row>
    <row r="150" spans="1:8" x14ac:dyDescent="0.25">
      <c r="A150" s="1">
        <v>35946</v>
      </c>
      <c r="B150" s="11">
        <f>VLOOKUP(A150,'SBO Index National'!$A:$B,2,FALSE)</f>
        <v>101.64400000000001</v>
      </c>
      <c r="C150" s="10">
        <v>100</v>
      </c>
      <c r="D150" s="10">
        <f t="shared" si="10"/>
        <v>1.6440000000000055</v>
      </c>
      <c r="E150" s="10">
        <f t="shared" si="11"/>
        <v>-1.0050000000000001</v>
      </c>
      <c r="F150" s="10">
        <f t="shared" si="12"/>
        <v>103.22699999999999</v>
      </c>
      <c r="G150" s="10">
        <f t="shared" si="13"/>
        <v>-5.2049999999999983</v>
      </c>
      <c r="H150" s="10">
        <f t="shared" si="14"/>
        <v>-1.3696666666666601</v>
      </c>
    </row>
    <row r="151" spans="1:8" x14ac:dyDescent="0.25">
      <c r="A151" s="1">
        <v>35976</v>
      </c>
      <c r="B151" s="11">
        <f>VLOOKUP(A151,'SBO Index National'!$A:$B,2,FALSE)</f>
        <v>100.639</v>
      </c>
      <c r="C151" s="10">
        <v>107.306</v>
      </c>
      <c r="D151" s="10">
        <f t="shared" si="10"/>
        <v>-6.6670000000000016</v>
      </c>
      <c r="E151" s="10">
        <f t="shared" si="11"/>
        <v>-2.8313333333333333</v>
      </c>
      <c r="F151" s="10">
        <f t="shared" si="12"/>
        <v>104.65766666666667</v>
      </c>
      <c r="G151" s="10">
        <f t="shared" si="13"/>
        <v>3.7439999999999998</v>
      </c>
      <c r="H151" s="10">
        <f t="shared" si="14"/>
        <v>0.9133333333333411</v>
      </c>
    </row>
    <row r="152" spans="1:8" x14ac:dyDescent="0.25">
      <c r="A152" s="1">
        <v>36007</v>
      </c>
      <c r="B152" s="11">
        <f>VLOOKUP(A152,'SBO Index National'!$A:$B,2,FALSE)</f>
        <v>101.461</v>
      </c>
      <c r="C152" s="10">
        <v>104.47499999999999</v>
      </c>
      <c r="D152" s="10">
        <f t="shared" si="10"/>
        <v>-3.0139999999999958</v>
      </c>
      <c r="E152" s="10">
        <f t="shared" si="11"/>
        <v>-2.6789999999999972</v>
      </c>
      <c r="F152" s="10">
        <f t="shared" si="12"/>
        <v>103.92699999999998</v>
      </c>
      <c r="G152" s="10">
        <f t="shared" si="13"/>
        <v>-2.0090000000000003</v>
      </c>
      <c r="H152" s="10">
        <f t="shared" si="14"/>
        <v>-1.1566666666666805</v>
      </c>
    </row>
    <row r="153" spans="1:8" x14ac:dyDescent="0.25">
      <c r="A153" s="1">
        <v>36038</v>
      </c>
      <c r="B153" s="11">
        <f>VLOOKUP(A153,'SBO Index National'!$A:$B,2,FALSE)</f>
        <v>102.283</v>
      </c>
      <c r="C153" s="10">
        <v>106.393</v>
      </c>
      <c r="D153" s="10">
        <f t="shared" si="10"/>
        <v>-4.1099999999999994</v>
      </c>
      <c r="E153" s="10">
        <f t="shared" si="11"/>
        <v>-4.5969999999999986</v>
      </c>
      <c r="F153" s="10">
        <f t="shared" si="12"/>
        <v>106.05799999999999</v>
      </c>
      <c r="G153" s="10">
        <f t="shared" si="13"/>
        <v>-0.45600000000000307</v>
      </c>
      <c r="H153" s="10">
        <f t="shared" si="14"/>
        <v>0.42633333333333212</v>
      </c>
    </row>
    <row r="154" spans="1:8" x14ac:dyDescent="0.25">
      <c r="A154" s="1">
        <v>36068</v>
      </c>
      <c r="B154" s="11">
        <f>VLOOKUP(A154,'SBO Index National'!$A:$B,2,FALSE)</f>
        <v>99.451999999999998</v>
      </c>
      <c r="C154" s="10">
        <v>103.288</v>
      </c>
      <c r="D154" s="10">
        <f t="shared" si="10"/>
        <v>-3.8359999999999985</v>
      </c>
      <c r="E154" s="10">
        <f t="shared" si="11"/>
        <v>-3.6533333333333311</v>
      </c>
      <c r="F154" s="10">
        <f t="shared" si="12"/>
        <v>104.71866666666666</v>
      </c>
      <c r="G154" s="10">
        <f t="shared" si="13"/>
        <v>-0.73000000000000398</v>
      </c>
      <c r="H154" s="10">
        <f t="shared" si="14"/>
        <v>-1.0649999999999977</v>
      </c>
    </row>
    <row r="155" spans="1:8" x14ac:dyDescent="0.25">
      <c r="A155" s="1">
        <v>36099</v>
      </c>
      <c r="B155" s="11">
        <f>VLOOKUP(A155,'SBO Index National'!$A:$B,2,FALSE)</f>
        <v>99.909000000000006</v>
      </c>
      <c r="C155" s="10">
        <v>101.553</v>
      </c>
      <c r="D155" s="10">
        <f t="shared" si="10"/>
        <v>-1.6439999999999912</v>
      </c>
      <c r="E155" s="10">
        <f t="shared" si="11"/>
        <v>-3.1966666666666632</v>
      </c>
      <c r="F155" s="10">
        <f t="shared" si="12"/>
        <v>103.74466666666666</v>
      </c>
      <c r="G155" s="10">
        <f t="shared" si="13"/>
        <v>-5.4789999999999992</v>
      </c>
      <c r="H155" s="10">
        <f t="shared" si="14"/>
        <v>-2.2216666666666782</v>
      </c>
    </row>
    <row r="156" spans="1:8" x14ac:dyDescent="0.25">
      <c r="A156" s="1">
        <v>36129</v>
      </c>
      <c r="B156" s="11">
        <f>VLOOKUP(A156,'SBO Index National'!$A:$B,2,FALSE)</f>
        <v>100.639</v>
      </c>
      <c r="C156" s="10">
        <v>102.557</v>
      </c>
      <c r="D156" s="10">
        <f t="shared" si="10"/>
        <v>-1.9180000000000064</v>
      </c>
      <c r="E156" s="10">
        <f t="shared" si="11"/>
        <v>-2.4659999999999989</v>
      </c>
      <c r="F156" s="10">
        <f t="shared" si="12"/>
        <v>102.46600000000001</v>
      </c>
      <c r="G156" s="10">
        <f t="shared" si="13"/>
        <v>-3.8359999999999985</v>
      </c>
      <c r="H156" s="10">
        <f t="shared" si="14"/>
        <v>-3.348333333333315</v>
      </c>
    </row>
    <row r="157" spans="1:8" x14ac:dyDescent="0.25">
      <c r="A157" s="1">
        <v>36160</v>
      </c>
      <c r="B157" s="11">
        <f>VLOOKUP(A157,'SBO Index National'!$A:$B,2,FALSE)</f>
        <v>101.279</v>
      </c>
      <c r="C157" s="10">
        <v>105.38800000000001</v>
      </c>
      <c r="D157" s="10">
        <f t="shared" si="10"/>
        <v>-4.1090000000000089</v>
      </c>
      <c r="E157" s="10">
        <f t="shared" si="11"/>
        <v>-2.5570000000000022</v>
      </c>
      <c r="F157" s="10">
        <f t="shared" si="12"/>
        <v>103.16600000000001</v>
      </c>
      <c r="G157" s="10">
        <f t="shared" si="13"/>
        <v>2.1000000000000085</v>
      </c>
      <c r="H157" s="10">
        <f t="shared" si="14"/>
        <v>-2.4050000000000011</v>
      </c>
    </row>
    <row r="158" spans="1:8" x14ac:dyDescent="0.25">
      <c r="A158" s="1">
        <v>36191</v>
      </c>
      <c r="B158" s="11">
        <f>VLOOKUP(A158,'SBO Index National'!$A:$B,2,FALSE)</f>
        <v>100.45699999999999</v>
      </c>
      <c r="C158" s="10">
        <v>101.91800000000001</v>
      </c>
      <c r="D158" s="10">
        <f t="shared" si="10"/>
        <v>-1.4610000000000127</v>
      </c>
      <c r="E158" s="10">
        <f t="shared" si="11"/>
        <v>-2.4960000000000093</v>
      </c>
      <c r="F158" s="10">
        <f t="shared" si="12"/>
        <v>103.28766666666667</v>
      </c>
      <c r="G158" s="10">
        <f t="shared" si="13"/>
        <v>-1.2779999999999916</v>
      </c>
      <c r="H158" s="10">
        <f t="shared" si="14"/>
        <v>-1.0046666666666511</v>
      </c>
    </row>
    <row r="159" spans="1:8" x14ac:dyDescent="0.25">
      <c r="A159" s="1">
        <v>36219</v>
      </c>
      <c r="B159" s="11">
        <f>VLOOKUP(A159,'SBO Index National'!$A:$B,2,FALSE)</f>
        <v>100.548</v>
      </c>
      <c r="C159" s="10">
        <v>104.84</v>
      </c>
      <c r="D159" s="10">
        <f t="shared" si="10"/>
        <v>-4.2920000000000016</v>
      </c>
      <c r="E159" s="10">
        <f t="shared" si="11"/>
        <v>-3.2873333333333412</v>
      </c>
      <c r="F159" s="10">
        <f t="shared" si="12"/>
        <v>104.04866666666668</v>
      </c>
      <c r="G159" s="10">
        <f t="shared" si="13"/>
        <v>-1.9179999999999922</v>
      </c>
      <c r="H159" s="10">
        <f t="shared" si="14"/>
        <v>-0.36533333333331086</v>
      </c>
    </row>
    <row r="160" spans="1:8" x14ac:dyDescent="0.25">
      <c r="A160" s="1">
        <v>36250</v>
      </c>
      <c r="B160" s="11">
        <f>VLOOKUP(A160,'SBO Index National'!$A:$B,2,FALSE)</f>
        <v>101.005</v>
      </c>
      <c r="C160" s="10">
        <v>104.749</v>
      </c>
      <c r="D160" s="10">
        <f t="shared" si="10"/>
        <v>-3.7439999999999998</v>
      </c>
      <c r="E160" s="10">
        <f t="shared" si="11"/>
        <v>-3.1656666666666715</v>
      </c>
      <c r="F160" s="10">
        <f t="shared" si="12"/>
        <v>103.83566666666667</v>
      </c>
      <c r="G160" s="10">
        <f t="shared" si="13"/>
        <v>1.7349999999999994</v>
      </c>
      <c r="H160" s="10">
        <f t="shared" si="14"/>
        <v>-0.48700000000000898</v>
      </c>
    </row>
    <row r="161" spans="1:8" x14ac:dyDescent="0.25">
      <c r="A161" s="1">
        <v>36280</v>
      </c>
      <c r="B161" s="11">
        <f>VLOOKUP(A161,'SBO Index National'!$A:$B,2,FALSE)</f>
        <v>101.37</v>
      </c>
      <c r="C161" s="10">
        <v>106.575</v>
      </c>
      <c r="D161" s="10">
        <f t="shared" si="10"/>
        <v>-5.2049999999999983</v>
      </c>
      <c r="E161" s="10">
        <f t="shared" si="11"/>
        <v>-4.4136666666666668</v>
      </c>
      <c r="F161" s="10">
        <f t="shared" si="12"/>
        <v>105.38799999999999</v>
      </c>
      <c r="G161" s="10">
        <f t="shared" si="13"/>
        <v>-9.1999999999998749E-2</v>
      </c>
      <c r="H161" s="10">
        <f t="shared" si="14"/>
        <v>-9.1666666666668561E-2</v>
      </c>
    </row>
    <row r="162" spans="1:8" x14ac:dyDescent="0.25">
      <c r="A162" s="1">
        <v>36311</v>
      </c>
      <c r="B162" s="11">
        <f>VLOOKUP(A162,'SBO Index National'!$A:$B,2,FALSE)</f>
        <v>99.635000000000005</v>
      </c>
      <c r="C162" s="10">
        <v>106.027</v>
      </c>
      <c r="D162" s="10">
        <f t="shared" si="10"/>
        <v>-6.3919999999999959</v>
      </c>
      <c r="E162" s="10">
        <f t="shared" si="11"/>
        <v>-5.1136666666666644</v>
      </c>
      <c r="F162" s="10">
        <f t="shared" si="12"/>
        <v>105.78366666666666</v>
      </c>
      <c r="G162" s="10">
        <f t="shared" si="13"/>
        <v>6.027000000000001</v>
      </c>
      <c r="H162" s="10">
        <f t="shared" si="14"/>
        <v>2.556666666666672</v>
      </c>
    </row>
    <row r="163" spans="1:8" x14ac:dyDescent="0.25">
      <c r="A163" s="1">
        <v>36341</v>
      </c>
      <c r="B163" s="11">
        <f>VLOOKUP(A163,'SBO Index National'!$A:$B,2,FALSE)</f>
        <v>100.45699999999999</v>
      </c>
      <c r="C163" s="10">
        <v>104.018</v>
      </c>
      <c r="D163" s="10">
        <f t="shared" si="10"/>
        <v>-3.561000000000007</v>
      </c>
      <c r="E163" s="10">
        <f t="shared" si="11"/>
        <v>-5.0526666666666671</v>
      </c>
      <c r="F163" s="10">
        <f t="shared" si="12"/>
        <v>105.54</v>
      </c>
      <c r="G163" s="10">
        <f t="shared" si="13"/>
        <v>-3.2879999999999967</v>
      </c>
      <c r="H163" s="10">
        <f t="shared" si="14"/>
        <v>0.88233333333333519</v>
      </c>
    </row>
    <row r="164" spans="1:8" x14ac:dyDescent="0.25">
      <c r="A164" s="1">
        <v>36372</v>
      </c>
      <c r="B164" s="11">
        <f>VLOOKUP(A164,'SBO Index National'!$A:$B,2,FALSE)</f>
        <v>100.913</v>
      </c>
      <c r="C164" s="10">
        <v>101.461</v>
      </c>
      <c r="D164" s="10">
        <f t="shared" si="10"/>
        <v>-0.54800000000000182</v>
      </c>
      <c r="E164" s="10">
        <f t="shared" si="11"/>
        <v>-3.5003333333333351</v>
      </c>
      <c r="F164" s="10">
        <f t="shared" si="12"/>
        <v>103.83533333333334</v>
      </c>
      <c r="G164" s="10">
        <f t="shared" si="13"/>
        <v>-3.0139999999999958</v>
      </c>
      <c r="H164" s="10">
        <f t="shared" si="14"/>
        <v>-9.166666666664014E-2</v>
      </c>
    </row>
    <row r="165" spans="1:8" x14ac:dyDescent="0.25">
      <c r="A165" s="1">
        <v>36403</v>
      </c>
      <c r="B165" s="11">
        <f>VLOOKUP(A165,'SBO Index National'!$A:$B,2,FALSE)</f>
        <v>100.73099999999999</v>
      </c>
      <c r="C165" s="10">
        <v>103.105</v>
      </c>
      <c r="D165" s="10">
        <f t="shared" si="10"/>
        <v>-2.3740000000000094</v>
      </c>
      <c r="E165" s="10">
        <f t="shared" si="11"/>
        <v>-2.1610000000000062</v>
      </c>
      <c r="F165" s="10">
        <f t="shared" si="12"/>
        <v>102.86133333333333</v>
      </c>
      <c r="G165" s="10">
        <f t="shared" si="13"/>
        <v>-3.2879999999999967</v>
      </c>
      <c r="H165" s="10">
        <f t="shared" si="14"/>
        <v>-3.1966666666666583</v>
      </c>
    </row>
    <row r="166" spans="1:8" x14ac:dyDescent="0.25">
      <c r="A166" s="1">
        <v>36433</v>
      </c>
      <c r="B166" s="11">
        <f>VLOOKUP(A166,'SBO Index National'!$A:$B,2,FALSE)</f>
        <v>102.283</v>
      </c>
      <c r="C166" s="10">
        <v>106.027</v>
      </c>
      <c r="D166" s="10">
        <f t="shared" si="10"/>
        <v>-3.7439999999999998</v>
      </c>
      <c r="E166" s="10">
        <f t="shared" si="11"/>
        <v>-2.2220000000000035</v>
      </c>
      <c r="F166" s="10">
        <f t="shared" si="12"/>
        <v>103.53100000000001</v>
      </c>
      <c r="G166" s="10">
        <f t="shared" si="13"/>
        <v>2.7390000000000043</v>
      </c>
      <c r="H166" s="10">
        <f t="shared" si="14"/>
        <v>-1.187666666666658</v>
      </c>
    </row>
    <row r="167" spans="1:8" x14ac:dyDescent="0.25">
      <c r="A167" s="1">
        <v>36464</v>
      </c>
      <c r="B167" s="11">
        <f>VLOOKUP(A167,'SBO Index National'!$A:$B,2,FALSE)</f>
        <v>101.279</v>
      </c>
      <c r="C167" s="10">
        <v>103.562</v>
      </c>
      <c r="D167" s="10">
        <f t="shared" si="10"/>
        <v>-2.2830000000000013</v>
      </c>
      <c r="E167" s="10">
        <f t="shared" si="11"/>
        <v>-2.8003333333333367</v>
      </c>
      <c r="F167" s="10">
        <f t="shared" si="12"/>
        <v>104.23133333333334</v>
      </c>
      <c r="G167" s="10">
        <f t="shared" si="13"/>
        <v>2.0090000000000003</v>
      </c>
      <c r="H167" s="10">
        <f t="shared" si="14"/>
        <v>0.48666666666667879</v>
      </c>
    </row>
    <row r="168" spans="1:8" x14ac:dyDescent="0.25">
      <c r="A168" s="1">
        <v>36494</v>
      </c>
      <c r="B168" s="11">
        <f>VLOOKUP(A168,'SBO Index National'!$A:$B,2,FALSE)</f>
        <v>102.831</v>
      </c>
      <c r="C168" s="10">
        <v>105.205</v>
      </c>
      <c r="D168" s="10">
        <f t="shared" si="10"/>
        <v>-2.3739999999999952</v>
      </c>
      <c r="E168" s="10">
        <f t="shared" si="11"/>
        <v>-2.8003333333333322</v>
      </c>
      <c r="F168" s="10">
        <f t="shared" si="12"/>
        <v>104.93133333333333</v>
      </c>
      <c r="G168" s="10">
        <f t="shared" si="13"/>
        <v>2.6479999999999961</v>
      </c>
      <c r="H168" s="10">
        <f t="shared" si="14"/>
        <v>2.4653333333333194</v>
      </c>
    </row>
    <row r="169" spans="1:8" x14ac:dyDescent="0.25">
      <c r="A169" s="1">
        <v>36525</v>
      </c>
      <c r="B169" s="11">
        <f>VLOOKUP(A169,'SBO Index National'!$A:$B,2,FALSE)</f>
        <v>102.74</v>
      </c>
      <c r="C169" s="10">
        <v>101.279</v>
      </c>
      <c r="D169" s="10">
        <f t="shared" si="10"/>
        <v>1.4609999999999985</v>
      </c>
      <c r="E169" s="10">
        <f t="shared" si="11"/>
        <v>-1.0653333333333326</v>
      </c>
      <c r="F169" s="10">
        <f t="shared" si="12"/>
        <v>103.34866666666666</v>
      </c>
      <c r="G169" s="10">
        <f t="shared" si="13"/>
        <v>-4.1090000000000089</v>
      </c>
      <c r="H169" s="10">
        <f t="shared" si="14"/>
        <v>0.18266666666664833</v>
      </c>
    </row>
    <row r="170" spans="1:8" x14ac:dyDescent="0.25">
      <c r="A170" s="1">
        <v>36556</v>
      </c>
      <c r="B170" s="11">
        <f>VLOOKUP(A170,'SBO Index National'!$A:$B,2,FALSE)</f>
        <v>103.379</v>
      </c>
      <c r="C170" s="10">
        <v>104.018</v>
      </c>
      <c r="D170" s="10">
        <f t="shared" si="10"/>
        <v>-0.63899999999999579</v>
      </c>
      <c r="E170" s="10">
        <f t="shared" si="11"/>
        <v>-0.51733333333333087</v>
      </c>
      <c r="F170" s="10">
        <f t="shared" si="12"/>
        <v>103.50066666666665</v>
      </c>
      <c r="G170" s="10">
        <f t="shared" si="13"/>
        <v>2.0999999999999943</v>
      </c>
      <c r="H170" s="10">
        <f t="shared" si="14"/>
        <v>0.21299999999997965</v>
      </c>
    </row>
    <row r="171" spans="1:8" x14ac:dyDescent="0.25">
      <c r="A171" s="1">
        <v>36585</v>
      </c>
      <c r="B171" s="11">
        <f>VLOOKUP(A171,'SBO Index National'!$A:$B,2,FALSE)</f>
        <v>100.822</v>
      </c>
      <c r="C171" s="10">
        <v>99.909000000000006</v>
      </c>
      <c r="D171" s="10">
        <f t="shared" si="10"/>
        <v>0.9129999999999967</v>
      </c>
      <c r="E171" s="10">
        <f t="shared" si="11"/>
        <v>0.57833333333333314</v>
      </c>
      <c r="F171" s="10">
        <f t="shared" si="12"/>
        <v>101.73533333333334</v>
      </c>
      <c r="G171" s="10">
        <f t="shared" si="13"/>
        <v>-4.9309999999999974</v>
      </c>
      <c r="H171" s="10">
        <f t="shared" si="14"/>
        <v>-2.3133333333333326</v>
      </c>
    </row>
    <row r="172" spans="1:8" x14ac:dyDescent="0.25">
      <c r="A172" s="1">
        <v>36616</v>
      </c>
      <c r="B172" s="11">
        <f>VLOOKUP(A172,'SBO Index National'!$A:$B,2,FALSE)</f>
        <v>101.82599999999999</v>
      </c>
      <c r="C172" s="10">
        <v>106.575</v>
      </c>
      <c r="D172" s="10">
        <f t="shared" si="10"/>
        <v>-4.7490000000000094</v>
      </c>
      <c r="E172" s="10">
        <f t="shared" si="11"/>
        <v>-1.4916666666666696</v>
      </c>
      <c r="F172" s="10">
        <f t="shared" si="12"/>
        <v>103.50066666666667</v>
      </c>
      <c r="G172" s="10">
        <f t="shared" si="13"/>
        <v>1.8260000000000076</v>
      </c>
      <c r="H172" s="10">
        <f t="shared" si="14"/>
        <v>-0.33499999999999375</v>
      </c>
    </row>
    <row r="173" spans="1:8" x14ac:dyDescent="0.25">
      <c r="A173" s="1">
        <v>36646</v>
      </c>
      <c r="B173" s="11">
        <f>VLOOKUP(A173,'SBO Index National'!$A:$B,2,FALSE)</f>
        <v>100.45699999999999</v>
      </c>
      <c r="C173" s="10">
        <v>104.749</v>
      </c>
      <c r="D173" s="10">
        <f t="shared" si="10"/>
        <v>-4.2920000000000016</v>
      </c>
      <c r="E173" s="10">
        <f t="shared" si="11"/>
        <v>-2.7093333333333383</v>
      </c>
      <c r="F173" s="10">
        <f t="shared" si="12"/>
        <v>103.74433333333333</v>
      </c>
      <c r="G173" s="10">
        <f t="shared" si="13"/>
        <v>-1.8260000000000076</v>
      </c>
      <c r="H173" s="10">
        <f t="shared" si="14"/>
        <v>-1.6436666666666611</v>
      </c>
    </row>
    <row r="174" spans="1:8" x14ac:dyDescent="0.25">
      <c r="A174" s="1">
        <v>36677</v>
      </c>
      <c r="B174" s="11">
        <f>VLOOKUP(A174,'SBO Index National'!$A:$B,2,FALSE)</f>
        <v>100.09099999999999</v>
      </c>
      <c r="C174" s="10">
        <v>102.009</v>
      </c>
      <c r="D174" s="10">
        <f t="shared" si="10"/>
        <v>-1.9180000000000064</v>
      </c>
      <c r="E174" s="10">
        <f t="shared" si="11"/>
        <v>-3.6530000000000058</v>
      </c>
      <c r="F174" s="10">
        <f t="shared" si="12"/>
        <v>104.44433333333335</v>
      </c>
      <c r="G174" s="10">
        <f t="shared" si="13"/>
        <v>-4.0180000000000007</v>
      </c>
      <c r="H174" s="10">
        <f t="shared" si="14"/>
        <v>-1.3393333333333146</v>
      </c>
    </row>
    <row r="175" spans="1:8" x14ac:dyDescent="0.25">
      <c r="A175" s="1">
        <v>36707</v>
      </c>
      <c r="B175" s="11">
        <f>VLOOKUP(A175,'SBO Index National'!$A:$B,2,FALSE)</f>
        <v>98.265000000000001</v>
      </c>
      <c r="C175" s="10">
        <v>101.096</v>
      </c>
      <c r="D175" s="10">
        <f t="shared" si="10"/>
        <v>-2.8310000000000031</v>
      </c>
      <c r="E175" s="10">
        <f t="shared" si="11"/>
        <v>-3.0136666666666705</v>
      </c>
      <c r="F175" s="10">
        <f t="shared" si="12"/>
        <v>102.61799999999999</v>
      </c>
      <c r="G175" s="10">
        <f t="shared" si="13"/>
        <v>-2.921999999999997</v>
      </c>
      <c r="H175" s="10">
        <f t="shared" si="14"/>
        <v>-2.9220000000000113</v>
      </c>
    </row>
    <row r="176" spans="1:8" x14ac:dyDescent="0.25">
      <c r="A176" s="1">
        <v>36738</v>
      </c>
      <c r="B176" s="11">
        <f>VLOOKUP(A176,'SBO Index National'!$A:$B,2,FALSE)</f>
        <v>101.37</v>
      </c>
      <c r="C176" s="10">
        <v>100</v>
      </c>
      <c r="D176" s="10">
        <f t="shared" si="10"/>
        <v>1.3700000000000045</v>
      </c>
      <c r="E176" s="10">
        <f t="shared" si="11"/>
        <v>-1.126333333333335</v>
      </c>
      <c r="F176" s="10">
        <f t="shared" si="12"/>
        <v>101.03500000000001</v>
      </c>
      <c r="G176" s="10">
        <f t="shared" si="13"/>
        <v>-1.4609999999999985</v>
      </c>
      <c r="H176" s="10">
        <f t="shared" si="14"/>
        <v>-2.8003333333333273</v>
      </c>
    </row>
    <row r="177" spans="1:8" x14ac:dyDescent="0.25">
      <c r="A177" s="1">
        <v>36769</v>
      </c>
      <c r="B177" s="11">
        <f>VLOOKUP(A177,'SBO Index National'!$A:$B,2,FALSE)</f>
        <v>101.91800000000001</v>
      </c>
      <c r="C177" s="10">
        <v>104.384</v>
      </c>
      <c r="D177" s="10">
        <f t="shared" si="10"/>
        <v>-2.465999999999994</v>
      </c>
      <c r="E177" s="10">
        <f t="shared" si="11"/>
        <v>-1.3089999999999975</v>
      </c>
      <c r="F177" s="10">
        <f t="shared" si="12"/>
        <v>101.82666666666667</v>
      </c>
      <c r="G177" s="10">
        <f t="shared" si="13"/>
        <v>1.2789999999999964</v>
      </c>
      <c r="H177" s="10">
        <f t="shared" si="14"/>
        <v>-1.0346666666666664</v>
      </c>
    </row>
    <row r="178" spans="1:8" x14ac:dyDescent="0.25">
      <c r="A178" s="1">
        <v>36799</v>
      </c>
      <c r="B178" s="11">
        <f>VLOOKUP(A178,'SBO Index National'!$A:$B,2,FALSE)</f>
        <v>101.005</v>
      </c>
      <c r="C178" s="10">
        <v>105.753</v>
      </c>
      <c r="D178" s="10">
        <f t="shared" si="10"/>
        <v>-4.7480000000000047</v>
      </c>
      <c r="E178" s="10">
        <f t="shared" si="11"/>
        <v>-1.947999999999998</v>
      </c>
      <c r="F178" s="10">
        <f t="shared" si="12"/>
        <v>103.379</v>
      </c>
      <c r="G178" s="10">
        <f t="shared" si="13"/>
        <v>-0.27400000000000091</v>
      </c>
      <c r="H178" s="10">
        <f t="shared" si="14"/>
        <v>-0.15200000000000102</v>
      </c>
    </row>
    <row r="179" spans="1:8" x14ac:dyDescent="0.25">
      <c r="A179" s="1">
        <v>36830</v>
      </c>
      <c r="B179" s="11">
        <f>VLOOKUP(A179,'SBO Index National'!$A:$B,2,FALSE)</f>
        <v>99.269000000000005</v>
      </c>
      <c r="C179" s="10">
        <v>101.553</v>
      </c>
      <c r="D179" s="10">
        <f t="shared" si="10"/>
        <v>-2.2839999999999918</v>
      </c>
      <c r="E179" s="10">
        <f t="shared" si="11"/>
        <v>-3.1659999999999968</v>
      </c>
      <c r="F179" s="10">
        <f t="shared" si="12"/>
        <v>103.89666666666666</v>
      </c>
      <c r="G179" s="10">
        <f t="shared" si="13"/>
        <v>-2.0090000000000003</v>
      </c>
      <c r="H179" s="10">
        <f t="shared" si="14"/>
        <v>-0.33466666666667777</v>
      </c>
    </row>
    <row r="180" spans="1:8" x14ac:dyDescent="0.25">
      <c r="A180" s="1">
        <v>36860</v>
      </c>
      <c r="B180" s="11">
        <f>VLOOKUP(A180,'SBO Index National'!$A:$B,2,FALSE)</f>
        <v>99.177999999999997</v>
      </c>
      <c r="C180" s="10">
        <v>99.451999999999998</v>
      </c>
      <c r="D180" s="10">
        <f t="shared" si="10"/>
        <v>-0.27400000000000091</v>
      </c>
      <c r="E180" s="10">
        <f t="shared" si="11"/>
        <v>-2.4353333333333325</v>
      </c>
      <c r="F180" s="10">
        <f t="shared" si="12"/>
        <v>102.25266666666666</v>
      </c>
      <c r="G180" s="10">
        <f t="shared" si="13"/>
        <v>-5.7530000000000001</v>
      </c>
      <c r="H180" s="10">
        <f t="shared" si="14"/>
        <v>-2.6786666666666719</v>
      </c>
    </row>
    <row r="181" spans="1:8" x14ac:dyDescent="0.25">
      <c r="A181" s="1">
        <v>36891</v>
      </c>
      <c r="B181" s="11">
        <f>VLOOKUP(A181,'SBO Index National'!$A:$B,2,FALSE)</f>
        <v>96.438000000000002</v>
      </c>
      <c r="C181" s="10">
        <v>95.799000000000007</v>
      </c>
      <c r="D181" s="10">
        <f t="shared" si="10"/>
        <v>0.63899999999999579</v>
      </c>
      <c r="E181" s="10">
        <f t="shared" si="11"/>
        <v>-0.63966666666666561</v>
      </c>
      <c r="F181" s="10">
        <f t="shared" si="12"/>
        <v>98.934666666666658</v>
      </c>
      <c r="G181" s="10">
        <f t="shared" si="13"/>
        <v>-5.4799999999999898</v>
      </c>
      <c r="H181" s="10">
        <f t="shared" si="14"/>
        <v>-4.4140000000000015</v>
      </c>
    </row>
    <row r="182" spans="1:8" x14ac:dyDescent="0.25">
      <c r="A182" s="1">
        <v>36922</v>
      </c>
      <c r="B182" s="11">
        <f>VLOOKUP(A182,'SBO Index National'!$A:$B,2,FALSE)</f>
        <v>96.346999999999994</v>
      </c>
      <c r="C182" s="10">
        <v>99.087000000000003</v>
      </c>
      <c r="D182" s="10">
        <f t="shared" si="10"/>
        <v>-2.7400000000000091</v>
      </c>
      <c r="E182" s="10">
        <f t="shared" si="11"/>
        <v>-0.7916666666666714</v>
      </c>
      <c r="F182" s="10">
        <f t="shared" si="12"/>
        <v>98.112666666666669</v>
      </c>
      <c r="G182" s="10">
        <f t="shared" si="13"/>
        <v>-4.9309999999999974</v>
      </c>
      <c r="H182" s="10">
        <f t="shared" si="14"/>
        <v>-5.3879999999999768</v>
      </c>
    </row>
    <row r="183" spans="1:8" x14ac:dyDescent="0.25">
      <c r="A183" s="1">
        <v>36950</v>
      </c>
      <c r="B183" s="11">
        <f>VLOOKUP(A183,'SBO Index National'!$A:$B,2,FALSE)</f>
        <v>98.355999999999995</v>
      </c>
      <c r="C183" s="10">
        <v>101.187</v>
      </c>
      <c r="D183" s="10">
        <f t="shared" si="10"/>
        <v>-2.8310000000000031</v>
      </c>
      <c r="E183" s="10">
        <f t="shared" si="11"/>
        <v>-1.6440000000000055</v>
      </c>
      <c r="F183" s="10">
        <f t="shared" si="12"/>
        <v>98.691000000000017</v>
      </c>
      <c r="G183" s="10">
        <f t="shared" si="13"/>
        <v>1.2779999999999916</v>
      </c>
      <c r="H183" s="10">
        <f t="shared" si="14"/>
        <v>-3.0443333333333271</v>
      </c>
    </row>
    <row r="184" spans="1:8" x14ac:dyDescent="0.25">
      <c r="A184" s="1">
        <v>36981</v>
      </c>
      <c r="B184" s="11">
        <f>VLOOKUP(A184,'SBO Index National'!$A:$B,2,FALSE)</f>
        <v>98.447000000000003</v>
      </c>
      <c r="C184" s="10">
        <v>98.265000000000001</v>
      </c>
      <c r="D184" s="10">
        <f t="shared" si="10"/>
        <v>0.18200000000000216</v>
      </c>
      <c r="E184" s="10">
        <f t="shared" si="11"/>
        <v>-1.7963333333333367</v>
      </c>
      <c r="F184" s="10">
        <f t="shared" si="12"/>
        <v>99.512999999999991</v>
      </c>
      <c r="G184" s="10">
        <f t="shared" si="13"/>
        <v>-8.3100000000000023</v>
      </c>
      <c r="H184" s="10">
        <f t="shared" si="14"/>
        <v>-3.9876666666666836</v>
      </c>
    </row>
    <row r="185" spans="1:8" x14ac:dyDescent="0.25">
      <c r="A185" s="1">
        <v>37011</v>
      </c>
      <c r="B185" s="11">
        <f>VLOOKUP(A185,'SBO Index National'!$A:$B,2,FALSE)</f>
        <v>98.447000000000003</v>
      </c>
      <c r="C185" s="10">
        <v>101.64400000000001</v>
      </c>
      <c r="D185" s="10">
        <f t="shared" si="10"/>
        <v>-3.1970000000000027</v>
      </c>
      <c r="E185" s="10">
        <f t="shared" si="11"/>
        <v>-1.9486666666666679</v>
      </c>
      <c r="F185" s="10">
        <f t="shared" si="12"/>
        <v>100.36533333333334</v>
      </c>
      <c r="G185" s="10">
        <f t="shared" si="13"/>
        <v>-3.1049999999999898</v>
      </c>
      <c r="H185" s="10">
        <f t="shared" si="14"/>
        <v>-3.3789999999999907</v>
      </c>
    </row>
    <row r="186" spans="1:8" x14ac:dyDescent="0.25">
      <c r="A186" s="1">
        <v>37042</v>
      </c>
      <c r="B186" s="11">
        <f>VLOOKUP(A186,'SBO Index National'!$A:$B,2,FALSE)</f>
        <v>99.177999999999997</v>
      </c>
      <c r="C186" s="10">
        <v>102.19199999999999</v>
      </c>
      <c r="D186" s="10">
        <f t="shared" si="10"/>
        <v>-3.0139999999999958</v>
      </c>
      <c r="E186" s="10">
        <f t="shared" si="11"/>
        <v>-2.0096666666666656</v>
      </c>
      <c r="F186" s="10">
        <f t="shared" si="12"/>
        <v>100.70033333333333</v>
      </c>
      <c r="G186" s="10">
        <f t="shared" si="13"/>
        <v>0.18299999999999272</v>
      </c>
      <c r="H186" s="10">
        <f t="shared" si="14"/>
        <v>-3.744000000000014</v>
      </c>
    </row>
    <row r="187" spans="1:8" x14ac:dyDescent="0.25">
      <c r="A187" s="1">
        <v>37072</v>
      </c>
      <c r="B187" s="11">
        <f>VLOOKUP(A187,'SBO Index National'!$A:$B,2,FALSE)</f>
        <v>97.534000000000006</v>
      </c>
      <c r="C187" s="10">
        <v>98.355999999999995</v>
      </c>
      <c r="D187" s="10">
        <f t="shared" si="10"/>
        <v>-0.82199999999998852</v>
      </c>
      <c r="E187" s="10">
        <f t="shared" si="11"/>
        <v>-2.3443333333333292</v>
      </c>
      <c r="F187" s="10">
        <f t="shared" si="12"/>
        <v>100.73066666666666</v>
      </c>
      <c r="G187" s="10">
        <f t="shared" si="13"/>
        <v>-2.7400000000000091</v>
      </c>
      <c r="H187" s="10">
        <f t="shared" si="14"/>
        <v>-1.8873333333333306</v>
      </c>
    </row>
    <row r="188" spans="1:8" x14ac:dyDescent="0.25">
      <c r="A188" s="1">
        <v>37103</v>
      </c>
      <c r="B188" s="11">
        <f>VLOOKUP(A188,'SBO Index National'!$A:$B,2,FALSE)</f>
        <v>98.813000000000002</v>
      </c>
      <c r="C188" s="10">
        <v>100.18300000000001</v>
      </c>
      <c r="D188" s="10">
        <f t="shared" si="10"/>
        <v>-1.3700000000000045</v>
      </c>
      <c r="E188" s="10">
        <f t="shared" si="11"/>
        <v>-1.7353333333333296</v>
      </c>
      <c r="F188" s="10">
        <f t="shared" si="12"/>
        <v>100.24366666666667</v>
      </c>
      <c r="G188" s="10">
        <f t="shared" si="13"/>
        <v>0.18300000000000693</v>
      </c>
      <c r="H188" s="10">
        <f t="shared" si="14"/>
        <v>-0.79133333333334122</v>
      </c>
    </row>
    <row r="189" spans="1:8" x14ac:dyDescent="0.25">
      <c r="A189" s="1">
        <v>37134</v>
      </c>
      <c r="B189" s="11">
        <f>VLOOKUP(A189,'SBO Index National'!$A:$B,2,FALSE)</f>
        <v>101.461</v>
      </c>
      <c r="C189" s="10">
        <v>100.913</v>
      </c>
      <c r="D189" s="10">
        <f t="shared" si="10"/>
        <v>0.54800000000000182</v>
      </c>
      <c r="E189" s="10">
        <f t="shared" si="11"/>
        <v>-0.54799999999999705</v>
      </c>
      <c r="F189" s="10">
        <f t="shared" si="12"/>
        <v>99.817333333333337</v>
      </c>
      <c r="G189" s="10">
        <f t="shared" si="13"/>
        <v>-3.4710000000000036</v>
      </c>
      <c r="H189" s="10">
        <f t="shared" si="14"/>
        <v>-2.0093333333333305</v>
      </c>
    </row>
    <row r="190" spans="1:8" x14ac:dyDescent="0.25">
      <c r="A190" s="1">
        <v>37164</v>
      </c>
      <c r="B190" s="11">
        <f>VLOOKUP(A190,'SBO Index National'!$A:$B,2,FALSE)</f>
        <v>96.164000000000001</v>
      </c>
      <c r="C190" s="10">
        <v>95.981999999999999</v>
      </c>
      <c r="D190" s="10">
        <f t="shared" si="10"/>
        <v>0.18200000000000216</v>
      </c>
      <c r="E190" s="10">
        <f t="shared" si="11"/>
        <v>-0.21333333333333351</v>
      </c>
      <c r="F190" s="10">
        <f t="shared" si="12"/>
        <v>99.025999999999996</v>
      </c>
      <c r="G190" s="10">
        <f t="shared" si="13"/>
        <v>-9.7710000000000008</v>
      </c>
      <c r="H190" s="10">
        <f t="shared" si="14"/>
        <v>-4.3530000000000086</v>
      </c>
    </row>
    <row r="191" spans="1:8" x14ac:dyDescent="0.25">
      <c r="A191" s="1">
        <v>37195</v>
      </c>
      <c r="B191" s="11">
        <f>VLOOKUP(A191,'SBO Index National'!$A:$B,2,FALSE)</f>
        <v>96.164000000000001</v>
      </c>
      <c r="C191" s="10">
        <v>97.078000000000003</v>
      </c>
      <c r="D191" s="10">
        <f t="shared" si="10"/>
        <v>-0.91400000000000148</v>
      </c>
      <c r="E191" s="10">
        <f t="shared" si="11"/>
        <v>-6.1333333333332497E-2</v>
      </c>
      <c r="F191" s="10">
        <f t="shared" si="12"/>
        <v>97.990999999999985</v>
      </c>
      <c r="G191" s="10">
        <f t="shared" si="13"/>
        <v>-4.4749999999999943</v>
      </c>
      <c r="H191" s="10">
        <f t="shared" si="14"/>
        <v>-5.9056666666666757</v>
      </c>
    </row>
    <row r="192" spans="1:8" x14ac:dyDescent="0.25">
      <c r="A192" s="1">
        <v>37225</v>
      </c>
      <c r="B192" s="11">
        <f>VLOOKUP(A192,'SBO Index National'!$A:$B,2,FALSE)</f>
        <v>98.995000000000005</v>
      </c>
      <c r="C192" s="10">
        <v>96.986000000000004</v>
      </c>
      <c r="D192" s="10">
        <f t="shared" si="10"/>
        <v>2.0090000000000003</v>
      </c>
      <c r="E192" s="10">
        <f t="shared" si="11"/>
        <v>0.42566666666666703</v>
      </c>
      <c r="F192" s="10">
        <f t="shared" si="12"/>
        <v>96.682000000000002</v>
      </c>
      <c r="G192" s="10">
        <f t="shared" si="13"/>
        <v>-2.465999999999994</v>
      </c>
      <c r="H192" s="10">
        <f t="shared" si="14"/>
        <v>-5.5706666666666536</v>
      </c>
    </row>
    <row r="193" spans="1:8" x14ac:dyDescent="0.25">
      <c r="A193" s="1">
        <v>37256</v>
      </c>
      <c r="B193" s="11">
        <f>VLOOKUP(A193,'SBO Index National'!$A:$B,2,FALSE)</f>
        <v>100.09099999999999</v>
      </c>
      <c r="C193" s="10">
        <v>101.279</v>
      </c>
      <c r="D193" s="10">
        <f t="shared" si="10"/>
        <v>-1.1880000000000024</v>
      </c>
      <c r="E193" s="10">
        <f t="shared" si="11"/>
        <v>-3.1000000000001176E-2</v>
      </c>
      <c r="F193" s="10">
        <f t="shared" si="12"/>
        <v>98.447666666666677</v>
      </c>
      <c r="G193" s="10">
        <f t="shared" si="13"/>
        <v>5.4799999999999898</v>
      </c>
      <c r="H193" s="10">
        <f t="shared" si="14"/>
        <v>-0.48699999999998056</v>
      </c>
    </row>
    <row r="194" spans="1:8" x14ac:dyDescent="0.25">
      <c r="A194" s="1">
        <v>37287</v>
      </c>
      <c r="B194" s="11">
        <f>VLOOKUP(A194,'SBO Index National'!$A:$B,2,FALSE)</f>
        <v>100.639</v>
      </c>
      <c r="C194" s="10">
        <v>103.379</v>
      </c>
      <c r="D194" s="10">
        <f t="shared" si="10"/>
        <v>-2.7400000000000091</v>
      </c>
      <c r="E194" s="10">
        <f t="shared" si="11"/>
        <v>-0.63966666666667038</v>
      </c>
      <c r="F194" s="10">
        <f t="shared" si="12"/>
        <v>100.548</v>
      </c>
      <c r="G194" s="10">
        <f t="shared" si="13"/>
        <v>4.2920000000000016</v>
      </c>
      <c r="H194" s="10">
        <f t="shared" si="14"/>
        <v>2.4353333333333325</v>
      </c>
    </row>
    <row r="195" spans="1:8" x14ac:dyDescent="0.25">
      <c r="A195" s="1">
        <v>37315</v>
      </c>
      <c r="B195" s="11">
        <f>VLOOKUP(A195,'SBO Index National'!$A:$B,2,FALSE)</f>
        <v>100.274</v>
      </c>
      <c r="C195" s="10">
        <v>97.442999999999998</v>
      </c>
      <c r="D195" s="10">
        <f t="shared" ref="D195:D258" si="15">B195-C195</f>
        <v>2.8310000000000031</v>
      </c>
      <c r="E195" s="10">
        <f t="shared" si="11"/>
        <v>-0.36566666666666947</v>
      </c>
      <c r="F195" s="10">
        <f t="shared" si="12"/>
        <v>100.70033333333333</v>
      </c>
      <c r="G195" s="10">
        <f t="shared" si="13"/>
        <v>-3.7439999999999998</v>
      </c>
      <c r="H195" s="10">
        <f t="shared" si="14"/>
        <v>2.0093333333333163</v>
      </c>
    </row>
    <row r="196" spans="1:8" x14ac:dyDescent="0.25">
      <c r="A196" s="1">
        <v>37346</v>
      </c>
      <c r="B196" s="11">
        <f>VLOOKUP(A196,'SBO Index National'!$A:$B,2,FALSE)</f>
        <v>104.292</v>
      </c>
      <c r="C196" s="10">
        <v>104.11</v>
      </c>
      <c r="D196" s="10">
        <f t="shared" si="15"/>
        <v>0.18200000000000216</v>
      </c>
      <c r="E196" s="10">
        <f t="shared" si="11"/>
        <v>9.0999999999998707E-2</v>
      </c>
      <c r="F196" s="10">
        <f t="shared" si="12"/>
        <v>101.64400000000001</v>
      </c>
      <c r="G196" s="10">
        <f t="shared" si="13"/>
        <v>5.8449999999999989</v>
      </c>
      <c r="H196" s="10">
        <f t="shared" si="14"/>
        <v>2.1310000000000144</v>
      </c>
    </row>
    <row r="197" spans="1:8" x14ac:dyDescent="0.25">
      <c r="A197" s="1">
        <v>37376</v>
      </c>
      <c r="B197" s="11">
        <f>VLOOKUP(A197,'SBO Index National'!$A:$B,2,FALSE)</f>
        <v>102.19199999999999</v>
      </c>
      <c r="C197" s="10">
        <v>103.92700000000001</v>
      </c>
      <c r="D197" s="10">
        <f t="shared" si="15"/>
        <v>-1.7350000000000136</v>
      </c>
      <c r="E197" s="10">
        <f t="shared" ref="E197:E260" si="16">AVERAGE(D195:D197)</f>
        <v>0.42599999999999721</v>
      </c>
      <c r="F197" s="10">
        <f t="shared" si="12"/>
        <v>101.82666666666667</v>
      </c>
      <c r="G197" s="10">
        <f t="shared" si="13"/>
        <v>2.2830000000000013</v>
      </c>
      <c r="H197" s="10">
        <f t="shared" si="14"/>
        <v>1.4613333333333287</v>
      </c>
    </row>
    <row r="198" spans="1:8" x14ac:dyDescent="0.25">
      <c r="A198" s="1">
        <v>37407</v>
      </c>
      <c r="B198" s="11">
        <f>VLOOKUP(A198,'SBO Index National'!$A:$B,2,FALSE)</f>
        <v>101.91800000000001</v>
      </c>
      <c r="C198" s="10">
        <v>103.92700000000001</v>
      </c>
      <c r="D198" s="10">
        <f t="shared" si="15"/>
        <v>-2.0090000000000003</v>
      </c>
      <c r="E198" s="10">
        <f t="shared" si="16"/>
        <v>-1.1873333333333373</v>
      </c>
      <c r="F198" s="10">
        <f t="shared" ref="F198:F261" si="17">AVERAGE(C196:C198)</f>
        <v>103.988</v>
      </c>
      <c r="G198" s="10">
        <f t="shared" si="13"/>
        <v>1.7350000000000136</v>
      </c>
      <c r="H198" s="10">
        <f t="shared" si="14"/>
        <v>3.2876666666666665</v>
      </c>
    </row>
    <row r="199" spans="1:8" x14ac:dyDescent="0.25">
      <c r="A199" s="1">
        <v>37437</v>
      </c>
      <c r="B199" s="11">
        <f>VLOOKUP(A199,'SBO Index National'!$A:$B,2,FALSE)</f>
        <v>102.46599999999999</v>
      </c>
      <c r="C199" s="10">
        <v>103.105</v>
      </c>
      <c r="D199" s="10">
        <f t="shared" si="15"/>
        <v>-0.63900000000001</v>
      </c>
      <c r="E199" s="10">
        <f t="shared" si="16"/>
        <v>-1.4610000000000081</v>
      </c>
      <c r="F199" s="10">
        <f t="shared" si="17"/>
        <v>103.65300000000001</v>
      </c>
      <c r="G199" s="10">
        <f t="shared" si="13"/>
        <v>4.7490000000000094</v>
      </c>
      <c r="H199" s="10">
        <f t="shared" si="14"/>
        <v>2.9223333333333414</v>
      </c>
    </row>
    <row r="200" spans="1:8" x14ac:dyDescent="0.25">
      <c r="A200" s="1">
        <v>37468</v>
      </c>
      <c r="B200" s="11">
        <f>VLOOKUP(A200,'SBO Index National'!$A:$B,2,FALSE)</f>
        <v>99.816999999999993</v>
      </c>
      <c r="C200" s="10">
        <v>101.187</v>
      </c>
      <c r="D200" s="10">
        <f t="shared" si="15"/>
        <v>-1.3700000000000045</v>
      </c>
      <c r="E200" s="10">
        <f t="shared" si="16"/>
        <v>-1.3393333333333384</v>
      </c>
      <c r="F200" s="10">
        <f t="shared" si="17"/>
        <v>102.73966666666666</v>
      </c>
      <c r="G200" s="10">
        <f t="shared" si="13"/>
        <v>1.0039999999999907</v>
      </c>
      <c r="H200" s="10">
        <f t="shared" si="14"/>
        <v>2.4959999999999951</v>
      </c>
    </row>
    <row r="201" spans="1:8" x14ac:dyDescent="0.25">
      <c r="A201" s="1">
        <v>37499</v>
      </c>
      <c r="B201" s="11">
        <f>VLOOKUP(A201,'SBO Index National'!$A:$B,2,FALSE)</f>
        <v>101.553</v>
      </c>
      <c r="C201" s="10">
        <v>102.19199999999999</v>
      </c>
      <c r="D201" s="10">
        <f t="shared" si="15"/>
        <v>-0.63899999999999579</v>
      </c>
      <c r="E201" s="10">
        <f t="shared" si="16"/>
        <v>-0.88266666666667015</v>
      </c>
      <c r="F201" s="10">
        <f t="shared" si="17"/>
        <v>102.16133333333333</v>
      </c>
      <c r="G201" s="10">
        <f t="shared" si="13"/>
        <v>1.2789999999999964</v>
      </c>
      <c r="H201" s="10">
        <f t="shared" si="14"/>
        <v>2.3439999999999941</v>
      </c>
    </row>
    <row r="202" spans="1:8" x14ac:dyDescent="0.25">
      <c r="A202" s="1">
        <v>37529</v>
      </c>
      <c r="B202" s="11">
        <f>VLOOKUP(A202,'SBO Index National'!$A:$B,2,FALSE)</f>
        <v>100.913</v>
      </c>
      <c r="C202" s="10">
        <v>100</v>
      </c>
      <c r="D202" s="10">
        <f t="shared" si="15"/>
        <v>0.9129999999999967</v>
      </c>
      <c r="E202" s="10">
        <f t="shared" si="16"/>
        <v>-0.36533333333333456</v>
      </c>
      <c r="F202" s="10">
        <f t="shared" si="17"/>
        <v>101.12633333333333</v>
      </c>
      <c r="G202" s="10">
        <f t="shared" si="13"/>
        <v>4.0180000000000007</v>
      </c>
      <c r="H202" s="10">
        <f t="shared" si="14"/>
        <v>2.1003333333333387</v>
      </c>
    </row>
    <row r="203" spans="1:8" x14ac:dyDescent="0.25">
      <c r="A203" s="1">
        <v>37560</v>
      </c>
      <c r="B203" s="11">
        <f>VLOOKUP(A203,'SBO Index National'!$A:$B,2,FALSE)</f>
        <v>100.274</v>
      </c>
      <c r="C203" s="10">
        <v>101.64400000000001</v>
      </c>
      <c r="D203" s="10">
        <f t="shared" si="15"/>
        <v>-1.3700000000000045</v>
      </c>
      <c r="E203" s="10">
        <f t="shared" si="16"/>
        <v>-0.36533333333333456</v>
      </c>
      <c r="F203" s="10">
        <f t="shared" si="17"/>
        <v>101.27866666666667</v>
      </c>
      <c r="G203" s="10">
        <f t="shared" si="13"/>
        <v>4.5660000000000025</v>
      </c>
      <c r="H203" s="10">
        <f t="shared" si="14"/>
        <v>3.2876666666666807</v>
      </c>
    </row>
    <row r="204" spans="1:8" x14ac:dyDescent="0.25">
      <c r="A204" s="1">
        <v>37590</v>
      </c>
      <c r="B204" s="11">
        <f>VLOOKUP(A204,'SBO Index National'!$A:$B,2,FALSE)</f>
        <v>101.553</v>
      </c>
      <c r="C204" s="10">
        <v>101.279</v>
      </c>
      <c r="D204" s="10">
        <f t="shared" si="15"/>
        <v>0.27400000000000091</v>
      </c>
      <c r="E204" s="10">
        <f t="shared" si="16"/>
        <v>-6.1000000000002309E-2</v>
      </c>
      <c r="F204" s="10">
        <f t="shared" si="17"/>
        <v>100.97433333333333</v>
      </c>
      <c r="G204" s="10">
        <f t="shared" si="13"/>
        <v>4.2929999999999922</v>
      </c>
      <c r="H204" s="10">
        <f t="shared" si="14"/>
        <v>4.2923333333333318</v>
      </c>
    </row>
    <row r="205" spans="1:8" x14ac:dyDescent="0.25">
      <c r="A205" s="1">
        <v>37621</v>
      </c>
      <c r="B205" s="11">
        <f>VLOOKUP(A205,'SBO Index National'!$A:$B,2,FALSE)</f>
        <v>98.265000000000001</v>
      </c>
      <c r="C205" s="10">
        <v>97.991</v>
      </c>
      <c r="D205" s="10">
        <f t="shared" si="15"/>
        <v>0.27400000000000091</v>
      </c>
      <c r="E205" s="10">
        <f t="shared" si="16"/>
        <v>-0.27400000000000091</v>
      </c>
      <c r="F205" s="10">
        <f t="shared" si="17"/>
        <v>100.30466666666666</v>
      </c>
      <c r="G205" s="10">
        <f t="shared" si="13"/>
        <v>-3.2879999999999967</v>
      </c>
      <c r="H205" s="10">
        <f t="shared" si="14"/>
        <v>1.8569999999999851</v>
      </c>
    </row>
    <row r="206" spans="1:8" x14ac:dyDescent="0.25">
      <c r="A206" s="1">
        <v>37652</v>
      </c>
      <c r="B206" s="11">
        <f>VLOOKUP(A206,'SBO Index National'!$A:$B,2,FALSE)</f>
        <v>98.995000000000005</v>
      </c>
      <c r="C206" s="10">
        <v>99.543000000000006</v>
      </c>
      <c r="D206" s="10">
        <f t="shared" si="15"/>
        <v>-0.54800000000000182</v>
      </c>
      <c r="E206" s="10">
        <f t="shared" si="16"/>
        <v>0</v>
      </c>
      <c r="F206" s="10">
        <f t="shared" si="17"/>
        <v>99.604333333333329</v>
      </c>
      <c r="G206" s="10">
        <f t="shared" si="13"/>
        <v>-3.8359999999999985</v>
      </c>
      <c r="H206" s="10">
        <f t="shared" si="14"/>
        <v>-0.94366666666667243</v>
      </c>
    </row>
    <row r="207" spans="1:8" x14ac:dyDescent="0.25">
      <c r="A207" s="1">
        <v>37680</v>
      </c>
      <c r="B207" s="11">
        <f>VLOOKUP(A207,'SBO Index National'!$A:$B,2,FALSE)</f>
        <v>96.256</v>
      </c>
      <c r="C207" s="10">
        <v>95.616</v>
      </c>
      <c r="D207" s="10">
        <f t="shared" si="15"/>
        <v>0.64000000000000057</v>
      </c>
      <c r="E207" s="10">
        <f t="shared" si="16"/>
        <v>0.12199999999999989</v>
      </c>
      <c r="F207" s="10">
        <f t="shared" si="17"/>
        <v>97.716666666666654</v>
      </c>
      <c r="G207" s="10">
        <f t="shared" ref="G207:G270" si="18">C207-C195</f>
        <v>-1.8269999999999982</v>
      </c>
      <c r="H207" s="10">
        <f t="shared" si="14"/>
        <v>-2.9836666666666787</v>
      </c>
    </row>
    <row r="208" spans="1:8" x14ac:dyDescent="0.25">
      <c r="A208" s="1">
        <v>37711</v>
      </c>
      <c r="B208" s="11">
        <f>VLOOKUP(A208,'SBO Index National'!$A:$B,2,FALSE)</f>
        <v>95.341999999999999</v>
      </c>
      <c r="C208" s="10">
        <v>99.909000000000006</v>
      </c>
      <c r="D208" s="10">
        <f t="shared" si="15"/>
        <v>-4.5670000000000073</v>
      </c>
      <c r="E208" s="10">
        <f t="shared" si="16"/>
        <v>-1.4916666666666696</v>
      </c>
      <c r="F208" s="10">
        <f t="shared" si="17"/>
        <v>98.355999999999995</v>
      </c>
      <c r="G208" s="10">
        <f t="shared" si="18"/>
        <v>-4.2009999999999934</v>
      </c>
      <c r="H208" s="10">
        <f t="shared" si="14"/>
        <v>-3.2880000000000109</v>
      </c>
    </row>
    <row r="209" spans="1:8" x14ac:dyDescent="0.25">
      <c r="A209" s="1">
        <v>37741</v>
      </c>
      <c r="B209" s="11">
        <f>VLOOKUP(A209,'SBO Index National'!$A:$B,2,FALSE)</f>
        <v>100</v>
      </c>
      <c r="C209" s="10">
        <v>101.553</v>
      </c>
      <c r="D209" s="10">
        <f t="shared" si="15"/>
        <v>-1.5529999999999973</v>
      </c>
      <c r="E209" s="10">
        <f t="shared" si="16"/>
        <v>-1.826666666666668</v>
      </c>
      <c r="F209" s="10">
        <f t="shared" si="17"/>
        <v>99.025999999999996</v>
      </c>
      <c r="G209" s="10">
        <f t="shared" si="18"/>
        <v>-2.3740000000000094</v>
      </c>
      <c r="H209" s="10">
        <f t="shared" ref="H209:H272" si="19">F209-F197</f>
        <v>-2.8006666666666717</v>
      </c>
    </row>
    <row r="210" spans="1:8" x14ac:dyDescent="0.25">
      <c r="A210" s="1">
        <v>37772</v>
      </c>
      <c r="B210" s="11">
        <f>VLOOKUP(A210,'SBO Index National'!$A:$B,2,FALSE)</f>
        <v>99.909000000000006</v>
      </c>
      <c r="C210" s="10">
        <v>99.635000000000005</v>
      </c>
      <c r="D210" s="10">
        <f t="shared" si="15"/>
        <v>0.27400000000000091</v>
      </c>
      <c r="E210" s="10">
        <f t="shared" si="16"/>
        <v>-1.9486666666666679</v>
      </c>
      <c r="F210" s="10">
        <f t="shared" si="17"/>
        <v>100.36566666666666</v>
      </c>
      <c r="G210" s="10">
        <f t="shared" si="18"/>
        <v>-4.2920000000000016</v>
      </c>
      <c r="H210" s="10">
        <f t="shared" si="19"/>
        <v>-3.6223333333333443</v>
      </c>
    </row>
    <row r="211" spans="1:8" x14ac:dyDescent="0.25">
      <c r="A211" s="1">
        <v>37802</v>
      </c>
      <c r="B211" s="11">
        <f>VLOOKUP(A211,'SBO Index National'!$A:$B,2,FALSE)</f>
        <v>101.735</v>
      </c>
      <c r="C211" s="10">
        <v>99.725999999999999</v>
      </c>
      <c r="D211" s="10">
        <f t="shared" si="15"/>
        <v>2.0090000000000003</v>
      </c>
      <c r="E211" s="10">
        <f t="shared" si="16"/>
        <v>0.24333333333333465</v>
      </c>
      <c r="F211" s="10">
        <f t="shared" si="17"/>
        <v>100.30466666666666</v>
      </c>
      <c r="G211" s="10">
        <f t="shared" si="18"/>
        <v>-3.3790000000000049</v>
      </c>
      <c r="H211" s="10">
        <f t="shared" si="19"/>
        <v>-3.3483333333333434</v>
      </c>
    </row>
    <row r="212" spans="1:8" x14ac:dyDescent="0.25">
      <c r="A212" s="1">
        <v>37833</v>
      </c>
      <c r="B212" s="11">
        <f>VLOOKUP(A212,'SBO Index National'!$A:$B,2,FALSE)</f>
        <v>100.913</v>
      </c>
      <c r="C212" s="10">
        <v>103.92700000000001</v>
      </c>
      <c r="D212" s="10">
        <f t="shared" si="15"/>
        <v>-3.01400000000001</v>
      </c>
      <c r="E212" s="10">
        <f t="shared" si="16"/>
        <v>-0.24366666666666958</v>
      </c>
      <c r="F212" s="10">
        <f t="shared" si="17"/>
        <v>101.096</v>
      </c>
      <c r="G212" s="10">
        <f t="shared" si="18"/>
        <v>2.7400000000000091</v>
      </c>
      <c r="H212" s="10">
        <f t="shared" si="19"/>
        <v>-1.6436666666666611</v>
      </c>
    </row>
    <row r="213" spans="1:8" x14ac:dyDescent="0.25">
      <c r="A213" s="1">
        <v>37864</v>
      </c>
      <c r="B213" s="11">
        <f>VLOOKUP(A213,'SBO Index National'!$A:$B,2,FALSE)</f>
        <v>104.566</v>
      </c>
      <c r="C213" s="10">
        <v>106.849</v>
      </c>
      <c r="D213" s="10">
        <f t="shared" si="15"/>
        <v>-2.2830000000000013</v>
      </c>
      <c r="E213" s="10">
        <f t="shared" si="16"/>
        <v>-1.0960000000000036</v>
      </c>
      <c r="F213" s="10">
        <f t="shared" si="17"/>
        <v>103.50066666666667</v>
      </c>
      <c r="G213" s="10">
        <f t="shared" si="18"/>
        <v>4.6570000000000107</v>
      </c>
      <c r="H213" s="10">
        <f t="shared" si="19"/>
        <v>1.339333333333343</v>
      </c>
    </row>
    <row r="214" spans="1:8" x14ac:dyDescent="0.25">
      <c r="A214" s="1">
        <v>37894</v>
      </c>
      <c r="B214" s="11">
        <f>VLOOKUP(A214,'SBO Index National'!$A:$B,2,FALSE)</f>
        <v>101.735</v>
      </c>
      <c r="C214" s="10">
        <v>101.91800000000001</v>
      </c>
      <c r="D214" s="10">
        <f t="shared" si="15"/>
        <v>-0.18300000000000693</v>
      </c>
      <c r="E214" s="10">
        <f t="shared" si="16"/>
        <v>-1.8266666666666727</v>
      </c>
      <c r="F214" s="10">
        <f t="shared" si="17"/>
        <v>104.23133333333334</v>
      </c>
      <c r="G214" s="10">
        <f t="shared" si="18"/>
        <v>1.9180000000000064</v>
      </c>
      <c r="H214" s="10">
        <f t="shared" si="19"/>
        <v>3.105000000000004</v>
      </c>
    </row>
    <row r="215" spans="1:8" x14ac:dyDescent="0.25">
      <c r="A215" s="1">
        <v>37925</v>
      </c>
      <c r="B215" s="11">
        <f>VLOOKUP(A215,'SBO Index National'!$A:$B,2,FALSE)</f>
        <v>103.836</v>
      </c>
      <c r="C215" s="10">
        <v>105.114</v>
      </c>
      <c r="D215" s="10">
        <f t="shared" si="15"/>
        <v>-1.2780000000000058</v>
      </c>
      <c r="E215" s="10">
        <f t="shared" si="16"/>
        <v>-1.2480000000000047</v>
      </c>
      <c r="F215" s="10">
        <f t="shared" si="17"/>
        <v>104.627</v>
      </c>
      <c r="G215" s="10">
        <f t="shared" si="18"/>
        <v>3.4699999999999989</v>
      </c>
      <c r="H215" s="10">
        <f t="shared" si="19"/>
        <v>3.3483333333333292</v>
      </c>
    </row>
    <row r="216" spans="1:8" x14ac:dyDescent="0.25">
      <c r="A216" s="1">
        <v>37955</v>
      </c>
      <c r="B216" s="11">
        <f>VLOOKUP(A216,'SBO Index National'!$A:$B,2,FALSE)</f>
        <v>105.114</v>
      </c>
      <c r="C216" s="10">
        <v>103.92700000000001</v>
      </c>
      <c r="D216" s="10">
        <f t="shared" si="15"/>
        <v>1.1869999999999976</v>
      </c>
      <c r="E216" s="10">
        <f t="shared" si="16"/>
        <v>-9.1333333333338373E-2</v>
      </c>
      <c r="F216" s="10">
        <f t="shared" si="17"/>
        <v>103.65300000000001</v>
      </c>
      <c r="G216" s="10">
        <f t="shared" si="18"/>
        <v>2.6480000000000103</v>
      </c>
      <c r="H216" s="10">
        <f t="shared" si="19"/>
        <v>2.6786666666666719</v>
      </c>
    </row>
    <row r="217" spans="1:8" x14ac:dyDescent="0.25">
      <c r="A217" s="1">
        <v>37986</v>
      </c>
      <c r="B217" s="11">
        <f>VLOOKUP(A217,'SBO Index National'!$A:$B,2,FALSE)</f>
        <v>106.667</v>
      </c>
      <c r="C217" s="10">
        <v>107.215</v>
      </c>
      <c r="D217" s="10">
        <f t="shared" si="15"/>
        <v>-0.54800000000000182</v>
      </c>
      <c r="E217" s="10">
        <f t="shared" si="16"/>
        <v>-0.21300000000000333</v>
      </c>
      <c r="F217" s="10">
        <f t="shared" si="17"/>
        <v>105.41866666666665</v>
      </c>
      <c r="G217" s="10">
        <f t="shared" si="18"/>
        <v>9.2240000000000038</v>
      </c>
      <c r="H217" s="10">
        <f t="shared" si="19"/>
        <v>5.1139999999999901</v>
      </c>
    </row>
    <row r="218" spans="1:8" x14ac:dyDescent="0.25">
      <c r="A218" s="1">
        <v>38017</v>
      </c>
      <c r="B218" s="11">
        <f>VLOOKUP(A218,'SBO Index National'!$A:$B,2,FALSE)</f>
        <v>105.66200000000001</v>
      </c>
      <c r="C218" s="10">
        <v>107.215</v>
      </c>
      <c r="D218" s="10">
        <f t="shared" si="15"/>
        <v>-1.5529999999999973</v>
      </c>
      <c r="E218" s="10">
        <f t="shared" si="16"/>
        <v>-0.30466666666666714</v>
      </c>
      <c r="F218" s="10">
        <f t="shared" si="17"/>
        <v>106.11899999999999</v>
      </c>
      <c r="G218" s="10">
        <f t="shared" si="18"/>
        <v>7.671999999999997</v>
      </c>
      <c r="H218" s="10">
        <f t="shared" si="19"/>
        <v>6.5146666666666562</v>
      </c>
    </row>
    <row r="219" spans="1:8" x14ac:dyDescent="0.25">
      <c r="A219" s="1">
        <v>38046</v>
      </c>
      <c r="B219" s="11">
        <f>VLOOKUP(A219,'SBO Index National'!$A:$B,2,FALSE)</f>
        <v>102.648</v>
      </c>
      <c r="C219" s="10">
        <v>103.288</v>
      </c>
      <c r="D219" s="10">
        <f t="shared" si="15"/>
        <v>-0.64000000000000057</v>
      </c>
      <c r="E219" s="10">
        <f t="shared" si="16"/>
        <v>-0.91366666666666652</v>
      </c>
      <c r="F219" s="10">
        <f t="shared" si="17"/>
        <v>105.90600000000001</v>
      </c>
      <c r="G219" s="10">
        <f t="shared" si="18"/>
        <v>7.671999999999997</v>
      </c>
      <c r="H219" s="10">
        <f t="shared" si="19"/>
        <v>8.1893333333333516</v>
      </c>
    </row>
    <row r="220" spans="1:8" x14ac:dyDescent="0.25">
      <c r="A220" s="1">
        <v>38077</v>
      </c>
      <c r="B220" s="11">
        <f>VLOOKUP(A220,'SBO Index National'!$A:$B,2,FALSE)</f>
        <v>103.196</v>
      </c>
      <c r="C220" s="10">
        <v>105.205</v>
      </c>
      <c r="D220" s="10">
        <f t="shared" si="15"/>
        <v>-2.0090000000000003</v>
      </c>
      <c r="E220" s="10">
        <f t="shared" si="16"/>
        <v>-1.4006666666666661</v>
      </c>
      <c r="F220" s="10">
        <f t="shared" si="17"/>
        <v>105.23599999999999</v>
      </c>
      <c r="G220" s="10">
        <f t="shared" si="18"/>
        <v>5.2959999999999923</v>
      </c>
      <c r="H220" s="10">
        <f t="shared" si="19"/>
        <v>6.8799999999999955</v>
      </c>
    </row>
    <row r="221" spans="1:8" x14ac:dyDescent="0.25">
      <c r="A221" s="1">
        <v>38107</v>
      </c>
      <c r="B221" s="11">
        <f>VLOOKUP(A221,'SBO Index National'!$A:$B,2,FALSE)</f>
        <v>105.38800000000001</v>
      </c>
      <c r="C221" s="10">
        <v>104.018</v>
      </c>
      <c r="D221" s="10">
        <f t="shared" si="15"/>
        <v>1.3700000000000045</v>
      </c>
      <c r="E221" s="10">
        <f t="shared" si="16"/>
        <v>-0.42633333333333212</v>
      </c>
      <c r="F221" s="10">
        <f t="shared" si="17"/>
        <v>104.17033333333332</v>
      </c>
      <c r="G221" s="10">
        <f t="shared" si="18"/>
        <v>2.4650000000000034</v>
      </c>
      <c r="H221" s="10">
        <f t="shared" si="19"/>
        <v>5.1443333333333214</v>
      </c>
    </row>
    <row r="222" spans="1:8" x14ac:dyDescent="0.25">
      <c r="A222" s="1">
        <v>38138</v>
      </c>
      <c r="B222" s="11">
        <f>VLOOKUP(A222,'SBO Index National'!$A:$B,2,FALSE)</f>
        <v>104.11</v>
      </c>
      <c r="C222" s="10">
        <v>104.384</v>
      </c>
      <c r="D222" s="10">
        <f t="shared" si="15"/>
        <v>-0.27400000000000091</v>
      </c>
      <c r="E222" s="10">
        <f t="shared" si="16"/>
        <v>-0.30433333333333223</v>
      </c>
      <c r="F222" s="10">
        <f t="shared" si="17"/>
        <v>104.53566666666667</v>
      </c>
      <c r="G222" s="10">
        <f t="shared" si="18"/>
        <v>4.7489999999999952</v>
      </c>
      <c r="H222" s="10">
        <f t="shared" si="19"/>
        <v>4.1700000000000159</v>
      </c>
    </row>
    <row r="223" spans="1:8" x14ac:dyDescent="0.25">
      <c r="A223" s="1">
        <v>38168</v>
      </c>
      <c r="B223" s="11">
        <f>VLOOKUP(A223,'SBO Index National'!$A:$B,2,FALSE)</f>
        <v>103.379</v>
      </c>
      <c r="C223" s="10">
        <v>104.566</v>
      </c>
      <c r="D223" s="10">
        <f t="shared" si="15"/>
        <v>-1.1869999999999976</v>
      </c>
      <c r="E223" s="10">
        <f t="shared" si="16"/>
        <v>-3.0333333333331325E-2</v>
      </c>
      <c r="F223" s="10">
        <f t="shared" si="17"/>
        <v>104.32266666666665</v>
      </c>
      <c r="G223" s="10">
        <f t="shared" si="18"/>
        <v>4.8400000000000034</v>
      </c>
      <c r="H223" s="10">
        <f t="shared" si="19"/>
        <v>4.0179999999999865</v>
      </c>
    </row>
    <row r="224" spans="1:8" x14ac:dyDescent="0.25">
      <c r="A224" s="1">
        <v>38199</v>
      </c>
      <c r="B224" s="11">
        <f>VLOOKUP(A224,'SBO Index National'!$A:$B,2,FALSE)</f>
        <v>106.21</v>
      </c>
      <c r="C224" s="10">
        <v>108.584</v>
      </c>
      <c r="D224" s="10">
        <f t="shared" si="15"/>
        <v>-2.3740000000000094</v>
      </c>
      <c r="E224" s="10">
        <f t="shared" si="16"/>
        <v>-1.278333333333336</v>
      </c>
      <c r="F224" s="10">
        <f t="shared" si="17"/>
        <v>105.84466666666667</v>
      </c>
      <c r="G224" s="10">
        <f t="shared" si="18"/>
        <v>4.6569999999999965</v>
      </c>
      <c r="H224" s="10">
        <f t="shared" si="19"/>
        <v>4.748666666666665</v>
      </c>
    </row>
    <row r="225" spans="1:8" x14ac:dyDescent="0.25">
      <c r="A225" s="1">
        <v>38230</v>
      </c>
      <c r="B225" s="11">
        <f>VLOOKUP(A225,'SBO Index National'!$A:$B,2,FALSE)</f>
        <v>102.922</v>
      </c>
      <c r="C225" s="10">
        <v>102.46599999999999</v>
      </c>
      <c r="D225" s="10">
        <f t="shared" si="15"/>
        <v>0.45600000000000307</v>
      </c>
      <c r="E225" s="10">
        <f t="shared" si="16"/>
        <v>-1.0350000000000013</v>
      </c>
      <c r="F225" s="10">
        <f t="shared" si="17"/>
        <v>105.20533333333333</v>
      </c>
      <c r="G225" s="10">
        <f t="shared" si="18"/>
        <v>-4.3830000000000098</v>
      </c>
      <c r="H225" s="10">
        <f t="shared" si="19"/>
        <v>1.7046666666666539</v>
      </c>
    </row>
    <row r="226" spans="1:8" x14ac:dyDescent="0.25">
      <c r="A226" s="1">
        <v>38260</v>
      </c>
      <c r="B226" s="11">
        <f>VLOOKUP(A226,'SBO Index National'!$A:$B,2,FALSE)</f>
        <v>104.384</v>
      </c>
      <c r="C226" s="10">
        <v>102.557</v>
      </c>
      <c r="D226" s="10">
        <f t="shared" si="15"/>
        <v>1.8269999999999982</v>
      </c>
      <c r="E226" s="10">
        <f t="shared" si="16"/>
        <v>-3.0333333333336061E-2</v>
      </c>
      <c r="F226" s="10">
        <f t="shared" si="17"/>
        <v>104.53566666666667</v>
      </c>
      <c r="G226" s="10">
        <f t="shared" si="18"/>
        <v>0.63899999999999579</v>
      </c>
      <c r="H226" s="10">
        <f t="shared" si="19"/>
        <v>0.30433333333333223</v>
      </c>
    </row>
    <row r="227" spans="1:8" x14ac:dyDescent="0.25">
      <c r="A227" s="1">
        <v>38291</v>
      </c>
      <c r="B227" s="11">
        <f>VLOOKUP(A227,'SBO Index National'!$A:$B,2,FALSE)</f>
        <v>103.836</v>
      </c>
      <c r="C227" s="10">
        <v>104.932</v>
      </c>
      <c r="D227" s="10">
        <f t="shared" si="15"/>
        <v>-1.0960000000000036</v>
      </c>
      <c r="E227" s="10">
        <f t="shared" si="16"/>
        <v>0.39566666666666589</v>
      </c>
      <c r="F227" s="10">
        <f t="shared" si="17"/>
        <v>103.31833333333333</v>
      </c>
      <c r="G227" s="10">
        <f t="shared" si="18"/>
        <v>-0.18200000000000216</v>
      </c>
      <c r="H227" s="10">
        <f t="shared" si="19"/>
        <v>-1.3086666666666673</v>
      </c>
    </row>
    <row r="228" spans="1:8" x14ac:dyDescent="0.25">
      <c r="A228" s="1">
        <v>38321</v>
      </c>
      <c r="B228" s="11">
        <f>VLOOKUP(A228,'SBO Index National'!$A:$B,2,FALSE)</f>
        <v>107.306</v>
      </c>
      <c r="C228" s="10">
        <v>109.315</v>
      </c>
      <c r="D228" s="10">
        <f t="shared" si="15"/>
        <v>-2.0090000000000003</v>
      </c>
      <c r="E228" s="10">
        <f t="shared" si="16"/>
        <v>-0.42600000000000193</v>
      </c>
      <c r="F228" s="10">
        <f t="shared" si="17"/>
        <v>105.60133333333333</v>
      </c>
      <c r="G228" s="10">
        <f t="shared" si="18"/>
        <v>5.387999999999991</v>
      </c>
      <c r="H228" s="10">
        <f t="shared" si="19"/>
        <v>1.9483333333333235</v>
      </c>
    </row>
    <row r="229" spans="1:8" x14ac:dyDescent="0.25">
      <c r="A229" s="1">
        <v>38352</v>
      </c>
      <c r="B229" s="11">
        <f>VLOOKUP(A229,'SBO Index National'!$A:$B,2,FALSE)</f>
        <v>105.845</v>
      </c>
      <c r="C229" s="10">
        <v>104.11</v>
      </c>
      <c r="D229" s="10">
        <f t="shared" si="15"/>
        <v>1.7349999999999994</v>
      </c>
      <c r="E229" s="10">
        <f t="shared" si="16"/>
        <v>-0.45666666666666816</v>
      </c>
      <c r="F229" s="10">
        <f t="shared" si="17"/>
        <v>106.11900000000001</v>
      </c>
      <c r="G229" s="10">
        <f t="shared" si="18"/>
        <v>-3.105000000000004</v>
      </c>
      <c r="H229" s="10">
        <f t="shared" si="19"/>
        <v>0.70033333333336145</v>
      </c>
    </row>
    <row r="230" spans="1:8" x14ac:dyDescent="0.25">
      <c r="A230" s="1">
        <v>38383</v>
      </c>
      <c r="B230" s="11">
        <f>VLOOKUP(A230,'SBO Index National'!$A:$B,2,FALSE)</f>
        <v>103.47</v>
      </c>
      <c r="C230" s="10">
        <v>103.92700000000001</v>
      </c>
      <c r="D230" s="10">
        <f t="shared" si="15"/>
        <v>-0.45700000000000784</v>
      </c>
      <c r="E230" s="10">
        <f t="shared" si="16"/>
        <v>-0.24366666666666958</v>
      </c>
      <c r="F230" s="10">
        <f t="shared" si="17"/>
        <v>105.78400000000001</v>
      </c>
      <c r="G230" s="10">
        <f t="shared" si="18"/>
        <v>-3.2879999999999967</v>
      </c>
      <c r="H230" s="10">
        <f t="shared" si="19"/>
        <v>-0.33499999999997954</v>
      </c>
    </row>
    <row r="231" spans="1:8" x14ac:dyDescent="0.25">
      <c r="A231" s="1">
        <v>38411</v>
      </c>
      <c r="B231" s="11">
        <f>VLOOKUP(A231,'SBO Index National'!$A:$B,2,FALSE)</f>
        <v>103.65300000000001</v>
      </c>
      <c r="C231" s="10">
        <v>104.749</v>
      </c>
      <c r="D231" s="10">
        <f t="shared" si="15"/>
        <v>-1.0959999999999894</v>
      </c>
      <c r="E231" s="10">
        <f t="shared" si="16"/>
        <v>6.0666666666667389E-2</v>
      </c>
      <c r="F231" s="10">
        <f t="shared" si="17"/>
        <v>104.262</v>
      </c>
      <c r="G231" s="10">
        <f t="shared" si="18"/>
        <v>1.4609999999999985</v>
      </c>
      <c r="H231" s="10">
        <f t="shared" si="19"/>
        <v>-1.6440000000000055</v>
      </c>
    </row>
    <row r="232" spans="1:8" x14ac:dyDescent="0.25">
      <c r="A232" s="1">
        <v>38442</v>
      </c>
      <c r="B232" s="11">
        <f>VLOOKUP(A232,'SBO Index National'!$A:$B,2,FALSE)</f>
        <v>103.105</v>
      </c>
      <c r="C232" s="10">
        <v>104.11</v>
      </c>
      <c r="D232" s="10">
        <f t="shared" si="15"/>
        <v>-1.0049999999999955</v>
      </c>
      <c r="E232" s="10">
        <f t="shared" si="16"/>
        <v>-0.85266666666666424</v>
      </c>
      <c r="F232" s="10">
        <f t="shared" si="17"/>
        <v>104.262</v>
      </c>
      <c r="G232" s="10">
        <f t="shared" si="18"/>
        <v>-1.0949999999999989</v>
      </c>
      <c r="H232" s="10">
        <f t="shared" si="19"/>
        <v>-0.97399999999998954</v>
      </c>
    </row>
    <row r="233" spans="1:8" x14ac:dyDescent="0.25">
      <c r="A233" s="1">
        <v>38472</v>
      </c>
      <c r="B233" s="11">
        <f>VLOOKUP(A233,'SBO Index National'!$A:$B,2,FALSE)</f>
        <v>99.816999999999993</v>
      </c>
      <c r="C233" s="10">
        <v>101.187</v>
      </c>
      <c r="D233" s="10">
        <f t="shared" si="15"/>
        <v>-1.3700000000000045</v>
      </c>
      <c r="E233" s="10">
        <f t="shared" si="16"/>
        <v>-1.1569999999999965</v>
      </c>
      <c r="F233" s="10">
        <f t="shared" si="17"/>
        <v>103.34866666666666</v>
      </c>
      <c r="G233" s="10">
        <f t="shared" si="18"/>
        <v>-2.8310000000000031</v>
      </c>
      <c r="H233" s="10">
        <f t="shared" si="19"/>
        <v>-0.82166666666665833</v>
      </c>
    </row>
    <row r="234" spans="1:8" x14ac:dyDescent="0.25">
      <c r="A234" s="1">
        <v>38503</v>
      </c>
      <c r="B234" s="11">
        <f>VLOOKUP(A234,'SBO Index National'!$A:$B,2,FALSE)</f>
        <v>100.45699999999999</v>
      </c>
      <c r="C234" s="10">
        <v>102.831</v>
      </c>
      <c r="D234" s="10">
        <f t="shared" si="15"/>
        <v>-2.3740000000000094</v>
      </c>
      <c r="E234" s="10">
        <f t="shared" si="16"/>
        <v>-1.5830000000000031</v>
      </c>
      <c r="F234" s="10">
        <f t="shared" si="17"/>
        <v>102.70933333333333</v>
      </c>
      <c r="G234" s="10">
        <f t="shared" si="18"/>
        <v>-1.5529999999999973</v>
      </c>
      <c r="H234" s="10">
        <f t="shared" si="19"/>
        <v>-1.8263333333333378</v>
      </c>
    </row>
    <row r="235" spans="1:8" x14ac:dyDescent="0.25">
      <c r="A235" s="1">
        <v>38533</v>
      </c>
      <c r="B235" s="11">
        <f>VLOOKUP(A235,'SBO Index National'!$A:$B,2,FALSE)</f>
        <v>101.187</v>
      </c>
      <c r="C235" s="10">
        <v>103.836</v>
      </c>
      <c r="D235" s="10">
        <f t="shared" si="15"/>
        <v>-2.6490000000000009</v>
      </c>
      <c r="E235" s="10">
        <f t="shared" si="16"/>
        <v>-2.1310000000000051</v>
      </c>
      <c r="F235" s="10">
        <f t="shared" si="17"/>
        <v>102.61799999999999</v>
      </c>
      <c r="G235" s="10">
        <f t="shared" si="18"/>
        <v>-0.73000000000000398</v>
      </c>
      <c r="H235" s="10">
        <f t="shared" si="19"/>
        <v>-1.7046666666666539</v>
      </c>
    </row>
    <row r="236" spans="1:8" x14ac:dyDescent="0.25">
      <c r="A236" s="1">
        <v>38564</v>
      </c>
      <c r="B236" s="11">
        <f>VLOOKUP(A236,'SBO Index National'!$A:$B,2,FALSE)</f>
        <v>101.37</v>
      </c>
      <c r="C236" s="10">
        <v>103.196</v>
      </c>
      <c r="D236" s="10">
        <f t="shared" si="15"/>
        <v>-1.8259999999999934</v>
      </c>
      <c r="E236" s="10">
        <f t="shared" si="16"/>
        <v>-2.2830000000000013</v>
      </c>
      <c r="F236" s="10">
        <f t="shared" si="17"/>
        <v>103.28766666666667</v>
      </c>
      <c r="G236" s="10">
        <f t="shared" si="18"/>
        <v>-5.3880000000000052</v>
      </c>
      <c r="H236" s="10">
        <f t="shared" si="19"/>
        <v>-2.5570000000000022</v>
      </c>
    </row>
    <row r="237" spans="1:8" x14ac:dyDescent="0.25">
      <c r="A237" s="1">
        <v>38595</v>
      </c>
      <c r="B237" s="11">
        <f>VLOOKUP(A237,'SBO Index National'!$A:$B,2,FALSE)</f>
        <v>100.913</v>
      </c>
      <c r="C237" s="10">
        <v>105.845</v>
      </c>
      <c r="D237" s="10">
        <f t="shared" si="15"/>
        <v>-4.9320000000000022</v>
      </c>
      <c r="E237" s="10">
        <f t="shared" si="16"/>
        <v>-3.1356666666666655</v>
      </c>
      <c r="F237" s="10">
        <f t="shared" si="17"/>
        <v>104.29233333333332</v>
      </c>
      <c r="G237" s="10">
        <f t="shared" si="18"/>
        <v>3.3790000000000049</v>
      </c>
      <c r="H237" s="10">
        <f t="shared" si="19"/>
        <v>-0.91300000000001091</v>
      </c>
    </row>
    <row r="238" spans="1:8" x14ac:dyDescent="0.25">
      <c r="A238" s="1">
        <v>38625</v>
      </c>
      <c r="B238" s="11">
        <f>VLOOKUP(A238,'SBO Index National'!$A:$B,2,FALSE)</f>
        <v>99.909000000000006</v>
      </c>
      <c r="C238" s="10">
        <v>104.292</v>
      </c>
      <c r="D238" s="10">
        <f t="shared" si="15"/>
        <v>-4.3829999999999956</v>
      </c>
      <c r="E238" s="10">
        <f t="shared" si="16"/>
        <v>-3.7136666666666636</v>
      </c>
      <c r="F238" s="10">
        <f t="shared" si="17"/>
        <v>104.44433333333332</v>
      </c>
      <c r="G238" s="10">
        <f t="shared" si="18"/>
        <v>1.7349999999999994</v>
      </c>
      <c r="H238" s="10">
        <f t="shared" si="19"/>
        <v>-9.1333333333352584E-2</v>
      </c>
    </row>
    <row r="239" spans="1:8" x14ac:dyDescent="0.25">
      <c r="A239" s="1">
        <v>38656</v>
      </c>
      <c r="B239" s="11">
        <f>VLOOKUP(A239,'SBO Index National'!$A:$B,2,FALSE)</f>
        <v>103.65300000000001</v>
      </c>
      <c r="C239" s="10">
        <v>107.76300000000001</v>
      </c>
      <c r="D239" s="10">
        <f t="shared" si="15"/>
        <v>-4.1099999999999994</v>
      </c>
      <c r="E239" s="10">
        <f t="shared" si="16"/>
        <v>-4.4749999999999988</v>
      </c>
      <c r="F239" s="10">
        <f t="shared" si="17"/>
        <v>105.96666666666665</v>
      </c>
      <c r="G239" s="10">
        <f t="shared" si="18"/>
        <v>2.8310000000000031</v>
      </c>
      <c r="H239" s="10">
        <f t="shared" si="19"/>
        <v>2.6483333333333263</v>
      </c>
    </row>
    <row r="240" spans="1:8" x14ac:dyDescent="0.25">
      <c r="A240" s="1">
        <v>38686</v>
      </c>
      <c r="B240" s="11">
        <f>VLOOKUP(A240,'SBO Index National'!$A:$B,2,FALSE)</f>
        <v>100.822</v>
      </c>
      <c r="C240" s="10">
        <v>102.922</v>
      </c>
      <c r="D240" s="10">
        <f t="shared" si="15"/>
        <v>-2.0999999999999943</v>
      </c>
      <c r="E240" s="10">
        <f t="shared" si="16"/>
        <v>-3.5309999999999966</v>
      </c>
      <c r="F240" s="10">
        <f t="shared" si="17"/>
        <v>104.99233333333332</v>
      </c>
      <c r="G240" s="10">
        <f t="shared" si="18"/>
        <v>-6.3930000000000007</v>
      </c>
      <c r="H240" s="10">
        <f t="shared" si="19"/>
        <v>-0.60900000000000887</v>
      </c>
    </row>
    <row r="241" spans="1:8" x14ac:dyDescent="0.25">
      <c r="A241" s="1">
        <v>38717</v>
      </c>
      <c r="B241" s="11">
        <f>VLOOKUP(A241,'SBO Index National'!$A:$B,2,FALSE)</f>
        <v>101.096</v>
      </c>
      <c r="C241" s="10">
        <v>103.562</v>
      </c>
      <c r="D241" s="10">
        <f t="shared" si="15"/>
        <v>-2.465999999999994</v>
      </c>
      <c r="E241" s="10">
        <f t="shared" si="16"/>
        <v>-2.8919999999999959</v>
      </c>
      <c r="F241" s="10">
        <f t="shared" si="17"/>
        <v>104.74900000000001</v>
      </c>
      <c r="G241" s="10">
        <f t="shared" si="18"/>
        <v>-0.54800000000000182</v>
      </c>
      <c r="H241" s="10">
        <f t="shared" si="19"/>
        <v>-1.3700000000000045</v>
      </c>
    </row>
    <row r="242" spans="1:8" x14ac:dyDescent="0.25">
      <c r="A242" s="1">
        <v>38748</v>
      </c>
      <c r="B242" s="11">
        <f>VLOOKUP(A242,'SBO Index National'!$A:$B,2,FALSE)</f>
        <v>100.913</v>
      </c>
      <c r="C242" s="10">
        <v>101.005</v>
      </c>
      <c r="D242" s="10">
        <f t="shared" si="15"/>
        <v>-9.1999999999998749E-2</v>
      </c>
      <c r="E242" s="10">
        <f t="shared" si="16"/>
        <v>-1.5526666666666624</v>
      </c>
      <c r="F242" s="10">
        <f t="shared" si="17"/>
        <v>102.49633333333333</v>
      </c>
      <c r="G242" s="10">
        <f t="shared" si="18"/>
        <v>-2.9220000000000113</v>
      </c>
      <c r="H242" s="10">
        <f t="shared" si="19"/>
        <v>-3.2876666666666807</v>
      </c>
    </row>
    <row r="243" spans="1:8" x14ac:dyDescent="0.25">
      <c r="A243" s="1">
        <v>38776</v>
      </c>
      <c r="B243" s="11">
        <f>VLOOKUP(A243,'SBO Index National'!$A:$B,2,FALSE)</f>
        <v>101.461</v>
      </c>
      <c r="C243" s="10">
        <v>101.82599999999999</v>
      </c>
      <c r="D243" s="10">
        <f t="shared" si="15"/>
        <v>-0.36499999999999488</v>
      </c>
      <c r="E243" s="10">
        <f t="shared" si="16"/>
        <v>-0.97433333333332917</v>
      </c>
      <c r="F243" s="10">
        <f t="shared" si="17"/>
        <v>102.13100000000001</v>
      </c>
      <c r="G243" s="10">
        <f t="shared" si="18"/>
        <v>-2.9230000000000018</v>
      </c>
      <c r="H243" s="10">
        <f t="shared" si="19"/>
        <v>-2.130999999999986</v>
      </c>
    </row>
    <row r="244" spans="1:8" x14ac:dyDescent="0.25">
      <c r="A244" s="1">
        <v>38807</v>
      </c>
      <c r="B244" s="11">
        <f>VLOOKUP(A244,'SBO Index National'!$A:$B,2,FALSE)</f>
        <v>98.63</v>
      </c>
      <c r="C244" s="10">
        <v>98.539000000000001</v>
      </c>
      <c r="D244" s="10">
        <f t="shared" si="15"/>
        <v>9.0999999999993975E-2</v>
      </c>
      <c r="E244" s="10">
        <f t="shared" si="16"/>
        <v>-0.12199999999999989</v>
      </c>
      <c r="F244" s="10">
        <f t="shared" si="17"/>
        <v>100.45666666666666</v>
      </c>
      <c r="G244" s="10">
        <f t="shared" si="18"/>
        <v>-5.570999999999998</v>
      </c>
      <c r="H244" s="10">
        <f t="shared" si="19"/>
        <v>-3.805333333333337</v>
      </c>
    </row>
    <row r="245" spans="1:8" x14ac:dyDescent="0.25">
      <c r="A245" s="1">
        <v>38837</v>
      </c>
      <c r="B245" s="11">
        <f>VLOOKUP(A245,'SBO Index National'!$A:$B,2,FALSE)</f>
        <v>100.09099999999999</v>
      </c>
      <c r="C245" s="10">
        <v>101.187</v>
      </c>
      <c r="D245" s="10">
        <f t="shared" si="15"/>
        <v>-1.0960000000000036</v>
      </c>
      <c r="E245" s="10">
        <f t="shared" si="16"/>
        <v>-0.45666666666666816</v>
      </c>
      <c r="F245" s="10">
        <f t="shared" si="17"/>
        <v>100.51733333333334</v>
      </c>
      <c r="G245" s="10">
        <f t="shared" si="18"/>
        <v>0</v>
      </c>
      <c r="H245" s="10">
        <f t="shared" si="19"/>
        <v>-2.831333333333319</v>
      </c>
    </row>
    <row r="246" spans="1:8" x14ac:dyDescent="0.25">
      <c r="A246" s="1">
        <v>38868</v>
      </c>
      <c r="B246" s="11">
        <f>VLOOKUP(A246,'SBO Index National'!$A:$B,2,FALSE)</f>
        <v>98.174000000000007</v>
      </c>
      <c r="C246" s="10">
        <v>98.995000000000005</v>
      </c>
      <c r="D246" s="10">
        <f t="shared" si="15"/>
        <v>-0.82099999999999795</v>
      </c>
      <c r="E246" s="10">
        <f t="shared" si="16"/>
        <v>-0.60866666666666924</v>
      </c>
      <c r="F246" s="10">
        <f t="shared" si="17"/>
        <v>99.573666666666668</v>
      </c>
      <c r="G246" s="10">
        <f t="shared" si="18"/>
        <v>-3.8359999999999985</v>
      </c>
      <c r="H246" s="10">
        <f t="shared" si="19"/>
        <v>-3.1356666666666655</v>
      </c>
    </row>
    <row r="247" spans="1:8" x14ac:dyDescent="0.25">
      <c r="A247" s="1">
        <v>38898</v>
      </c>
      <c r="B247" s="11">
        <f>VLOOKUP(A247,'SBO Index National'!$A:$B,2,FALSE)</f>
        <v>97.078000000000003</v>
      </c>
      <c r="C247" s="10">
        <v>95.433999999999997</v>
      </c>
      <c r="D247" s="10">
        <f t="shared" si="15"/>
        <v>1.6440000000000055</v>
      </c>
      <c r="E247" s="10">
        <f t="shared" si="16"/>
        <v>-9.0999999999998707E-2</v>
      </c>
      <c r="F247" s="10">
        <f t="shared" si="17"/>
        <v>98.538666666666657</v>
      </c>
      <c r="G247" s="10">
        <f t="shared" si="18"/>
        <v>-8.402000000000001</v>
      </c>
      <c r="H247" s="10">
        <f t="shared" si="19"/>
        <v>-4.0793333333333379</v>
      </c>
    </row>
    <row r="248" spans="1:8" x14ac:dyDescent="0.25">
      <c r="A248" s="1">
        <v>38929</v>
      </c>
      <c r="B248" s="11">
        <f>VLOOKUP(A248,'SBO Index National'!$A:$B,2,FALSE)</f>
        <v>98.355999999999995</v>
      </c>
      <c r="C248" s="10">
        <v>97.716999999999999</v>
      </c>
      <c r="D248" s="10">
        <f t="shared" si="15"/>
        <v>0.63899999999999579</v>
      </c>
      <c r="E248" s="10">
        <f t="shared" si="16"/>
        <v>0.48733333333333445</v>
      </c>
      <c r="F248" s="10">
        <f t="shared" si="17"/>
        <v>97.382000000000005</v>
      </c>
      <c r="G248" s="10">
        <f t="shared" si="18"/>
        <v>-5.4789999999999992</v>
      </c>
      <c r="H248" s="10">
        <f t="shared" si="19"/>
        <v>-5.9056666666666615</v>
      </c>
    </row>
    <row r="249" spans="1:8" x14ac:dyDescent="0.25">
      <c r="A249" s="1">
        <v>38960</v>
      </c>
      <c r="B249" s="11">
        <f>VLOOKUP(A249,'SBO Index National'!$A:$B,2,FALSE)</f>
        <v>95.89</v>
      </c>
      <c r="C249" s="10">
        <v>100.45699999999999</v>
      </c>
      <c r="D249" s="10">
        <f t="shared" si="15"/>
        <v>-4.5669999999999931</v>
      </c>
      <c r="E249" s="10">
        <f t="shared" si="16"/>
        <v>-0.76133333333333064</v>
      </c>
      <c r="F249" s="10">
        <f t="shared" si="17"/>
        <v>97.86933333333333</v>
      </c>
      <c r="G249" s="10">
        <f t="shared" si="18"/>
        <v>-5.3880000000000052</v>
      </c>
      <c r="H249" s="10">
        <f t="shared" si="19"/>
        <v>-6.4229999999999876</v>
      </c>
    </row>
    <row r="250" spans="1:8" x14ac:dyDescent="0.25">
      <c r="A250" s="1">
        <v>38990</v>
      </c>
      <c r="B250" s="11">
        <f>VLOOKUP(A250,'SBO Index National'!$A:$B,2,FALSE)</f>
        <v>99.361000000000004</v>
      </c>
      <c r="C250" s="10">
        <v>102.374</v>
      </c>
      <c r="D250" s="10">
        <f t="shared" si="15"/>
        <v>-3.012999999999991</v>
      </c>
      <c r="E250" s="10">
        <f t="shared" si="16"/>
        <v>-2.3136666666666628</v>
      </c>
      <c r="F250" s="10">
        <f t="shared" si="17"/>
        <v>100.18266666666666</v>
      </c>
      <c r="G250" s="10">
        <f t="shared" si="18"/>
        <v>-1.9180000000000064</v>
      </c>
      <c r="H250" s="10">
        <f t="shared" si="19"/>
        <v>-4.2616666666666561</v>
      </c>
    </row>
    <row r="251" spans="1:8" x14ac:dyDescent="0.25">
      <c r="A251" s="1">
        <v>39021</v>
      </c>
      <c r="B251" s="11">
        <f>VLOOKUP(A251,'SBO Index National'!$A:$B,2,FALSE)</f>
        <v>100.639</v>
      </c>
      <c r="C251" s="10">
        <v>102.831</v>
      </c>
      <c r="D251" s="10">
        <f t="shared" si="15"/>
        <v>-2.1920000000000073</v>
      </c>
      <c r="E251" s="10">
        <f t="shared" si="16"/>
        <v>-3.2573333333333303</v>
      </c>
      <c r="F251" s="10">
        <f t="shared" si="17"/>
        <v>101.88733333333333</v>
      </c>
      <c r="G251" s="10">
        <f t="shared" si="18"/>
        <v>-4.9320000000000022</v>
      </c>
      <c r="H251" s="10">
        <f t="shared" si="19"/>
        <v>-4.0793333333333237</v>
      </c>
    </row>
    <row r="252" spans="1:8" x14ac:dyDescent="0.25">
      <c r="A252" s="1">
        <v>39051</v>
      </c>
      <c r="B252" s="11">
        <f>VLOOKUP(A252,'SBO Index National'!$A:$B,2,FALSE)</f>
        <v>99.361000000000004</v>
      </c>
      <c r="C252" s="10">
        <v>100.913</v>
      </c>
      <c r="D252" s="10">
        <f t="shared" si="15"/>
        <v>-1.5519999999999925</v>
      </c>
      <c r="E252" s="10">
        <f t="shared" si="16"/>
        <v>-2.2523333333333304</v>
      </c>
      <c r="F252" s="10">
        <f t="shared" si="17"/>
        <v>102.03933333333333</v>
      </c>
      <c r="G252" s="10">
        <f t="shared" si="18"/>
        <v>-2.0090000000000003</v>
      </c>
      <c r="H252" s="10">
        <f t="shared" si="19"/>
        <v>-2.9529999999999887</v>
      </c>
    </row>
    <row r="253" spans="1:8" x14ac:dyDescent="0.25">
      <c r="A253" s="1">
        <v>39082</v>
      </c>
      <c r="B253" s="11">
        <f>VLOOKUP(A253,'SBO Index National'!$A:$B,2,FALSE)</f>
        <v>96.256</v>
      </c>
      <c r="C253" s="10">
        <v>97.534000000000006</v>
      </c>
      <c r="D253" s="10">
        <f t="shared" si="15"/>
        <v>-1.2780000000000058</v>
      </c>
      <c r="E253" s="10">
        <f t="shared" si="16"/>
        <v>-1.6740000000000019</v>
      </c>
      <c r="F253" s="10">
        <f t="shared" si="17"/>
        <v>100.426</v>
      </c>
      <c r="G253" s="10">
        <f t="shared" si="18"/>
        <v>-6.0279999999999916</v>
      </c>
      <c r="H253" s="10">
        <f t="shared" si="19"/>
        <v>-4.3230000000000075</v>
      </c>
    </row>
    <row r="254" spans="1:8" x14ac:dyDescent="0.25">
      <c r="A254" s="1">
        <v>39113</v>
      </c>
      <c r="B254" s="11">
        <f>VLOOKUP(A254,'SBO Index National'!$A:$B,2,FALSE)</f>
        <v>98.721000000000004</v>
      </c>
      <c r="C254" s="10">
        <v>100.639</v>
      </c>
      <c r="D254" s="10">
        <f t="shared" si="15"/>
        <v>-1.9179999999999922</v>
      </c>
      <c r="E254" s="10">
        <f t="shared" si="16"/>
        <v>-1.5826666666666636</v>
      </c>
      <c r="F254" s="10">
        <f t="shared" si="17"/>
        <v>99.695333333333338</v>
      </c>
      <c r="G254" s="10">
        <f t="shared" si="18"/>
        <v>-0.36599999999999966</v>
      </c>
      <c r="H254" s="10">
        <f t="shared" si="19"/>
        <v>-2.8009999999999877</v>
      </c>
    </row>
    <row r="255" spans="1:8" x14ac:dyDescent="0.25">
      <c r="A255" s="1">
        <v>39141</v>
      </c>
      <c r="B255" s="11">
        <f>VLOOKUP(A255,'SBO Index National'!$A:$B,2,FALSE)</f>
        <v>98.174000000000007</v>
      </c>
      <c r="C255" s="10">
        <v>99.725999999999999</v>
      </c>
      <c r="D255" s="10">
        <f t="shared" si="15"/>
        <v>-1.5519999999999925</v>
      </c>
      <c r="E255" s="10">
        <f t="shared" si="16"/>
        <v>-1.5826666666666636</v>
      </c>
      <c r="F255" s="10">
        <f t="shared" si="17"/>
        <v>99.299666666666667</v>
      </c>
      <c r="G255" s="10">
        <f t="shared" si="18"/>
        <v>-2.0999999999999943</v>
      </c>
      <c r="H255" s="10">
        <f t="shared" si="19"/>
        <v>-2.8313333333333475</v>
      </c>
    </row>
    <row r="256" spans="1:8" x14ac:dyDescent="0.25">
      <c r="A256" s="1">
        <v>39172</v>
      </c>
      <c r="B256" s="11">
        <f>VLOOKUP(A256,'SBO Index National'!$A:$B,2,FALSE)</f>
        <v>97.9</v>
      </c>
      <c r="C256" s="10">
        <v>96.620999999999995</v>
      </c>
      <c r="D256" s="10">
        <f t="shared" si="15"/>
        <v>1.2790000000000106</v>
      </c>
      <c r="E256" s="10">
        <f t="shared" si="16"/>
        <v>-0.73033333333332473</v>
      </c>
      <c r="F256" s="10">
        <f t="shared" si="17"/>
        <v>98.995333333333335</v>
      </c>
      <c r="G256" s="10">
        <f t="shared" si="18"/>
        <v>-1.9180000000000064</v>
      </c>
      <c r="H256" s="10">
        <f t="shared" si="19"/>
        <v>-1.4613333333333287</v>
      </c>
    </row>
    <row r="257" spans="1:8" x14ac:dyDescent="0.25">
      <c r="A257" s="1">
        <v>39202</v>
      </c>
      <c r="B257" s="11">
        <f>VLOOKUP(A257,'SBO Index National'!$A:$B,2,FALSE)</f>
        <v>96.804000000000002</v>
      </c>
      <c r="C257" s="10">
        <v>98.447000000000003</v>
      </c>
      <c r="D257" s="10">
        <f t="shared" si="15"/>
        <v>-1.6430000000000007</v>
      </c>
      <c r="E257" s="10">
        <f t="shared" si="16"/>
        <v>-0.63866666666666083</v>
      </c>
      <c r="F257" s="10">
        <f t="shared" si="17"/>
        <v>98.264666666666656</v>
      </c>
      <c r="G257" s="10">
        <f t="shared" si="18"/>
        <v>-2.7399999999999949</v>
      </c>
      <c r="H257" s="10">
        <f t="shared" si="19"/>
        <v>-2.2526666666666841</v>
      </c>
    </row>
    <row r="258" spans="1:8" x14ac:dyDescent="0.25">
      <c r="A258" s="1">
        <v>39233</v>
      </c>
      <c r="B258" s="11">
        <f>VLOOKUP(A258,'SBO Index National'!$A:$B,2,FALSE)</f>
        <v>96.804000000000002</v>
      </c>
      <c r="C258" s="10">
        <v>94.977000000000004</v>
      </c>
      <c r="D258" s="10">
        <f t="shared" si="15"/>
        <v>1.8269999999999982</v>
      </c>
      <c r="E258" s="10">
        <f t="shared" si="16"/>
        <v>0.48766666666666936</v>
      </c>
      <c r="F258" s="10">
        <f t="shared" si="17"/>
        <v>96.681666666666658</v>
      </c>
      <c r="G258" s="10">
        <f t="shared" si="18"/>
        <v>-4.0180000000000007</v>
      </c>
      <c r="H258" s="10">
        <f t="shared" si="19"/>
        <v>-2.8920000000000101</v>
      </c>
    </row>
    <row r="259" spans="1:8" x14ac:dyDescent="0.25">
      <c r="A259" s="1">
        <v>39263</v>
      </c>
      <c r="B259" s="11">
        <f>VLOOKUP(A259,'SBO Index National'!$A:$B,2,FALSE)</f>
        <v>96.346999999999994</v>
      </c>
      <c r="C259" s="10">
        <v>95.707999999999998</v>
      </c>
      <c r="D259" s="10">
        <f t="shared" ref="D259:D322" si="20">B259-C259</f>
        <v>0.63899999999999579</v>
      </c>
      <c r="E259" s="10">
        <f t="shared" si="16"/>
        <v>0.2743333333333311</v>
      </c>
      <c r="F259" s="10">
        <f t="shared" si="17"/>
        <v>96.37733333333334</v>
      </c>
      <c r="G259" s="10">
        <f t="shared" si="18"/>
        <v>0.27400000000000091</v>
      </c>
      <c r="H259" s="10">
        <f t="shared" si="19"/>
        <v>-2.1613333333333173</v>
      </c>
    </row>
    <row r="260" spans="1:8" x14ac:dyDescent="0.25">
      <c r="A260" s="1">
        <v>39294</v>
      </c>
      <c r="B260" s="11">
        <f>VLOOKUP(A260,'SBO Index National'!$A:$B,2,FALSE)</f>
        <v>97.9</v>
      </c>
      <c r="C260" s="10">
        <v>97.626000000000005</v>
      </c>
      <c r="D260" s="10">
        <f t="shared" si="20"/>
        <v>0.27400000000000091</v>
      </c>
      <c r="E260" s="10">
        <f t="shared" si="16"/>
        <v>0.91333333333333167</v>
      </c>
      <c r="F260" s="10">
        <f t="shared" si="17"/>
        <v>96.103666666666683</v>
      </c>
      <c r="G260" s="10">
        <f t="shared" si="18"/>
        <v>-9.0999999999993975E-2</v>
      </c>
      <c r="H260" s="10">
        <f t="shared" si="19"/>
        <v>-1.2783333333333218</v>
      </c>
    </row>
    <row r="261" spans="1:8" x14ac:dyDescent="0.25">
      <c r="A261" s="1">
        <v>39325</v>
      </c>
      <c r="B261" s="11">
        <f>VLOOKUP(A261,'SBO Index National'!$A:$B,2,FALSE)</f>
        <v>96.346999999999994</v>
      </c>
      <c r="C261" s="10">
        <v>94.247</v>
      </c>
      <c r="D261" s="10">
        <f t="shared" si="20"/>
        <v>2.0999999999999943</v>
      </c>
      <c r="E261" s="10">
        <f t="shared" ref="E261:E324" si="21">AVERAGE(D259:D261)</f>
        <v>1.0043333333333304</v>
      </c>
      <c r="F261" s="10">
        <f t="shared" si="17"/>
        <v>95.860333333333344</v>
      </c>
      <c r="G261" s="10">
        <f t="shared" si="18"/>
        <v>-6.2099999999999937</v>
      </c>
      <c r="H261" s="10">
        <f t="shared" si="19"/>
        <v>-2.0089999999999861</v>
      </c>
    </row>
    <row r="262" spans="1:8" x14ac:dyDescent="0.25">
      <c r="A262" s="1">
        <v>39355</v>
      </c>
      <c r="B262" s="11">
        <f>VLOOKUP(A262,'SBO Index National'!$A:$B,2,FALSE)</f>
        <v>97.168999999999997</v>
      </c>
      <c r="C262" s="10">
        <v>99.909000000000006</v>
      </c>
      <c r="D262" s="10">
        <f t="shared" si="20"/>
        <v>-2.7400000000000091</v>
      </c>
      <c r="E262" s="10">
        <f t="shared" si="21"/>
        <v>-0.12200000000000462</v>
      </c>
      <c r="F262" s="10">
        <f t="shared" ref="F262:F325" si="22">AVERAGE(C260:C262)</f>
        <v>97.260666666666665</v>
      </c>
      <c r="G262" s="10">
        <f t="shared" si="18"/>
        <v>-2.4649999999999892</v>
      </c>
      <c r="H262" s="10">
        <f t="shared" si="19"/>
        <v>-2.921999999999997</v>
      </c>
    </row>
    <row r="263" spans="1:8" x14ac:dyDescent="0.25">
      <c r="A263" s="1">
        <v>39386</v>
      </c>
      <c r="B263" s="11">
        <f>VLOOKUP(A263,'SBO Index National'!$A:$B,2,FALSE)</f>
        <v>96.072999999999993</v>
      </c>
      <c r="C263" s="10">
        <v>95.89</v>
      </c>
      <c r="D263" s="10">
        <f t="shared" si="20"/>
        <v>0.18299999999999272</v>
      </c>
      <c r="E263" s="10">
        <f t="shared" si="21"/>
        <v>-0.15233333333334068</v>
      </c>
      <c r="F263" s="10">
        <f t="shared" si="22"/>
        <v>96.682000000000002</v>
      </c>
      <c r="G263" s="10">
        <f t="shared" si="18"/>
        <v>-6.9410000000000025</v>
      </c>
      <c r="H263" s="10">
        <f t="shared" si="19"/>
        <v>-5.2053333333333285</v>
      </c>
    </row>
    <row r="264" spans="1:8" x14ac:dyDescent="0.25">
      <c r="A264" s="1">
        <v>39416</v>
      </c>
      <c r="B264" s="11">
        <f>VLOOKUP(A264,'SBO Index National'!$A:$B,2,FALSE)</f>
        <v>93.972999999999999</v>
      </c>
      <c r="C264" s="10">
        <v>96.53</v>
      </c>
      <c r="D264" s="10">
        <f t="shared" si="20"/>
        <v>-2.5570000000000022</v>
      </c>
      <c r="E264" s="10">
        <f t="shared" si="21"/>
        <v>-1.7046666666666728</v>
      </c>
      <c r="F264" s="10">
        <f t="shared" si="22"/>
        <v>97.442999999999998</v>
      </c>
      <c r="G264" s="10">
        <f t="shared" si="18"/>
        <v>-4.3829999999999956</v>
      </c>
      <c r="H264" s="10">
        <f t="shared" si="19"/>
        <v>-4.5963333333333338</v>
      </c>
    </row>
    <row r="265" spans="1:8" x14ac:dyDescent="0.25">
      <c r="A265" s="1">
        <v>39447</v>
      </c>
      <c r="B265" s="11">
        <f>VLOOKUP(A265,'SBO Index National'!$A:$B,2,FALSE)</f>
        <v>94.337999999999994</v>
      </c>
      <c r="C265" s="10">
        <v>91.688999999999993</v>
      </c>
      <c r="D265" s="10">
        <f t="shared" si="20"/>
        <v>2.6490000000000009</v>
      </c>
      <c r="E265" s="10">
        <f t="shared" si="21"/>
        <v>9.1666666666663829E-2</v>
      </c>
      <c r="F265" s="10">
        <f t="shared" si="22"/>
        <v>94.703000000000017</v>
      </c>
      <c r="G265" s="10">
        <f t="shared" si="18"/>
        <v>-5.8450000000000131</v>
      </c>
      <c r="H265" s="10">
        <f t="shared" si="19"/>
        <v>-5.7229999999999848</v>
      </c>
    </row>
    <row r="266" spans="1:8" x14ac:dyDescent="0.25">
      <c r="A266" s="1">
        <v>39478</v>
      </c>
      <c r="B266" s="11">
        <f>VLOOKUP(A266,'SBO Index National'!$A:$B,2,FALSE)</f>
        <v>91.597999999999999</v>
      </c>
      <c r="C266" s="10">
        <v>89.132000000000005</v>
      </c>
      <c r="D266" s="10">
        <f t="shared" si="20"/>
        <v>2.465999999999994</v>
      </c>
      <c r="E266" s="10">
        <f t="shared" si="21"/>
        <v>0.85266666666666424</v>
      </c>
      <c r="F266" s="10">
        <f t="shared" si="22"/>
        <v>92.450333333333333</v>
      </c>
      <c r="G266" s="10">
        <f t="shared" si="18"/>
        <v>-11.506999999999991</v>
      </c>
      <c r="H266" s="10">
        <f t="shared" si="19"/>
        <v>-7.2450000000000045</v>
      </c>
    </row>
    <row r="267" spans="1:8" x14ac:dyDescent="0.25">
      <c r="A267" s="1">
        <v>39507</v>
      </c>
      <c r="B267" s="11">
        <f>VLOOKUP(A267,'SBO Index National'!$A:$B,2,FALSE)</f>
        <v>92.876999999999995</v>
      </c>
      <c r="C267" s="10">
        <v>91.415999999999997</v>
      </c>
      <c r="D267" s="10">
        <f t="shared" si="20"/>
        <v>1.4609999999999985</v>
      </c>
      <c r="E267" s="10">
        <f t="shared" si="21"/>
        <v>2.191999999999998</v>
      </c>
      <c r="F267" s="10">
        <f t="shared" si="22"/>
        <v>90.745666666666651</v>
      </c>
      <c r="G267" s="10">
        <f t="shared" si="18"/>
        <v>-8.3100000000000023</v>
      </c>
      <c r="H267" s="10">
        <f t="shared" si="19"/>
        <v>-8.5540000000000163</v>
      </c>
    </row>
    <row r="268" spans="1:8" x14ac:dyDescent="0.25">
      <c r="A268" s="1">
        <v>39538</v>
      </c>
      <c r="B268" s="11">
        <f>VLOOKUP(A268,'SBO Index National'!$A:$B,2,FALSE)</f>
        <v>90.227999999999994</v>
      </c>
      <c r="C268" s="10">
        <v>89.314999999999998</v>
      </c>
      <c r="D268" s="10">
        <f t="shared" si="20"/>
        <v>0.9129999999999967</v>
      </c>
      <c r="E268" s="10">
        <f t="shared" si="21"/>
        <v>1.6133333333333297</v>
      </c>
      <c r="F268" s="10">
        <f t="shared" si="22"/>
        <v>89.954333333333338</v>
      </c>
      <c r="G268" s="10">
        <f t="shared" si="18"/>
        <v>-7.3059999999999974</v>
      </c>
      <c r="H268" s="10">
        <f t="shared" si="19"/>
        <v>-9.0409999999999968</v>
      </c>
    </row>
    <row r="269" spans="1:8" x14ac:dyDescent="0.25">
      <c r="A269" s="1">
        <v>39568</v>
      </c>
      <c r="B269" s="11">
        <f>VLOOKUP(A269,'SBO Index National'!$A:$B,2,FALSE)</f>
        <v>91.507000000000005</v>
      </c>
      <c r="C269" s="10">
        <v>90.137</v>
      </c>
      <c r="D269" s="10">
        <f t="shared" si="20"/>
        <v>1.3700000000000045</v>
      </c>
      <c r="E269" s="10">
        <f t="shared" si="21"/>
        <v>1.248</v>
      </c>
      <c r="F269" s="10">
        <f t="shared" si="22"/>
        <v>90.289333333333332</v>
      </c>
      <c r="G269" s="10">
        <f t="shared" si="18"/>
        <v>-8.3100000000000023</v>
      </c>
      <c r="H269" s="10">
        <f t="shared" si="19"/>
        <v>-7.9753333333333245</v>
      </c>
    </row>
    <row r="270" spans="1:8" x14ac:dyDescent="0.25">
      <c r="A270" s="1">
        <v>39599</v>
      </c>
      <c r="B270" s="11">
        <f>VLOOKUP(A270,'SBO Index National'!$A:$B,2,FALSE)</f>
        <v>88.95</v>
      </c>
      <c r="C270" s="10">
        <v>87.123000000000005</v>
      </c>
      <c r="D270" s="10">
        <f t="shared" si="20"/>
        <v>1.8269999999999982</v>
      </c>
      <c r="E270" s="10">
        <f t="shared" si="21"/>
        <v>1.3699999999999999</v>
      </c>
      <c r="F270" s="10">
        <f t="shared" si="22"/>
        <v>88.858333333333334</v>
      </c>
      <c r="G270" s="10">
        <f t="shared" si="18"/>
        <v>-7.8539999999999992</v>
      </c>
      <c r="H270" s="10">
        <f t="shared" si="19"/>
        <v>-7.8233333333333235</v>
      </c>
    </row>
    <row r="271" spans="1:8" x14ac:dyDescent="0.25">
      <c r="A271" s="1">
        <v>39629</v>
      </c>
      <c r="B271" s="11">
        <f>VLOOKUP(A271,'SBO Index National'!$A:$B,2,FALSE)</f>
        <v>89.588999999999999</v>
      </c>
      <c r="C271" s="10">
        <v>90.227999999999994</v>
      </c>
      <c r="D271" s="10">
        <f t="shared" si="20"/>
        <v>-0.63899999999999579</v>
      </c>
      <c r="E271" s="10">
        <f t="shared" si="21"/>
        <v>0.85266666666666902</v>
      </c>
      <c r="F271" s="10">
        <f t="shared" si="22"/>
        <v>89.162666666666667</v>
      </c>
      <c r="G271" s="10">
        <f t="shared" ref="G271:G334" si="23">C271-C259</f>
        <v>-5.480000000000004</v>
      </c>
      <c r="H271" s="10">
        <f t="shared" si="19"/>
        <v>-7.2146666666666732</v>
      </c>
    </row>
    <row r="272" spans="1:8" x14ac:dyDescent="0.25">
      <c r="A272" s="1">
        <v>39660</v>
      </c>
      <c r="B272" s="11">
        <f>VLOOKUP(A272,'SBO Index National'!$A:$B,2,FALSE)</f>
        <v>88.492999999999995</v>
      </c>
      <c r="C272" s="10">
        <v>87.58</v>
      </c>
      <c r="D272" s="10">
        <f t="shared" si="20"/>
        <v>0.9129999999999967</v>
      </c>
      <c r="E272" s="10">
        <f t="shared" si="21"/>
        <v>0.70033333333333303</v>
      </c>
      <c r="F272" s="10">
        <f t="shared" si="22"/>
        <v>88.310333333333332</v>
      </c>
      <c r="G272" s="10">
        <f t="shared" si="23"/>
        <v>-10.046000000000006</v>
      </c>
      <c r="H272" s="10">
        <f t="shared" si="19"/>
        <v>-7.7933333333333508</v>
      </c>
    </row>
    <row r="273" spans="1:8" x14ac:dyDescent="0.25">
      <c r="A273" s="1">
        <v>39691</v>
      </c>
      <c r="B273" s="11">
        <f>VLOOKUP(A273,'SBO Index National'!$A:$B,2,FALSE)</f>
        <v>91.141999999999996</v>
      </c>
      <c r="C273" s="10">
        <v>89.224000000000004</v>
      </c>
      <c r="D273" s="10">
        <f t="shared" si="20"/>
        <v>1.9179999999999922</v>
      </c>
      <c r="E273" s="10">
        <f t="shared" si="21"/>
        <v>0.73066666666666436</v>
      </c>
      <c r="F273" s="10">
        <f t="shared" si="22"/>
        <v>89.010666666666665</v>
      </c>
      <c r="G273" s="10">
        <f t="shared" si="23"/>
        <v>-5.0229999999999961</v>
      </c>
      <c r="H273" s="10">
        <f t="shared" ref="H273:H336" si="24">F273-F261</f>
        <v>-6.8496666666666783</v>
      </c>
    </row>
    <row r="274" spans="1:8" x14ac:dyDescent="0.25">
      <c r="A274" s="1">
        <v>39721</v>
      </c>
      <c r="B274" s="11">
        <f>VLOOKUP(A274,'SBO Index National'!$A:$B,2,FALSE)</f>
        <v>92.784999999999997</v>
      </c>
      <c r="C274" s="10">
        <v>92.146000000000001</v>
      </c>
      <c r="D274" s="10">
        <f t="shared" si="20"/>
        <v>0.63899999999999579</v>
      </c>
      <c r="E274" s="10">
        <f t="shared" si="21"/>
        <v>1.1566666666666616</v>
      </c>
      <c r="F274" s="10">
        <f t="shared" si="22"/>
        <v>89.649999999999991</v>
      </c>
      <c r="G274" s="10">
        <f t="shared" si="23"/>
        <v>-7.7630000000000052</v>
      </c>
      <c r="H274" s="10">
        <f t="shared" si="24"/>
        <v>-7.610666666666674</v>
      </c>
    </row>
    <row r="275" spans="1:8" x14ac:dyDescent="0.25">
      <c r="A275" s="1">
        <v>39752</v>
      </c>
      <c r="B275" s="11">
        <f>VLOOKUP(A275,'SBO Index National'!$A:$B,2,FALSE)</f>
        <v>87.397000000000006</v>
      </c>
      <c r="C275" s="10">
        <v>86.757999999999996</v>
      </c>
      <c r="D275" s="10">
        <f t="shared" si="20"/>
        <v>0.63900000000001</v>
      </c>
      <c r="E275" s="10">
        <f t="shared" si="21"/>
        <v>1.0653333333333326</v>
      </c>
      <c r="F275" s="10">
        <f t="shared" si="22"/>
        <v>89.375999999999991</v>
      </c>
      <c r="G275" s="10">
        <f t="shared" si="23"/>
        <v>-9.132000000000005</v>
      </c>
      <c r="H275" s="10">
        <f t="shared" si="24"/>
        <v>-7.3060000000000116</v>
      </c>
    </row>
    <row r="276" spans="1:8" x14ac:dyDescent="0.25">
      <c r="A276" s="1">
        <v>39782</v>
      </c>
      <c r="B276" s="11">
        <f>VLOOKUP(A276,'SBO Index National'!$A:$B,2,FALSE)</f>
        <v>87.397000000000006</v>
      </c>
      <c r="C276" s="10">
        <v>91.233000000000004</v>
      </c>
      <c r="D276" s="10">
        <f t="shared" si="20"/>
        <v>-3.8359999999999985</v>
      </c>
      <c r="E276" s="10">
        <f t="shared" si="21"/>
        <v>-0.85266666666666424</v>
      </c>
      <c r="F276" s="10">
        <f t="shared" si="22"/>
        <v>90.045666666666662</v>
      </c>
      <c r="G276" s="10">
        <f t="shared" si="23"/>
        <v>-5.296999999999997</v>
      </c>
      <c r="H276" s="10">
        <f t="shared" si="24"/>
        <v>-7.3973333333333358</v>
      </c>
    </row>
    <row r="277" spans="1:8" x14ac:dyDescent="0.25">
      <c r="A277" s="1">
        <v>39813</v>
      </c>
      <c r="B277" s="11">
        <f>VLOOKUP(A277,'SBO Index National'!$A:$B,2,FALSE)</f>
        <v>84.932000000000002</v>
      </c>
      <c r="C277" s="10">
        <v>82.465999999999994</v>
      </c>
      <c r="D277" s="10">
        <f t="shared" si="20"/>
        <v>2.4660000000000082</v>
      </c>
      <c r="E277" s="10">
        <f t="shared" si="21"/>
        <v>-0.24366666666666012</v>
      </c>
      <c r="F277" s="10">
        <f t="shared" si="22"/>
        <v>86.819000000000003</v>
      </c>
      <c r="G277" s="10">
        <f t="shared" si="23"/>
        <v>-9.222999999999999</v>
      </c>
      <c r="H277" s="10">
        <f t="shared" si="24"/>
        <v>-7.8840000000000146</v>
      </c>
    </row>
    <row r="278" spans="1:8" x14ac:dyDescent="0.25">
      <c r="A278" s="1">
        <v>39844</v>
      </c>
      <c r="B278" s="11">
        <f>VLOOKUP(A278,'SBO Index National'!$A:$B,2,FALSE)</f>
        <v>83.927000000000007</v>
      </c>
      <c r="C278" s="10">
        <v>81.552999999999997</v>
      </c>
      <c r="D278" s="10">
        <f t="shared" si="20"/>
        <v>2.3740000000000094</v>
      </c>
      <c r="E278" s="10">
        <f t="shared" si="21"/>
        <v>0.33466666666667305</v>
      </c>
      <c r="F278" s="10">
        <f t="shared" si="22"/>
        <v>85.084000000000003</v>
      </c>
      <c r="G278" s="10">
        <f t="shared" si="23"/>
        <v>-7.5790000000000077</v>
      </c>
      <c r="H278" s="10">
        <f t="shared" si="24"/>
        <v>-7.3663333333333298</v>
      </c>
    </row>
    <row r="279" spans="1:8" x14ac:dyDescent="0.25">
      <c r="A279" s="1">
        <v>39872</v>
      </c>
      <c r="B279" s="11">
        <f>VLOOKUP(A279,'SBO Index National'!$A:$B,2,FALSE)</f>
        <v>82.557000000000002</v>
      </c>
      <c r="C279" s="10">
        <v>81.460999999999999</v>
      </c>
      <c r="D279" s="10">
        <f t="shared" si="20"/>
        <v>1.0960000000000036</v>
      </c>
      <c r="E279" s="10">
        <f t="shared" si="21"/>
        <v>1.9786666666666737</v>
      </c>
      <c r="F279" s="10">
        <f t="shared" si="22"/>
        <v>81.826666666666668</v>
      </c>
      <c r="G279" s="10">
        <f t="shared" si="23"/>
        <v>-9.9549999999999983</v>
      </c>
      <c r="H279" s="10">
        <f t="shared" si="24"/>
        <v>-8.9189999999999827</v>
      </c>
    </row>
    <row r="280" spans="1:8" x14ac:dyDescent="0.25">
      <c r="A280" s="1">
        <v>39903</v>
      </c>
      <c r="B280" s="11">
        <f>VLOOKUP(A280,'SBO Index National'!$A:$B,2,FALSE)</f>
        <v>81.644000000000005</v>
      </c>
      <c r="C280" s="10">
        <v>79.361000000000004</v>
      </c>
      <c r="D280" s="10">
        <f t="shared" si="20"/>
        <v>2.2830000000000013</v>
      </c>
      <c r="E280" s="10">
        <f t="shared" si="21"/>
        <v>1.9176666666666715</v>
      </c>
      <c r="F280" s="10">
        <f t="shared" si="22"/>
        <v>80.791666666666671</v>
      </c>
      <c r="G280" s="10">
        <f t="shared" si="23"/>
        <v>-9.9539999999999935</v>
      </c>
      <c r="H280" s="10">
        <f t="shared" si="24"/>
        <v>-9.1626666666666665</v>
      </c>
    </row>
    <row r="281" spans="1:8" x14ac:dyDescent="0.25">
      <c r="A281" s="1">
        <v>39933</v>
      </c>
      <c r="B281" s="11">
        <f>VLOOKUP(A281,'SBO Index National'!$A:$B,2,FALSE)</f>
        <v>86.849000000000004</v>
      </c>
      <c r="C281" s="10">
        <v>83.287999999999997</v>
      </c>
      <c r="D281" s="10">
        <f t="shared" si="20"/>
        <v>3.561000000000007</v>
      </c>
      <c r="E281" s="10">
        <f t="shared" si="21"/>
        <v>2.3133333333333375</v>
      </c>
      <c r="F281" s="10">
        <f t="shared" si="22"/>
        <v>81.37</v>
      </c>
      <c r="G281" s="10">
        <f t="shared" si="23"/>
        <v>-6.8490000000000038</v>
      </c>
      <c r="H281" s="10">
        <f t="shared" si="24"/>
        <v>-8.9193333333333271</v>
      </c>
    </row>
    <row r="282" spans="1:8" x14ac:dyDescent="0.25">
      <c r="A282" s="1">
        <v>39964</v>
      </c>
      <c r="B282" s="11">
        <f>VLOOKUP(A282,'SBO Index National'!$A:$B,2,FALSE)</f>
        <v>88.492999999999995</v>
      </c>
      <c r="C282" s="10">
        <v>85.388000000000005</v>
      </c>
      <c r="D282" s="10">
        <f t="shared" si="20"/>
        <v>3.1049999999999898</v>
      </c>
      <c r="E282" s="10">
        <f t="shared" si="21"/>
        <v>2.9829999999999992</v>
      </c>
      <c r="F282" s="10">
        <f t="shared" si="22"/>
        <v>82.679000000000002</v>
      </c>
      <c r="G282" s="10">
        <f t="shared" si="23"/>
        <v>-1.7349999999999994</v>
      </c>
      <c r="H282" s="10">
        <f t="shared" si="24"/>
        <v>-6.1793333333333322</v>
      </c>
    </row>
    <row r="283" spans="1:8" x14ac:dyDescent="0.25">
      <c r="A283" s="1">
        <v>39994</v>
      </c>
      <c r="B283" s="11">
        <f>VLOOKUP(A283,'SBO Index National'!$A:$B,2,FALSE)</f>
        <v>88.218999999999994</v>
      </c>
      <c r="C283" s="10">
        <v>86.667000000000002</v>
      </c>
      <c r="D283" s="10">
        <f t="shared" si="20"/>
        <v>1.5519999999999925</v>
      </c>
      <c r="E283" s="10">
        <f t="shared" si="21"/>
        <v>2.7393333333333296</v>
      </c>
      <c r="F283" s="10">
        <f t="shared" si="22"/>
        <v>85.114333333333335</v>
      </c>
      <c r="G283" s="10">
        <f t="shared" si="23"/>
        <v>-3.5609999999999928</v>
      </c>
      <c r="H283" s="10">
        <f t="shared" si="24"/>
        <v>-4.048333333333332</v>
      </c>
    </row>
    <row r="284" spans="1:8" x14ac:dyDescent="0.25">
      <c r="A284" s="1">
        <v>40025</v>
      </c>
      <c r="B284" s="11">
        <f>VLOOKUP(A284,'SBO Index National'!$A:$B,2,FALSE)</f>
        <v>86.757999999999996</v>
      </c>
      <c r="C284" s="10">
        <v>85.022999999999996</v>
      </c>
      <c r="D284" s="10">
        <f t="shared" si="20"/>
        <v>1.7349999999999994</v>
      </c>
      <c r="E284" s="10">
        <f t="shared" si="21"/>
        <v>2.1306666666666607</v>
      </c>
      <c r="F284" s="10">
        <f t="shared" si="22"/>
        <v>85.692666666666653</v>
      </c>
      <c r="G284" s="10">
        <f t="shared" si="23"/>
        <v>-2.5570000000000022</v>
      </c>
      <c r="H284" s="10">
        <f t="shared" si="24"/>
        <v>-2.617666666666679</v>
      </c>
    </row>
    <row r="285" spans="1:8" x14ac:dyDescent="0.25">
      <c r="A285" s="1">
        <v>40056</v>
      </c>
      <c r="B285" s="11">
        <f>VLOOKUP(A285,'SBO Index National'!$A:$B,2,FALSE)</f>
        <v>88.584000000000003</v>
      </c>
      <c r="C285" s="10">
        <v>86.301000000000002</v>
      </c>
      <c r="D285" s="10">
        <f t="shared" si="20"/>
        <v>2.2830000000000013</v>
      </c>
      <c r="E285" s="10">
        <f t="shared" si="21"/>
        <v>1.8566666666666645</v>
      </c>
      <c r="F285" s="10">
        <f t="shared" si="22"/>
        <v>85.997</v>
      </c>
      <c r="G285" s="10">
        <f t="shared" si="23"/>
        <v>-2.9230000000000018</v>
      </c>
      <c r="H285" s="10">
        <f t="shared" si="24"/>
        <v>-3.0136666666666656</v>
      </c>
    </row>
    <row r="286" spans="1:8" x14ac:dyDescent="0.25">
      <c r="A286" s="1">
        <v>40086</v>
      </c>
      <c r="B286" s="11">
        <f>VLOOKUP(A286,'SBO Index National'!$A:$B,2,FALSE)</f>
        <v>88.584000000000003</v>
      </c>
      <c r="C286" s="10">
        <v>87.58</v>
      </c>
      <c r="D286" s="10">
        <f t="shared" si="20"/>
        <v>1.0040000000000049</v>
      </c>
      <c r="E286" s="10">
        <f t="shared" si="21"/>
        <v>1.6740000000000019</v>
      </c>
      <c r="F286" s="10">
        <f t="shared" si="22"/>
        <v>86.301333333333332</v>
      </c>
      <c r="G286" s="10">
        <f t="shared" si="23"/>
        <v>-4.5660000000000025</v>
      </c>
      <c r="H286" s="10">
        <f t="shared" si="24"/>
        <v>-3.3486666666666594</v>
      </c>
    </row>
    <row r="287" spans="1:8" x14ac:dyDescent="0.25">
      <c r="A287" s="1">
        <v>40117</v>
      </c>
      <c r="B287" s="11">
        <f>VLOOKUP(A287,'SBO Index National'!$A:$B,2,FALSE)</f>
        <v>89.040999999999997</v>
      </c>
      <c r="C287" s="10">
        <v>87.123000000000005</v>
      </c>
      <c r="D287" s="10">
        <f t="shared" si="20"/>
        <v>1.9179999999999922</v>
      </c>
      <c r="E287" s="10">
        <f t="shared" si="21"/>
        <v>1.7349999999999994</v>
      </c>
      <c r="F287" s="10">
        <f t="shared" si="22"/>
        <v>87.001333333333335</v>
      </c>
      <c r="G287" s="10">
        <f t="shared" si="23"/>
        <v>0.36500000000000909</v>
      </c>
      <c r="H287" s="10">
        <f t="shared" si="24"/>
        <v>-2.3746666666666556</v>
      </c>
    </row>
    <row r="288" spans="1:8" x14ac:dyDescent="0.25">
      <c r="A288" s="1">
        <v>40147</v>
      </c>
      <c r="B288" s="11">
        <f>VLOOKUP(A288,'SBO Index National'!$A:$B,2,FALSE)</f>
        <v>87.944999999999993</v>
      </c>
      <c r="C288" s="10">
        <v>83.287999999999997</v>
      </c>
      <c r="D288" s="10">
        <f t="shared" si="20"/>
        <v>4.6569999999999965</v>
      </c>
      <c r="E288" s="10">
        <f t="shared" si="21"/>
        <v>2.5263333333333313</v>
      </c>
      <c r="F288" s="10">
        <f t="shared" si="22"/>
        <v>85.997</v>
      </c>
      <c r="G288" s="10">
        <f t="shared" si="23"/>
        <v>-7.9450000000000074</v>
      </c>
      <c r="H288" s="10">
        <f t="shared" si="24"/>
        <v>-4.0486666666666622</v>
      </c>
    </row>
    <row r="289" spans="1:8" x14ac:dyDescent="0.25">
      <c r="A289" s="1">
        <v>40178</v>
      </c>
      <c r="B289" s="11">
        <f>VLOOKUP(A289,'SBO Index National'!$A:$B,2,FALSE)</f>
        <v>87.671000000000006</v>
      </c>
      <c r="C289" s="10">
        <v>86.483999999999995</v>
      </c>
      <c r="D289" s="10">
        <f t="shared" si="20"/>
        <v>1.1870000000000118</v>
      </c>
      <c r="E289" s="10">
        <f t="shared" si="21"/>
        <v>2.5873333333333335</v>
      </c>
      <c r="F289" s="10">
        <f t="shared" si="22"/>
        <v>85.631666666666661</v>
      </c>
      <c r="G289" s="10">
        <f t="shared" si="23"/>
        <v>4.0180000000000007</v>
      </c>
      <c r="H289" s="10">
        <f t="shared" si="24"/>
        <v>-1.187333333333342</v>
      </c>
    </row>
    <row r="290" spans="1:8" x14ac:dyDescent="0.25">
      <c r="A290" s="1">
        <v>40209</v>
      </c>
      <c r="B290" s="11">
        <f>VLOOKUP(A290,'SBO Index National'!$A:$B,2,FALSE)</f>
        <v>89.132000000000005</v>
      </c>
      <c r="C290" s="10">
        <v>86.667000000000002</v>
      </c>
      <c r="D290" s="10">
        <f t="shared" si="20"/>
        <v>2.4650000000000034</v>
      </c>
      <c r="E290" s="10">
        <f t="shared" si="21"/>
        <v>2.7696666666666707</v>
      </c>
      <c r="F290" s="10">
        <f t="shared" si="22"/>
        <v>85.47966666666666</v>
      </c>
      <c r="G290" s="10">
        <f t="shared" si="23"/>
        <v>5.1140000000000043</v>
      </c>
      <c r="H290" s="10">
        <f t="shared" si="24"/>
        <v>0.3956666666666564</v>
      </c>
    </row>
    <row r="291" spans="1:8" x14ac:dyDescent="0.25">
      <c r="A291" s="1">
        <v>40237</v>
      </c>
      <c r="B291" s="11">
        <f>VLOOKUP(A291,'SBO Index National'!$A:$B,2,FALSE)</f>
        <v>88.037000000000006</v>
      </c>
      <c r="C291" s="10">
        <v>84.292000000000002</v>
      </c>
      <c r="D291" s="10">
        <f t="shared" si="20"/>
        <v>3.7450000000000045</v>
      </c>
      <c r="E291" s="10">
        <f t="shared" si="21"/>
        <v>2.4656666666666731</v>
      </c>
      <c r="F291" s="10">
        <f t="shared" si="22"/>
        <v>85.814333333333323</v>
      </c>
      <c r="G291" s="10">
        <f t="shared" si="23"/>
        <v>2.8310000000000031</v>
      </c>
      <c r="H291" s="10">
        <f t="shared" si="24"/>
        <v>3.9876666666666551</v>
      </c>
    </row>
    <row r="292" spans="1:8" x14ac:dyDescent="0.25">
      <c r="A292" s="1">
        <v>40268</v>
      </c>
      <c r="B292" s="11">
        <f>VLOOKUP(A292,'SBO Index National'!$A:$B,2,FALSE)</f>
        <v>87.397000000000006</v>
      </c>
      <c r="C292" s="10">
        <v>83.561999999999998</v>
      </c>
      <c r="D292" s="10">
        <f t="shared" si="20"/>
        <v>3.835000000000008</v>
      </c>
      <c r="E292" s="10">
        <f t="shared" si="21"/>
        <v>3.3483333333333385</v>
      </c>
      <c r="F292" s="10">
        <f t="shared" si="22"/>
        <v>84.840333333333334</v>
      </c>
      <c r="G292" s="10">
        <f t="shared" si="23"/>
        <v>4.2009999999999934</v>
      </c>
      <c r="H292" s="10">
        <f t="shared" si="24"/>
        <v>4.0486666666666622</v>
      </c>
    </row>
    <row r="293" spans="1:8" x14ac:dyDescent="0.25">
      <c r="A293" s="1">
        <v>40298</v>
      </c>
      <c r="B293" s="11">
        <f>VLOOKUP(A293,'SBO Index National'!$A:$B,2,FALSE)</f>
        <v>90.593999999999994</v>
      </c>
      <c r="C293" s="10">
        <v>86.757999999999996</v>
      </c>
      <c r="D293" s="10">
        <f t="shared" si="20"/>
        <v>3.8359999999999985</v>
      </c>
      <c r="E293" s="10">
        <f t="shared" si="21"/>
        <v>3.805333333333337</v>
      </c>
      <c r="F293" s="10">
        <f t="shared" si="22"/>
        <v>84.870666666666651</v>
      </c>
      <c r="G293" s="10">
        <f t="shared" si="23"/>
        <v>3.4699999999999989</v>
      </c>
      <c r="H293" s="10">
        <f t="shared" si="24"/>
        <v>3.5006666666666462</v>
      </c>
    </row>
    <row r="294" spans="1:8" x14ac:dyDescent="0.25">
      <c r="A294" s="1">
        <v>40329</v>
      </c>
      <c r="B294" s="11">
        <f>VLOOKUP(A294,'SBO Index National'!$A:$B,2,FALSE)</f>
        <v>91.872</v>
      </c>
      <c r="C294" s="10">
        <v>87.397000000000006</v>
      </c>
      <c r="D294" s="10">
        <f t="shared" si="20"/>
        <v>4.4749999999999943</v>
      </c>
      <c r="E294" s="10">
        <f t="shared" si="21"/>
        <v>4.0486666666666666</v>
      </c>
      <c r="F294" s="10">
        <f t="shared" si="22"/>
        <v>85.905666666666662</v>
      </c>
      <c r="G294" s="10">
        <f t="shared" si="23"/>
        <v>2.0090000000000003</v>
      </c>
      <c r="H294" s="10">
        <f t="shared" si="24"/>
        <v>3.2266666666666595</v>
      </c>
    </row>
    <row r="295" spans="1:8" x14ac:dyDescent="0.25">
      <c r="A295" s="1">
        <v>40359</v>
      </c>
      <c r="B295" s="11">
        <f>VLOOKUP(A295,'SBO Index National'!$A:$B,2,FALSE)</f>
        <v>89.406000000000006</v>
      </c>
      <c r="C295" s="10">
        <v>85.114000000000004</v>
      </c>
      <c r="D295" s="10">
        <f t="shared" si="20"/>
        <v>4.2920000000000016</v>
      </c>
      <c r="E295" s="10">
        <f t="shared" si="21"/>
        <v>4.2009999999999978</v>
      </c>
      <c r="F295" s="10">
        <f t="shared" si="22"/>
        <v>86.423000000000002</v>
      </c>
      <c r="G295" s="10">
        <f t="shared" si="23"/>
        <v>-1.5529999999999973</v>
      </c>
      <c r="H295" s="10">
        <f t="shared" si="24"/>
        <v>1.3086666666666673</v>
      </c>
    </row>
    <row r="296" spans="1:8" x14ac:dyDescent="0.25">
      <c r="A296" s="1">
        <v>40390</v>
      </c>
      <c r="B296" s="11">
        <f>VLOOKUP(A296,'SBO Index National'!$A:$B,2,FALSE)</f>
        <v>88.402000000000001</v>
      </c>
      <c r="C296" s="10">
        <v>86.21</v>
      </c>
      <c r="D296" s="10">
        <f t="shared" si="20"/>
        <v>2.1920000000000073</v>
      </c>
      <c r="E296" s="10">
        <f t="shared" si="21"/>
        <v>3.6530000000000009</v>
      </c>
      <c r="F296" s="10">
        <f t="shared" si="22"/>
        <v>86.240333333333339</v>
      </c>
      <c r="G296" s="10">
        <f t="shared" si="23"/>
        <v>1.1869999999999976</v>
      </c>
      <c r="H296" s="10">
        <f t="shared" si="24"/>
        <v>0.54766666666668584</v>
      </c>
    </row>
    <row r="297" spans="1:8" x14ac:dyDescent="0.25">
      <c r="A297" s="1">
        <v>40421</v>
      </c>
      <c r="B297" s="11">
        <f>VLOOKUP(A297,'SBO Index National'!$A:$B,2,FALSE)</f>
        <v>88.766999999999996</v>
      </c>
      <c r="C297" s="10">
        <v>85.478999999999999</v>
      </c>
      <c r="D297" s="10">
        <f t="shared" si="20"/>
        <v>3.2879999999999967</v>
      </c>
      <c r="E297" s="10">
        <f t="shared" si="21"/>
        <v>3.2573333333333352</v>
      </c>
      <c r="F297" s="10">
        <f t="shared" si="22"/>
        <v>85.600999999999999</v>
      </c>
      <c r="G297" s="10">
        <f t="shared" si="23"/>
        <v>-0.82200000000000273</v>
      </c>
      <c r="H297" s="10">
        <f t="shared" si="24"/>
        <v>-0.3960000000000008</v>
      </c>
    </row>
    <row r="298" spans="1:8" x14ac:dyDescent="0.25">
      <c r="A298" s="1">
        <v>40451</v>
      </c>
      <c r="B298" s="11">
        <f>VLOOKUP(A298,'SBO Index National'!$A:$B,2,FALSE)</f>
        <v>88.95</v>
      </c>
      <c r="C298" s="10">
        <v>85.570999999999998</v>
      </c>
      <c r="D298" s="10">
        <f t="shared" si="20"/>
        <v>3.3790000000000049</v>
      </c>
      <c r="E298" s="10">
        <f t="shared" si="21"/>
        <v>2.953000000000003</v>
      </c>
      <c r="F298" s="10">
        <f t="shared" si="22"/>
        <v>85.75333333333333</v>
      </c>
      <c r="G298" s="10">
        <f t="shared" si="23"/>
        <v>-2.0090000000000003</v>
      </c>
      <c r="H298" s="10">
        <f t="shared" si="24"/>
        <v>-0.54800000000000182</v>
      </c>
    </row>
    <row r="299" spans="1:8" x14ac:dyDescent="0.25">
      <c r="A299" s="1">
        <v>40482</v>
      </c>
      <c r="B299" s="11">
        <f>VLOOKUP(A299,'SBO Index National'!$A:$B,2,FALSE)</f>
        <v>91.597999999999999</v>
      </c>
      <c r="C299" s="10">
        <v>88.492999999999995</v>
      </c>
      <c r="D299" s="10">
        <f t="shared" si="20"/>
        <v>3.105000000000004</v>
      </c>
      <c r="E299" s="10">
        <f t="shared" si="21"/>
        <v>3.2573333333333352</v>
      </c>
      <c r="F299" s="10">
        <f t="shared" si="22"/>
        <v>86.51433333333334</v>
      </c>
      <c r="G299" s="10">
        <f t="shared" si="23"/>
        <v>1.3699999999999903</v>
      </c>
      <c r="H299" s="10">
        <f t="shared" si="24"/>
        <v>-0.48699999999999477</v>
      </c>
    </row>
    <row r="300" spans="1:8" x14ac:dyDescent="0.25">
      <c r="A300" s="1">
        <v>40512</v>
      </c>
      <c r="B300" s="11">
        <f>VLOOKUP(A300,'SBO Index National'!$A:$B,2,FALSE)</f>
        <v>92.876999999999995</v>
      </c>
      <c r="C300" s="10">
        <v>88.766999999999996</v>
      </c>
      <c r="D300" s="10">
        <f t="shared" si="20"/>
        <v>4.1099999999999994</v>
      </c>
      <c r="E300" s="10">
        <f t="shared" si="21"/>
        <v>3.5313333333333361</v>
      </c>
      <c r="F300" s="10">
        <f t="shared" si="22"/>
        <v>87.610333333333344</v>
      </c>
      <c r="G300" s="10">
        <f t="shared" si="23"/>
        <v>5.4789999999999992</v>
      </c>
      <c r="H300" s="10">
        <f t="shared" si="24"/>
        <v>1.6133333333333439</v>
      </c>
    </row>
    <row r="301" spans="1:8" x14ac:dyDescent="0.25">
      <c r="A301" s="1">
        <v>40543</v>
      </c>
      <c r="B301" s="11">
        <f>VLOOKUP(A301,'SBO Index National'!$A:$B,2,FALSE)</f>
        <v>92.328999999999994</v>
      </c>
      <c r="C301" s="10">
        <v>90.775999999999996</v>
      </c>
      <c r="D301" s="10">
        <f t="shared" si="20"/>
        <v>1.5529999999999973</v>
      </c>
      <c r="E301" s="10">
        <f t="shared" si="21"/>
        <v>2.9226666666666667</v>
      </c>
      <c r="F301" s="10">
        <f t="shared" si="22"/>
        <v>89.345333333333329</v>
      </c>
      <c r="G301" s="10">
        <f t="shared" si="23"/>
        <v>4.2920000000000016</v>
      </c>
      <c r="H301" s="10">
        <f t="shared" si="24"/>
        <v>3.7136666666666684</v>
      </c>
    </row>
    <row r="302" spans="1:8" x14ac:dyDescent="0.25">
      <c r="A302" s="1">
        <v>40574</v>
      </c>
      <c r="B302" s="11">
        <f>VLOOKUP(A302,'SBO Index National'!$A:$B,2,FALSE)</f>
        <v>93.881</v>
      </c>
      <c r="C302" s="10">
        <v>90.501999999999995</v>
      </c>
      <c r="D302" s="10">
        <f t="shared" si="20"/>
        <v>3.3790000000000049</v>
      </c>
      <c r="E302" s="10">
        <f t="shared" si="21"/>
        <v>3.0140000000000007</v>
      </c>
      <c r="F302" s="10">
        <f t="shared" si="22"/>
        <v>90.015000000000001</v>
      </c>
      <c r="G302" s="10">
        <f t="shared" si="23"/>
        <v>3.8349999999999937</v>
      </c>
      <c r="H302" s="10">
        <f t="shared" si="24"/>
        <v>4.535333333333341</v>
      </c>
    </row>
    <row r="303" spans="1:8" x14ac:dyDescent="0.25">
      <c r="A303" s="1">
        <v>40602</v>
      </c>
      <c r="B303" s="11">
        <f>VLOOKUP(A303,'SBO Index National'!$A:$B,2,FALSE)</f>
        <v>94.521000000000001</v>
      </c>
      <c r="C303" s="10">
        <v>93.698999999999998</v>
      </c>
      <c r="D303" s="10">
        <f t="shared" si="20"/>
        <v>0.82200000000000273</v>
      </c>
      <c r="E303" s="10">
        <f t="shared" si="21"/>
        <v>1.9180000000000017</v>
      </c>
      <c r="F303" s="10">
        <f t="shared" si="22"/>
        <v>91.658999999999992</v>
      </c>
      <c r="G303" s="10">
        <f t="shared" si="23"/>
        <v>9.4069999999999965</v>
      </c>
      <c r="H303" s="10">
        <f t="shared" si="24"/>
        <v>5.8446666666666687</v>
      </c>
    </row>
    <row r="304" spans="1:8" x14ac:dyDescent="0.25">
      <c r="A304" s="1">
        <v>40633</v>
      </c>
      <c r="B304" s="11">
        <f>VLOOKUP(A304,'SBO Index National'!$A:$B,2,FALSE)</f>
        <v>92.510999999999996</v>
      </c>
      <c r="C304" s="10">
        <v>91.141999999999996</v>
      </c>
      <c r="D304" s="10">
        <f t="shared" si="20"/>
        <v>1.3689999999999998</v>
      </c>
      <c r="E304" s="10">
        <f t="shared" si="21"/>
        <v>1.8566666666666691</v>
      </c>
      <c r="F304" s="10">
        <f t="shared" si="22"/>
        <v>91.780999999999992</v>
      </c>
      <c r="G304" s="10">
        <f t="shared" si="23"/>
        <v>7.5799999999999983</v>
      </c>
      <c r="H304" s="10">
        <f t="shared" si="24"/>
        <v>6.9406666666666581</v>
      </c>
    </row>
    <row r="305" spans="1:8" x14ac:dyDescent="0.25">
      <c r="A305" s="1">
        <v>40663</v>
      </c>
      <c r="B305" s="11">
        <f>VLOOKUP(A305,'SBO Index National'!$A:$B,2,FALSE)</f>
        <v>91.233000000000004</v>
      </c>
      <c r="C305" s="10">
        <v>86.757999999999996</v>
      </c>
      <c r="D305" s="10">
        <f t="shared" si="20"/>
        <v>4.4750000000000085</v>
      </c>
      <c r="E305" s="10">
        <f t="shared" si="21"/>
        <v>2.2220000000000035</v>
      </c>
      <c r="F305" s="10">
        <f t="shared" si="22"/>
        <v>90.533000000000001</v>
      </c>
      <c r="G305" s="10">
        <f t="shared" si="23"/>
        <v>0</v>
      </c>
      <c r="H305" s="10">
        <f t="shared" si="24"/>
        <v>5.6623333333333505</v>
      </c>
    </row>
    <row r="306" spans="1:8" x14ac:dyDescent="0.25">
      <c r="A306" s="1">
        <v>40694</v>
      </c>
      <c r="B306" s="11">
        <f>VLOOKUP(A306,'SBO Index National'!$A:$B,2,FALSE)</f>
        <v>90.501999999999995</v>
      </c>
      <c r="C306" s="10">
        <v>90.685000000000002</v>
      </c>
      <c r="D306" s="10">
        <f t="shared" si="20"/>
        <v>-0.18300000000000693</v>
      </c>
      <c r="E306" s="10">
        <f t="shared" si="21"/>
        <v>1.8870000000000005</v>
      </c>
      <c r="F306" s="10">
        <f t="shared" si="22"/>
        <v>89.528333333333322</v>
      </c>
      <c r="G306" s="10">
        <f t="shared" si="23"/>
        <v>3.2879999999999967</v>
      </c>
      <c r="H306" s="10">
        <f t="shared" si="24"/>
        <v>3.6226666666666603</v>
      </c>
    </row>
    <row r="307" spans="1:8" x14ac:dyDescent="0.25">
      <c r="A307" s="1">
        <v>40724</v>
      </c>
      <c r="B307" s="11">
        <f>VLOOKUP(A307,'SBO Index National'!$A:$B,2,FALSE)</f>
        <v>91.141999999999996</v>
      </c>
      <c r="C307" s="10">
        <v>91.323999999999998</v>
      </c>
      <c r="D307" s="10">
        <f t="shared" si="20"/>
        <v>-0.18200000000000216</v>
      </c>
      <c r="E307" s="10">
        <f t="shared" si="21"/>
        <v>1.3699999999999999</v>
      </c>
      <c r="F307" s="10">
        <f t="shared" si="22"/>
        <v>89.588999999999999</v>
      </c>
      <c r="G307" s="10">
        <f t="shared" si="23"/>
        <v>6.2099999999999937</v>
      </c>
      <c r="H307" s="10">
        <f t="shared" si="24"/>
        <v>3.1659999999999968</v>
      </c>
    </row>
    <row r="308" spans="1:8" x14ac:dyDescent="0.25">
      <c r="A308" s="1">
        <v>40755</v>
      </c>
      <c r="B308" s="11">
        <f>VLOOKUP(A308,'SBO Index National'!$A:$B,2,FALSE)</f>
        <v>90.227999999999994</v>
      </c>
      <c r="C308" s="10">
        <v>88.584000000000003</v>
      </c>
      <c r="D308" s="10">
        <f t="shared" si="20"/>
        <v>1.6439999999999912</v>
      </c>
      <c r="E308" s="10">
        <f t="shared" si="21"/>
        <v>0.4263333333333274</v>
      </c>
      <c r="F308" s="10">
        <f t="shared" si="22"/>
        <v>90.197666666666677</v>
      </c>
      <c r="G308" s="10">
        <f t="shared" si="23"/>
        <v>2.3740000000000094</v>
      </c>
      <c r="H308" s="10">
        <f t="shared" si="24"/>
        <v>3.957333333333338</v>
      </c>
    </row>
    <row r="309" spans="1:8" x14ac:dyDescent="0.25">
      <c r="A309" s="1">
        <v>40786</v>
      </c>
      <c r="B309" s="11">
        <f>VLOOKUP(A309,'SBO Index National'!$A:$B,2,FALSE)</f>
        <v>88.128</v>
      </c>
      <c r="C309" s="10">
        <v>86.667000000000002</v>
      </c>
      <c r="D309" s="10">
        <f t="shared" si="20"/>
        <v>1.4609999999999985</v>
      </c>
      <c r="E309" s="10">
        <f t="shared" si="21"/>
        <v>0.97433333333332917</v>
      </c>
      <c r="F309" s="10">
        <f t="shared" si="22"/>
        <v>88.858333333333348</v>
      </c>
      <c r="G309" s="10">
        <f t="shared" si="23"/>
        <v>1.1880000000000024</v>
      </c>
      <c r="H309" s="10">
        <f t="shared" si="24"/>
        <v>3.2573333333333494</v>
      </c>
    </row>
    <row r="310" spans="1:8" x14ac:dyDescent="0.25">
      <c r="A310" s="1">
        <v>40816</v>
      </c>
      <c r="B310" s="11">
        <f>VLOOKUP(A310,'SBO Index National'!$A:$B,2,FALSE)</f>
        <v>88.858000000000004</v>
      </c>
      <c r="C310" s="10">
        <v>86.757999999999996</v>
      </c>
      <c r="D310" s="10">
        <f t="shared" si="20"/>
        <v>2.1000000000000085</v>
      </c>
      <c r="E310" s="10">
        <f t="shared" si="21"/>
        <v>1.7349999999999994</v>
      </c>
      <c r="F310" s="10">
        <f t="shared" si="22"/>
        <v>87.336333333333343</v>
      </c>
      <c r="G310" s="10">
        <f t="shared" si="23"/>
        <v>1.1869999999999976</v>
      </c>
      <c r="H310" s="10">
        <f t="shared" si="24"/>
        <v>1.5830000000000126</v>
      </c>
    </row>
    <row r="311" spans="1:8" x14ac:dyDescent="0.25">
      <c r="A311" s="1">
        <v>40847</v>
      </c>
      <c r="B311" s="11">
        <f>VLOOKUP(A311,'SBO Index National'!$A:$B,2,FALSE)</f>
        <v>90.137</v>
      </c>
      <c r="C311" s="10">
        <v>88.766999999999996</v>
      </c>
      <c r="D311" s="10">
        <f t="shared" si="20"/>
        <v>1.3700000000000045</v>
      </c>
      <c r="E311" s="10">
        <f t="shared" si="21"/>
        <v>1.6436666666666706</v>
      </c>
      <c r="F311" s="10">
        <f t="shared" si="22"/>
        <v>87.397333333333336</v>
      </c>
      <c r="G311" s="10">
        <f t="shared" si="23"/>
        <v>0.27400000000000091</v>
      </c>
      <c r="H311" s="10">
        <f t="shared" si="24"/>
        <v>0.88299999999999557</v>
      </c>
    </row>
    <row r="312" spans="1:8" x14ac:dyDescent="0.25">
      <c r="A312" s="1">
        <v>40877</v>
      </c>
      <c r="B312" s="11">
        <f>VLOOKUP(A312,'SBO Index National'!$A:$B,2,FALSE)</f>
        <v>91.688999999999993</v>
      </c>
      <c r="C312" s="10">
        <v>91.323999999999998</v>
      </c>
      <c r="D312" s="10">
        <f t="shared" si="20"/>
        <v>0.36499999999999488</v>
      </c>
      <c r="E312" s="10">
        <f t="shared" si="21"/>
        <v>1.278333333333336</v>
      </c>
      <c r="F312" s="10">
        <f t="shared" si="22"/>
        <v>88.949666666666658</v>
      </c>
      <c r="G312" s="10">
        <f t="shared" si="23"/>
        <v>2.5570000000000022</v>
      </c>
      <c r="H312" s="10">
        <f t="shared" si="24"/>
        <v>1.3393333333333146</v>
      </c>
    </row>
    <row r="313" spans="1:8" x14ac:dyDescent="0.25">
      <c r="A313" s="1">
        <v>40908</v>
      </c>
      <c r="B313" s="11">
        <f>VLOOKUP(A313,'SBO Index National'!$A:$B,2,FALSE)</f>
        <v>93.516000000000005</v>
      </c>
      <c r="C313" s="10">
        <v>94.063999999999993</v>
      </c>
      <c r="D313" s="10">
        <f t="shared" si="20"/>
        <v>-0.54799999999998761</v>
      </c>
      <c r="E313" s="10">
        <f t="shared" si="21"/>
        <v>0.39566666666667061</v>
      </c>
      <c r="F313" s="10">
        <f t="shared" si="22"/>
        <v>91.384999999999991</v>
      </c>
      <c r="G313" s="10">
        <f t="shared" si="23"/>
        <v>3.2879999999999967</v>
      </c>
      <c r="H313" s="10">
        <f t="shared" si="24"/>
        <v>2.0396666666666619</v>
      </c>
    </row>
    <row r="314" spans="1:8" x14ac:dyDescent="0.25">
      <c r="A314" s="1">
        <v>40939</v>
      </c>
      <c r="B314" s="11">
        <f>VLOOKUP(A314,'SBO Index National'!$A:$B,2,FALSE)</f>
        <v>93.698999999999998</v>
      </c>
      <c r="C314" s="10">
        <v>92.236999999999995</v>
      </c>
      <c r="D314" s="10">
        <f t="shared" si="20"/>
        <v>1.4620000000000033</v>
      </c>
      <c r="E314" s="10">
        <f t="shared" si="21"/>
        <v>0.42633333333333684</v>
      </c>
      <c r="F314" s="10">
        <f t="shared" si="22"/>
        <v>92.541666666666671</v>
      </c>
      <c r="G314" s="10">
        <f t="shared" si="23"/>
        <v>1.7349999999999994</v>
      </c>
      <c r="H314" s="10">
        <f t="shared" si="24"/>
        <v>2.5266666666666708</v>
      </c>
    </row>
    <row r="315" spans="1:8" x14ac:dyDescent="0.25">
      <c r="A315" s="1">
        <v>40968</v>
      </c>
      <c r="B315" s="11">
        <f>VLOOKUP(A315,'SBO Index National'!$A:$B,2,FALSE)</f>
        <v>94.337999999999994</v>
      </c>
      <c r="C315" s="10">
        <v>93.242000000000004</v>
      </c>
      <c r="D315" s="10">
        <f t="shared" si="20"/>
        <v>1.0959999999999894</v>
      </c>
      <c r="E315" s="10">
        <f t="shared" si="21"/>
        <v>0.67000000000000171</v>
      </c>
      <c r="F315" s="10">
        <f t="shared" si="22"/>
        <v>93.180999999999997</v>
      </c>
      <c r="G315" s="10">
        <f t="shared" si="23"/>
        <v>-0.45699999999999363</v>
      </c>
      <c r="H315" s="10">
        <f t="shared" si="24"/>
        <v>1.5220000000000056</v>
      </c>
    </row>
    <row r="316" spans="1:8" x14ac:dyDescent="0.25">
      <c r="A316" s="1">
        <v>40999</v>
      </c>
      <c r="B316" s="11">
        <f>VLOOKUP(A316,'SBO Index National'!$A:$B,2,FALSE)</f>
        <v>93.150999999999996</v>
      </c>
      <c r="C316" s="10">
        <v>89.498000000000005</v>
      </c>
      <c r="D316" s="10">
        <f t="shared" si="20"/>
        <v>3.6529999999999916</v>
      </c>
      <c r="E316" s="10">
        <f t="shared" si="21"/>
        <v>2.0703333333333283</v>
      </c>
      <c r="F316" s="10">
        <f t="shared" si="22"/>
        <v>91.658999999999992</v>
      </c>
      <c r="G316" s="10">
        <f t="shared" si="23"/>
        <v>-1.6439999999999912</v>
      </c>
      <c r="H316" s="10">
        <f t="shared" si="24"/>
        <v>-0.12199999999999989</v>
      </c>
    </row>
    <row r="317" spans="1:8" x14ac:dyDescent="0.25">
      <c r="A317" s="1">
        <v>41029</v>
      </c>
      <c r="B317" s="11">
        <f>VLOOKUP(A317,'SBO Index National'!$A:$B,2,FALSE)</f>
        <v>94.521000000000001</v>
      </c>
      <c r="C317" s="10">
        <v>93.606999999999999</v>
      </c>
      <c r="D317" s="10">
        <f t="shared" si="20"/>
        <v>0.91400000000000148</v>
      </c>
      <c r="E317" s="10">
        <f t="shared" si="21"/>
        <v>1.8876666666666608</v>
      </c>
      <c r="F317" s="10">
        <f t="shared" si="22"/>
        <v>92.115666666666655</v>
      </c>
      <c r="G317" s="10">
        <f t="shared" si="23"/>
        <v>6.8490000000000038</v>
      </c>
      <c r="H317" s="10">
        <f t="shared" si="24"/>
        <v>1.582666666666654</v>
      </c>
    </row>
    <row r="318" spans="1:8" x14ac:dyDescent="0.25">
      <c r="A318" s="1">
        <v>41060</v>
      </c>
      <c r="B318" s="11">
        <f>VLOOKUP(A318,'SBO Index National'!$A:$B,2,FALSE)</f>
        <v>94.063999999999993</v>
      </c>
      <c r="C318" s="10">
        <v>93.881</v>
      </c>
      <c r="D318" s="10">
        <f t="shared" si="20"/>
        <v>0.18299999999999272</v>
      </c>
      <c r="E318" s="10">
        <f t="shared" si="21"/>
        <v>1.5833333333333286</v>
      </c>
      <c r="F318" s="10">
        <f t="shared" si="22"/>
        <v>92.328666666666663</v>
      </c>
      <c r="G318" s="10">
        <f t="shared" si="23"/>
        <v>3.195999999999998</v>
      </c>
      <c r="H318" s="10">
        <f t="shared" si="24"/>
        <v>2.8003333333333416</v>
      </c>
    </row>
    <row r="319" spans="1:8" x14ac:dyDescent="0.25">
      <c r="A319" s="1">
        <v>41090</v>
      </c>
      <c r="B319" s="11">
        <f>VLOOKUP(A319,'SBO Index National'!$A:$B,2,FALSE)</f>
        <v>91.781000000000006</v>
      </c>
      <c r="C319" s="10">
        <v>90.411000000000001</v>
      </c>
      <c r="D319" s="10">
        <f t="shared" si="20"/>
        <v>1.3700000000000045</v>
      </c>
      <c r="E319" s="10">
        <f t="shared" si="21"/>
        <v>0.82233333333333292</v>
      </c>
      <c r="F319" s="10">
        <f t="shared" si="22"/>
        <v>92.632999999999996</v>
      </c>
      <c r="G319" s="10">
        <f t="shared" si="23"/>
        <v>-0.9129999999999967</v>
      </c>
      <c r="H319" s="10">
        <f t="shared" si="24"/>
        <v>3.0439999999999969</v>
      </c>
    </row>
    <row r="320" spans="1:8" x14ac:dyDescent="0.25">
      <c r="A320" s="1">
        <v>41121</v>
      </c>
      <c r="B320" s="11">
        <f>VLOOKUP(A320,'SBO Index National'!$A:$B,2,FALSE)</f>
        <v>91.507000000000005</v>
      </c>
      <c r="C320" s="10">
        <v>90.227999999999994</v>
      </c>
      <c r="D320" s="10">
        <f t="shared" si="20"/>
        <v>1.2790000000000106</v>
      </c>
      <c r="E320" s="10">
        <f t="shared" si="21"/>
        <v>0.94400000000000261</v>
      </c>
      <c r="F320" s="10">
        <f t="shared" si="22"/>
        <v>91.506666666666661</v>
      </c>
      <c r="G320" s="10">
        <f t="shared" si="23"/>
        <v>1.6439999999999912</v>
      </c>
      <c r="H320" s="10">
        <f t="shared" si="24"/>
        <v>1.3089999999999833</v>
      </c>
    </row>
    <row r="321" spans="1:8" x14ac:dyDescent="0.25">
      <c r="A321" s="1">
        <v>41152</v>
      </c>
      <c r="B321" s="11">
        <f>VLOOKUP(A321,'SBO Index National'!$A:$B,2,FALSE)</f>
        <v>92.876999999999995</v>
      </c>
      <c r="C321" s="10">
        <v>91.597999999999999</v>
      </c>
      <c r="D321" s="10">
        <f t="shared" si="20"/>
        <v>1.2789999999999964</v>
      </c>
      <c r="E321" s="10">
        <f t="shared" si="21"/>
        <v>1.3093333333333372</v>
      </c>
      <c r="F321" s="10">
        <f t="shared" si="22"/>
        <v>90.745666666666679</v>
      </c>
      <c r="G321" s="10">
        <f t="shared" si="23"/>
        <v>4.9309999999999974</v>
      </c>
      <c r="H321" s="10">
        <f t="shared" si="24"/>
        <v>1.8873333333333306</v>
      </c>
    </row>
    <row r="322" spans="1:8" x14ac:dyDescent="0.25">
      <c r="A322" s="1">
        <v>41182</v>
      </c>
      <c r="B322" s="11">
        <f>VLOOKUP(A322,'SBO Index National'!$A:$B,2,FALSE)</f>
        <v>92.694000000000003</v>
      </c>
      <c r="C322" s="10">
        <v>91.141999999999996</v>
      </c>
      <c r="D322" s="10">
        <f t="shared" si="20"/>
        <v>1.5520000000000067</v>
      </c>
      <c r="E322" s="10">
        <f t="shared" si="21"/>
        <v>1.3700000000000045</v>
      </c>
      <c r="F322" s="10">
        <f t="shared" si="22"/>
        <v>90.98933333333332</v>
      </c>
      <c r="G322" s="10">
        <f t="shared" si="23"/>
        <v>4.3840000000000003</v>
      </c>
      <c r="H322" s="10">
        <f t="shared" si="24"/>
        <v>3.6529999999999774</v>
      </c>
    </row>
    <row r="323" spans="1:8" x14ac:dyDescent="0.25">
      <c r="A323" s="1">
        <v>41213</v>
      </c>
      <c r="B323" s="11">
        <f>VLOOKUP(A323,'SBO Index National'!$A:$B,2,FALSE)</f>
        <v>92.968000000000004</v>
      </c>
      <c r="C323" s="10">
        <v>92.968000000000004</v>
      </c>
      <c r="D323" s="10">
        <f t="shared" ref="D323:D386" si="25">B323-C323</f>
        <v>0</v>
      </c>
      <c r="E323" s="10">
        <f t="shared" si="21"/>
        <v>0.94366666666666765</v>
      </c>
      <c r="F323" s="10">
        <f t="shared" si="22"/>
        <v>91.902666666666676</v>
      </c>
      <c r="G323" s="10">
        <f t="shared" si="23"/>
        <v>4.2010000000000076</v>
      </c>
      <c r="H323" s="10">
        <f t="shared" si="24"/>
        <v>4.5053333333333399</v>
      </c>
    </row>
    <row r="324" spans="1:8" x14ac:dyDescent="0.25">
      <c r="A324" s="1">
        <v>41243</v>
      </c>
      <c r="B324" s="11">
        <f>VLOOKUP(A324,'SBO Index National'!$A:$B,2,FALSE)</f>
        <v>87.123000000000005</v>
      </c>
      <c r="C324" s="10">
        <v>87.123000000000005</v>
      </c>
      <c r="D324" s="10">
        <f t="shared" si="25"/>
        <v>0</v>
      </c>
      <c r="E324" s="10">
        <f t="shared" si="21"/>
        <v>0.51733333333333553</v>
      </c>
      <c r="F324" s="10">
        <f t="shared" si="22"/>
        <v>90.411000000000001</v>
      </c>
      <c r="G324" s="10">
        <f t="shared" si="23"/>
        <v>-4.2009999999999934</v>
      </c>
      <c r="H324" s="10">
        <f t="shared" si="24"/>
        <v>1.4613333333333429</v>
      </c>
    </row>
    <row r="325" spans="1:8" x14ac:dyDescent="0.25">
      <c r="A325" s="1">
        <v>41274</v>
      </c>
      <c r="B325" s="11">
        <f>VLOOKUP(A325,'SBO Index National'!$A:$B,2,FALSE)</f>
        <v>87.763000000000005</v>
      </c>
      <c r="C325" s="10">
        <v>84.658000000000001</v>
      </c>
      <c r="D325" s="10">
        <f t="shared" si="25"/>
        <v>3.105000000000004</v>
      </c>
      <c r="E325" s="10">
        <f t="shared" ref="E325:E388" si="26">AVERAGE(D323:D325)</f>
        <v>1.0350000000000013</v>
      </c>
      <c r="F325" s="10">
        <f t="shared" si="22"/>
        <v>88.24966666666667</v>
      </c>
      <c r="G325" s="10">
        <f t="shared" si="23"/>
        <v>-9.4059999999999917</v>
      </c>
      <c r="H325" s="10">
        <f t="shared" si="24"/>
        <v>-3.1353333333333211</v>
      </c>
    </row>
    <row r="326" spans="1:8" x14ac:dyDescent="0.25">
      <c r="A326" s="1">
        <v>41305</v>
      </c>
      <c r="B326" s="11">
        <f>VLOOKUP(A326,'SBO Index National'!$A:$B,2,FALSE)</f>
        <v>88.766999999999996</v>
      </c>
      <c r="C326" s="10">
        <v>89.68</v>
      </c>
      <c r="D326" s="10">
        <f t="shared" si="25"/>
        <v>-0.91300000000001091</v>
      </c>
      <c r="E326" s="10">
        <f t="shared" si="26"/>
        <v>0.73066666666666436</v>
      </c>
      <c r="F326" s="10">
        <f t="shared" ref="F326:F389" si="27">AVERAGE(C324:C326)</f>
        <v>87.153666666666666</v>
      </c>
      <c r="G326" s="10">
        <f t="shared" si="23"/>
        <v>-2.5569999999999879</v>
      </c>
      <c r="H326" s="10">
        <f t="shared" si="24"/>
        <v>-5.3880000000000052</v>
      </c>
    </row>
    <row r="327" spans="1:8" x14ac:dyDescent="0.25">
      <c r="A327" s="1">
        <v>41333</v>
      </c>
      <c r="B327" s="11">
        <f>VLOOKUP(A327,'SBO Index National'!$A:$B,2,FALSE)</f>
        <v>90.775999999999996</v>
      </c>
      <c r="C327" s="10">
        <v>90.501999999999995</v>
      </c>
      <c r="D327" s="10">
        <f t="shared" si="25"/>
        <v>0.27400000000000091</v>
      </c>
      <c r="E327" s="10">
        <f t="shared" si="26"/>
        <v>0.82199999999999795</v>
      </c>
      <c r="F327" s="10">
        <f t="shared" si="27"/>
        <v>88.280000000000015</v>
      </c>
      <c r="G327" s="10">
        <f t="shared" si="23"/>
        <v>-2.7400000000000091</v>
      </c>
      <c r="H327" s="10">
        <f t="shared" si="24"/>
        <v>-4.900999999999982</v>
      </c>
    </row>
    <row r="328" spans="1:8" x14ac:dyDescent="0.25">
      <c r="A328" s="1">
        <v>41364</v>
      </c>
      <c r="B328" s="11">
        <f>VLOOKUP(A328,'SBO Index National'!$A:$B,2,FALSE)</f>
        <v>90.137</v>
      </c>
      <c r="C328" s="10">
        <v>87.031999999999996</v>
      </c>
      <c r="D328" s="10">
        <f t="shared" si="25"/>
        <v>3.105000000000004</v>
      </c>
      <c r="E328" s="10">
        <f t="shared" si="26"/>
        <v>0.82199999999999795</v>
      </c>
      <c r="F328" s="10">
        <f t="shared" si="27"/>
        <v>89.071333333333328</v>
      </c>
      <c r="G328" s="10">
        <f t="shared" si="23"/>
        <v>-2.4660000000000082</v>
      </c>
      <c r="H328" s="10">
        <f t="shared" si="24"/>
        <v>-2.5876666666666637</v>
      </c>
    </row>
    <row r="329" spans="1:8" x14ac:dyDescent="0.25">
      <c r="A329" s="1">
        <v>41394</v>
      </c>
      <c r="B329" s="11">
        <f>VLOOKUP(A329,'SBO Index National'!$A:$B,2,FALSE)</f>
        <v>92.055000000000007</v>
      </c>
      <c r="C329" s="10">
        <v>95.707999999999998</v>
      </c>
      <c r="D329" s="10">
        <f t="shared" si="25"/>
        <v>-3.6529999999999916</v>
      </c>
      <c r="E329" s="10">
        <f t="shared" si="26"/>
        <v>-9.1333333333328895E-2</v>
      </c>
      <c r="F329" s="10">
        <f t="shared" si="27"/>
        <v>91.080666666666659</v>
      </c>
      <c r="G329" s="10">
        <f t="shared" si="23"/>
        <v>2.1009999999999991</v>
      </c>
      <c r="H329" s="10">
        <f t="shared" si="24"/>
        <v>-1.0349999999999966</v>
      </c>
    </row>
    <row r="330" spans="1:8" x14ac:dyDescent="0.25">
      <c r="A330" s="1">
        <v>41425</v>
      </c>
      <c r="B330" s="11">
        <f>VLOOKUP(A330,'SBO Index National'!$A:$B,2,FALSE)</f>
        <v>94.063999999999993</v>
      </c>
      <c r="C330" s="10">
        <v>93.972999999999999</v>
      </c>
      <c r="D330" s="10">
        <f t="shared" si="25"/>
        <v>9.0999999999993975E-2</v>
      </c>
      <c r="E330" s="10">
        <f t="shared" si="26"/>
        <v>-0.15233333333333121</v>
      </c>
      <c r="F330" s="10">
        <f t="shared" si="27"/>
        <v>92.237666666666669</v>
      </c>
      <c r="G330" s="10">
        <f t="shared" si="23"/>
        <v>9.1999999999998749E-2</v>
      </c>
      <c r="H330" s="10">
        <f t="shared" si="24"/>
        <v>-9.0999999999993975E-2</v>
      </c>
    </row>
    <row r="331" spans="1:8" x14ac:dyDescent="0.25">
      <c r="A331" s="1">
        <v>41455</v>
      </c>
      <c r="B331" s="11">
        <f>VLOOKUP(A331,'SBO Index National'!$A:$B,2,FALSE)</f>
        <v>93.881</v>
      </c>
      <c r="C331" s="10">
        <v>96.256</v>
      </c>
      <c r="D331" s="10">
        <f t="shared" si="25"/>
        <v>-2.375</v>
      </c>
      <c r="E331" s="10">
        <f t="shared" si="26"/>
        <v>-1.9789999999999992</v>
      </c>
      <c r="F331" s="10">
        <f t="shared" si="27"/>
        <v>95.312333333333342</v>
      </c>
      <c r="G331" s="10">
        <f t="shared" si="23"/>
        <v>5.8449999999999989</v>
      </c>
      <c r="H331" s="10">
        <f t="shared" si="24"/>
        <v>2.6793333333333464</v>
      </c>
    </row>
    <row r="332" spans="1:8" x14ac:dyDescent="0.25">
      <c r="A332" s="1">
        <v>41486</v>
      </c>
      <c r="B332" s="11">
        <f>VLOOKUP(A332,'SBO Index National'!$A:$B,2,FALSE)</f>
        <v>94.337999999999994</v>
      </c>
      <c r="C332" s="10">
        <v>96.164000000000001</v>
      </c>
      <c r="D332" s="10">
        <f t="shared" si="25"/>
        <v>-1.8260000000000076</v>
      </c>
      <c r="E332" s="10">
        <f t="shared" si="26"/>
        <v>-1.3700000000000045</v>
      </c>
      <c r="F332" s="10">
        <f t="shared" si="27"/>
        <v>95.464333333333329</v>
      </c>
      <c r="G332" s="10">
        <f t="shared" si="23"/>
        <v>5.936000000000007</v>
      </c>
      <c r="H332" s="10">
        <f t="shared" si="24"/>
        <v>3.9576666666666682</v>
      </c>
    </row>
    <row r="333" spans="1:8" x14ac:dyDescent="0.25">
      <c r="A333" s="1">
        <v>41517</v>
      </c>
      <c r="B333" s="11">
        <f>VLOOKUP(A333,'SBO Index National'!$A:$B,2,FALSE)</f>
        <v>94.155000000000001</v>
      </c>
      <c r="C333" s="10">
        <v>98.721000000000004</v>
      </c>
      <c r="D333" s="10">
        <f t="shared" si="25"/>
        <v>-4.5660000000000025</v>
      </c>
      <c r="E333" s="10">
        <f t="shared" si="26"/>
        <v>-2.9223333333333366</v>
      </c>
      <c r="F333" s="10">
        <f t="shared" si="27"/>
        <v>97.047000000000011</v>
      </c>
      <c r="G333" s="10">
        <f t="shared" si="23"/>
        <v>7.1230000000000047</v>
      </c>
      <c r="H333" s="10">
        <f t="shared" si="24"/>
        <v>6.3013333333333321</v>
      </c>
    </row>
    <row r="334" spans="1:8" x14ac:dyDescent="0.25">
      <c r="A334" s="1">
        <v>41547</v>
      </c>
      <c r="B334" s="11">
        <f>VLOOKUP(A334,'SBO Index National'!$A:$B,2,FALSE)</f>
        <v>93.79</v>
      </c>
      <c r="C334" s="10">
        <v>93.698999999999998</v>
      </c>
      <c r="D334" s="10">
        <f t="shared" si="25"/>
        <v>9.1000000000008185E-2</v>
      </c>
      <c r="E334" s="10">
        <f t="shared" si="26"/>
        <v>-2.1003333333333338</v>
      </c>
      <c r="F334" s="10">
        <f t="shared" si="27"/>
        <v>96.194666666666663</v>
      </c>
      <c r="G334" s="10">
        <f t="shared" si="23"/>
        <v>2.5570000000000022</v>
      </c>
      <c r="H334" s="10">
        <f t="shared" si="24"/>
        <v>5.2053333333333427</v>
      </c>
    </row>
    <row r="335" spans="1:8" x14ac:dyDescent="0.25">
      <c r="A335" s="1">
        <v>41578</v>
      </c>
      <c r="B335" s="11">
        <f>VLOOKUP(A335,'SBO Index National'!$A:$B,2,FALSE)</f>
        <v>91.507000000000005</v>
      </c>
      <c r="C335" s="10">
        <v>93.242000000000004</v>
      </c>
      <c r="D335" s="10">
        <f t="shared" si="25"/>
        <v>-1.7349999999999994</v>
      </c>
      <c r="E335" s="10">
        <f t="shared" si="26"/>
        <v>-2.0699999999999981</v>
      </c>
      <c r="F335" s="10">
        <f t="shared" si="27"/>
        <v>95.220666666666673</v>
      </c>
      <c r="G335" s="10">
        <f t="shared" ref="G335:G398" si="28">C335-C323</f>
        <v>0.27400000000000091</v>
      </c>
      <c r="H335" s="10">
        <f t="shared" si="24"/>
        <v>3.3179999999999978</v>
      </c>
    </row>
    <row r="336" spans="1:8" x14ac:dyDescent="0.25">
      <c r="A336" s="1">
        <v>41608</v>
      </c>
      <c r="B336" s="11">
        <f>VLOOKUP(A336,'SBO Index National'!$A:$B,2,FALSE)</f>
        <v>92.146000000000001</v>
      </c>
      <c r="C336" s="10">
        <v>94.247</v>
      </c>
      <c r="D336" s="10">
        <f t="shared" si="25"/>
        <v>-2.1009999999999991</v>
      </c>
      <c r="E336" s="10">
        <f t="shared" si="26"/>
        <v>-1.2483333333333302</v>
      </c>
      <c r="F336" s="10">
        <f t="shared" si="27"/>
        <v>93.729333333333329</v>
      </c>
      <c r="G336" s="10">
        <f t="shared" si="28"/>
        <v>7.1239999999999952</v>
      </c>
      <c r="H336" s="10">
        <f t="shared" si="24"/>
        <v>3.318333333333328</v>
      </c>
    </row>
    <row r="337" spans="1:8" x14ac:dyDescent="0.25">
      <c r="A337" s="1">
        <v>41639</v>
      </c>
      <c r="B337" s="11">
        <f>VLOOKUP(A337,'SBO Index National'!$A:$B,2,FALSE)</f>
        <v>93.606999999999999</v>
      </c>
      <c r="C337" s="10">
        <v>95.981999999999999</v>
      </c>
      <c r="D337" s="10">
        <f t="shared" si="25"/>
        <v>-2.375</v>
      </c>
      <c r="E337" s="10">
        <f t="shared" si="26"/>
        <v>-2.0703333333333327</v>
      </c>
      <c r="F337" s="10">
        <f t="shared" si="27"/>
        <v>94.490333333333339</v>
      </c>
      <c r="G337" s="10">
        <f t="shared" si="28"/>
        <v>11.323999999999998</v>
      </c>
      <c r="H337" s="10">
        <f t="shared" ref="H337:H400" si="29">F337-F325</f>
        <v>6.2406666666666695</v>
      </c>
    </row>
    <row r="338" spans="1:8" x14ac:dyDescent="0.25">
      <c r="A338" s="1">
        <v>41670</v>
      </c>
      <c r="B338" s="11">
        <f>VLOOKUP(A338,'SBO Index National'!$A:$B,2,FALSE)</f>
        <v>93.972999999999999</v>
      </c>
      <c r="C338" s="10">
        <v>97.716999999999999</v>
      </c>
      <c r="D338" s="10">
        <f t="shared" si="25"/>
        <v>-3.7439999999999998</v>
      </c>
      <c r="E338" s="10">
        <f t="shared" si="26"/>
        <v>-2.7399999999999998</v>
      </c>
      <c r="F338" s="10">
        <f t="shared" si="27"/>
        <v>95.981999999999985</v>
      </c>
      <c r="G338" s="10">
        <f t="shared" si="28"/>
        <v>8.0369999999999919</v>
      </c>
      <c r="H338" s="10">
        <f t="shared" si="29"/>
        <v>8.8283333333333189</v>
      </c>
    </row>
    <row r="339" spans="1:8" x14ac:dyDescent="0.25">
      <c r="A339" s="1">
        <v>41698</v>
      </c>
      <c r="B339" s="11">
        <f>VLOOKUP(A339,'SBO Index National'!$A:$B,2,FALSE)</f>
        <v>91.415999999999997</v>
      </c>
      <c r="C339" s="10">
        <v>93.150999999999996</v>
      </c>
      <c r="D339" s="10">
        <f t="shared" si="25"/>
        <v>-1.7349999999999994</v>
      </c>
      <c r="E339" s="10">
        <f t="shared" si="26"/>
        <v>-2.6179999999999999</v>
      </c>
      <c r="F339" s="10">
        <f t="shared" si="27"/>
        <v>95.616666666666674</v>
      </c>
      <c r="G339" s="10">
        <f t="shared" si="28"/>
        <v>2.6490000000000009</v>
      </c>
      <c r="H339" s="10">
        <f t="shared" si="29"/>
        <v>7.3366666666666589</v>
      </c>
    </row>
    <row r="340" spans="1:8" x14ac:dyDescent="0.25">
      <c r="A340" s="1">
        <v>41729</v>
      </c>
      <c r="B340" s="11">
        <f>VLOOKUP(A340,'SBO Index National'!$A:$B,2,FALSE)</f>
        <v>94.063999999999993</v>
      </c>
      <c r="C340" s="10">
        <v>96.804000000000002</v>
      </c>
      <c r="D340" s="10">
        <f t="shared" si="25"/>
        <v>-2.7400000000000091</v>
      </c>
      <c r="E340" s="10">
        <f t="shared" si="26"/>
        <v>-2.7396666666666696</v>
      </c>
      <c r="F340" s="10">
        <f t="shared" si="27"/>
        <v>95.890666666666675</v>
      </c>
      <c r="G340" s="10">
        <f t="shared" si="28"/>
        <v>9.7720000000000056</v>
      </c>
      <c r="H340" s="10">
        <f t="shared" si="29"/>
        <v>6.819333333333347</v>
      </c>
    </row>
    <row r="341" spans="1:8" x14ac:dyDescent="0.25">
      <c r="A341" s="1">
        <v>41759</v>
      </c>
      <c r="B341" s="11">
        <f>VLOOKUP(A341,'SBO Index National'!$A:$B,2,FALSE)</f>
        <v>95.067999999999998</v>
      </c>
      <c r="C341" s="10">
        <v>98.995000000000005</v>
      </c>
      <c r="D341" s="10">
        <f t="shared" si="25"/>
        <v>-3.9270000000000067</v>
      </c>
      <c r="E341" s="10">
        <f t="shared" si="26"/>
        <v>-2.8006666666666717</v>
      </c>
      <c r="F341" s="10">
        <f t="shared" si="27"/>
        <v>96.316666666666663</v>
      </c>
      <c r="G341" s="10">
        <f t="shared" si="28"/>
        <v>3.2870000000000061</v>
      </c>
      <c r="H341" s="10">
        <f t="shared" si="29"/>
        <v>5.2360000000000042</v>
      </c>
    </row>
    <row r="342" spans="1:8" x14ac:dyDescent="0.25">
      <c r="A342" s="1">
        <v>41790</v>
      </c>
      <c r="B342" s="11">
        <f>VLOOKUP(A342,'SBO Index National'!$A:$B,2,FALSE)</f>
        <v>96.256</v>
      </c>
      <c r="C342" s="10">
        <v>101.91800000000001</v>
      </c>
      <c r="D342" s="10">
        <f t="shared" si="25"/>
        <v>-5.6620000000000061</v>
      </c>
      <c r="E342" s="10">
        <f t="shared" si="26"/>
        <v>-4.1096666666666737</v>
      </c>
      <c r="F342" s="10">
        <f t="shared" si="27"/>
        <v>99.23899999999999</v>
      </c>
      <c r="G342" s="10">
        <f t="shared" si="28"/>
        <v>7.9450000000000074</v>
      </c>
      <c r="H342" s="10">
        <f t="shared" si="29"/>
        <v>7.0013333333333208</v>
      </c>
    </row>
    <row r="343" spans="1:8" x14ac:dyDescent="0.25">
      <c r="A343" s="1">
        <v>41820</v>
      </c>
      <c r="B343" s="11">
        <f>VLOOKUP(A343,'SBO Index National'!$A:$B,2,FALSE)</f>
        <v>95.341999999999999</v>
      </c>
      <c r="C343" s="10">
        <v>99.269000000000005</v>
      </c>
      <c r="D343" s="10">
        <f t="shared" si="25"/>
        <v>-3.9270000000000067</v>
      </c>
      <c r="E343" s="10">
        <f t="shared" si="26"/>
        <v>-4.5053333333333399</v>
      </c>
      <c r="F343" s="10">
        <f t="shared" si="27"/>
        <v>100.06066666666668</v>
      </c>
      <c r="G343" s="10">
        <f t="shared" si="28"/>
        <v>3.0130000000000052</v>
      </c>
      <c r="H343" s="10">
        <f t="shared" si="29"/>
        <v>4.7483333333333348</v>
      </c>
    </row>
    <row r="344" spans="1:8" x14ac:dyDescent="0.25">
      <c r="A344" s="1">
        <v>41851</v>
      </c>
      <c r="B344" s="11">
        <f>VLOOKUP(A344,'SBO Index National'!$A:$B,2,FALSE)</f>
        <v>95.981999999999999</v>
      </c>
      <c r="C344" s="10">
        <v>97.808000000000007</v>
      </c>
      <c r="D344" s="10">
        <f t="shared" si="25"/>
        <v>-1.8260000000000076</v>
      </c>
      <c r="E344" s="10">
        <f t="shared" si="26"/>
        <v>-3.8050000000000068</v>
      </c>
      <c r="F344" s="10">
        <f t="shared" si="27"/>
        <v>99.665000000000006</v>
      </c>
      <c r="G344" s="10">
        <f t="shared" si="28"/>
        <v>1.6440000000000055</v>
      </c>
      <c r="H344" s="10">
        <f t="shared" si="29"/>
        <v>4.2006666666666774</v>
      </c>
    </row>
    <row r="345" spans="1:8" x14ac:dyDescent="0.25">
      <c r="A345" s="1">
        <v>41882</v>
      </c>
      <c r="B345" s="11">
        <f>VLOOKUP(A345,'SBO Index National'!$A:$B,2,FALSE)</f>
        <v>95.981999999999999</v>
      </c>
      <c r="C345" s="10">
        <v>97.26</v>
      </c>
      <c r="D345" s="10">
        <f t="shared" si="25"/>
        <v>-1.2780000000000058</v>
      </c>
      <c r="E345" s="10">
        <f t="shared" si="26"/>
        <v>-2.3436666666666732</v>
      </c>
      <c r="F345" s="10">
        <f t="shared" si="27"/>
        <v>98.112333333333325</v>
      </c>
      <c r="G345" s="10">
        <f t="shared" si="28"/>
        <v>-1.4609999999999985</v>
      </c>
      <c r="H345" s="10">
        <f t="shared" si="29"/>
        <v>1.0653333333333137</v>
      </c>
    </row>
    <row r="346" spans="1:8" x14ac:dyDescent="0.25">
      <c r="A346" s="1">
        <v>41912</v>
      </c>
      <c r="B346" s="11">
        <f>VLOOKUP(A346,'SBO Index National'!$A:$B,2,FALSE)</f>
        <v>95.251000000000005</v>
      </c>
      <c r="C346" s="10">
        <v>96.620999999999995</v>
      </c>
      <c r="D346" s="10">
        <f t="shared" si="25"/>
        <v>-1.3699999999999903</v>
      </c>
      <c r="E346" s="10">
        <f t="shared" si="26"/>
        <v>-1.4913333333333345</v>
      </c>
      <c r="F346" s="10">
        <f t="shared" si="27"/>
        <v>97.229666666666674</v>
      </c>
      <c r="G346" s="10">
        <f t="shared" si="28"/>
        <v>2.921999999999997</v>
      </c>
      <c r="H346" s="10">
        <f t="shared" si="29"/>
        <v>1.0350000000000108</v>
      </c>
    </row>
    <row r="347" spans="1:8" x14ac:dyDescent="0.25">
      <c r="A347" s="1">
        <v>41943</v>
      </c>
      <c r="B347" s="11">
        <f>VLOOKUP(A347,'SBO Index National'!$A:$B,2,FALSE)</f>
        <v>95.981999999999999</v>
      </c>
      <c r="C347" s="10">
        <v>101.735</v>
      </c>
      <c r="D347" s="10">
        <f t="shared" si="25"/>
        <v>-5.7530000000000001</v>
      </c>
      <c r="E347" s="10">
        <f t="shared" si="26"/>
        <v>-2.8003333333333322</v>
      </c>
      <c r="F347" s="10">
        <f t="shared" si="27"/>
        <v>98.538666666666657</v>
      </c>
      <c r="G347" s="10">
        <f t="shared" si="28"/>
        <v>8.492999999999995</v>
      </c>
      <c r="H347" s="10">
        <f t="shared" si="29"/>
        <v>3.3179999999999836</v>
      </c>
    </row>
    <row r="348" spans="1:8" x14ac:dyDescent="0.25">
      <c r="A348" s="1">
        <v>41973</v>
      </c>
      <c r="B348" s="11">
        <f>VLOOKUP(A348,'SBO Index National'!$A:$B,2,FALSE)</f>
        <v>97.716999999999999</v>
      </c>
      <c r="C348" s="10">
        <v>99.087000000000003</v>
      </c>
      <c r="D348" s="10">
        <f t="shared" si="25"/>
        <v>-1.3700000000000045</v>
      </c>
      <c r="E348" s="10">
        <f t="shared" si="26"/>
        <v>-2.8309999999999982</v>
      </c>
      <c r="F348" s="10">
        <f t="shared" si="27"/>
        <v>99.147666666666666</v>
      </c>
      <c r="G348" s="10">
        <f t="shared" si="28"/>
        <v>4.8400000000000034</v>
      </c>
      <c r="H348" s="10">
        <f t="shared" si="29"/>
        <v>5.4183333333333366</v>
      </c>
    </row>
    <row r="349" spans="1:8" x14ac:dyDescent="0.25">
      <c r="A349" s="1">
        <v>42004</v>
      </c>
      <c r="B349" s="11">
        <f>VLOOKUP(A349,'SBO Index National'!$A:$B,2,FALSE)</f>
        <v>100.09099999999999</v>
      </c>
      <c r="C349" s="10">
        <v>102.46599999999999</v>
      </c>
      <c r="D349" s="10">
        <f t="shared" si="25"/>
        <v>-2.375</v>
      </c>
      <c r="E349" s="10">
        <f t="shared" si="26"/>
        <v>-3.1660000000000017</v>
      </c>
      <c r="F349" s="10">
        <f t="shared" si="27"/>
        <v>101.096</v>
      </c>
      <c r="G349" s="10">
        <f t="shared" si="28"/>
        <v>6.4839999999999947</v>
      </c>
      <c r="H349" s="10">
        <f t="shared" si="29"/>
        <v>6.6056666666666644</v>
      </c>
    </row>
    <row r="350" spans="1:8" x14ac:dyDescent="0.25">
      <c r="A350" s="1">
        <v>42035</v>
      </c>
      <c r="B350" s="11">
        <f>VLOOKUP(A350,'SBO Index National'!$A:$B,2,FALSE)</f>
        <v>97.716999999999999</v>
      </c>
      <c r="C350" s="10">
        <v>100.913</v>
      </c>
      <c r="D350" s="10">
        <f t="shared" si="25"/>
        <v>-3.195999999999998</v>
      </c>
      <c r="E350" s="10">
        <f t="shared" si="26"/>
        <v>-2.3136666666666676</v>
      </c>
      <c r="F350" s="10">
        <f t="shared" si="27"/>
        <v>100.822</v>
      </c>
      <c r="G350" s="10">
        <f t="shared" si="28"/>
        <v>3.195999999999998</v>
      </c>
      <c r="H350" s="10">
        <f t="shared" si="29"/>
        <v>4.8400000000000176</v>
      </c>
    </row>
    <row r="351" spans="1:8" x14ac:dyDescent="0.25">
      <c r="A351" s="1">
        <v>42063</v>
      </c>
      <c r="B351" s="11">
        <f>VLOOKUP(A351,'SBO Index National'!$A:$B,2,FALSE)</f>
        <v>97.991</v>
      </c>
      <c r="C351" s="10">
        <v>101.005</v>
      </c>
      <c r="D351" s="10">
        <f t="shared" si="25"/>
        <v>-3.0139999999999958</v>
      </c>
      <c r="E351" s="10">
        <f t="shared" si="26"/>
        <v>-2.8616666666666646</v>
      </c>
      <c r="F351" s="10">
        <f t="shared" si="27"/>
        <v>101.46133333333334</v>
      </c>
      <c r="G351" s="10">
        <f t="shared" si="28"/>
        <v>7.8539999999999992</v>
      </c>
      <c r="H351" s="10">
        <f t="shared" si="29"/>
        <v>5.8446666666666687</v>
      </c>
    </row>
    <row r="352" spans="1:8" x14ac:dyDescent="0.25">
      <c r="A352" s="1">
        <v>42094</v>
      </c>
      <c r="B352" s="11">
        <f>VLOOKUP(A352,'SBO Index National'!$A:$B,2,FALSE)</f>
        <v>95.799000000000007</v>
      </c>
      <c r="C352" s="10">
        <v>94.337999999999994</v>
      </c>
      <c r="D352" s="10">
        <f t="shared" si="25"/>
        <v>1.4610000000000127</v>
      </c>
      <c r="E352" s="10">
        <f t="shared" si="26"/>
        <v>-1.5829999999999937</v>
      </c>
      <c r="F352" s="10">
        <f t="shared" si="27"/>
        <v>98.751999999999995</v>
      </c>
      <c r="G352" s="10">
        <f t="shared" si="28"/>
        <v>-2.4660000000000082</v>
      </c>
      <c r="H352" s="10">
        <f t="shared" si="29"/>
        <v>2.8613333333333202</v>
      </c>
    </row>
    <row r="353" spans="1:8" x14ac:dyDescent="0.25">
      <c r="A353" s="1">
        <v>42124</v>
      </c>
      <c r="B353" s="11">
        <f>VLOOKUP(A353,'SBO Index National'!$A:$B,2,FALSE)</f>
        <v>96.894999999999996</v>
      </c>
      <c r="C353" s="10">
        <v>100.913</v>
      </c>
      <c r="D353" s="10">
        <f t="shared" si="25"/>
        <v>-4.0180000000000007</v>
      </c>
      <c r="E353" s="10">
        <f t="shared" si="26"/>
        <v>-1.8569999999999947</v>
      </c>
      <c r="F353" s="10">
        <f t="shared" si="27"/>
        <v>98.751999999999995</v>
      </c>
      <c r="G353" s="10">
        <f t="shared" si="28"/>
        <v>1.9179999999999922</v>
      </c>
      <c r="H353" s="10">
        <f t="shared" si="29"/>
        <v>2.4353333333333325</v>
      </c>
    </row>
    <row r="354" spans="1:8" x14ac:dyDescent="0.25">
      <c r="A354" s="1">
        <v>42155</v>
      </c>
      <c r="B354" s="11">
        <f>VLOOKUP(A354,'SBO Index National'!$A:$B,2,FALSE)</f>
        <v>97.991</v>
      </c>
      <c r="C354" s="10">
        <v>101.461</v>
      </c>
      <c r="D354" s="10">
        <f t="shared" si="25"/>
        <v>-3.4699999999999989</v>
      </c>
      <c r="E354" s="10">
        <f t="shared" si="26"/>
        <v>-2.0089999999999955</v>
      </c>
      <c r="F354" s="10">
        <f t="shared" si="27"/>
        <v>98.903999999999996</v>
      </c>
      <c r="G354" s="10">
        <f t="shared" si="28"/>
        <v>-0.45700000000000784</v>
      </c>
      <c r="H354" s="10">
        <f t="shared" si="29"/>
        <v>-0.33499999999999375</v>
      </c>
    </row>
    <row r="355" spans="1:8" x14ac:dyDescent="0.25">
      <c r="A355" s="1">
        <v>42185</v>
      </c>
      <c r="B355" s="11">
        <f>VLOOKUP(A355,'SBO Index National'!$A:$B,2,FALSE)</f>
        <v>94.521000000000001</v>
      </c>
      <c r="C355" s="10">
        <v>100.36499999999999</v>
      </c>
      <c r="D355" s="10">
        <f t="shared" si="25"/>
        <v>-5.8439999999999941</v>
      </c>
      <c r="E355" s="10">
        <f t="shared" si="26"/>
        <v>-4.4439999999999982</v>
      </c>
      <c r="F355" s="10">
        <f t="shared" si="27"/>
        <v>100.913</v>
      </c>
      <c r="G355" s="10">
        <f t="shared" si="28"/>
        <v>1.0959999999999894</v>
      </c>
      <c r="H355" s="10">
        <f t="shared" si="29"/>
        <v>0.85233333333331984</v>
      </c>
    </row>
    <row r="356" spans="1:8" x14ac:dyDescent="0.25">
      <c r="A356" s="1">
        <v>42216</v>
      </c>
      <c r="B356" s="11">
        <f>VLOOKUP(A356,'SBO Index National'!$A:$B,2,FALSE)</f>
        <v>95.707999999999998</v>
      </c>
      <c r="C356" s="10">
        <v>101.64400000000001</v>
      </c>
      <c r="D356" s="10">
        <f t="shared" si="25"/>
        <v>-5.936000000000007</v>
      </c>
      <c r="E356" s="10">
        <f t="shared" si="26"/>
        <v>-5.083333333333333</v>
      </c>
      <c r="F356" s="10">
        <f t="shared" si="27"/>
        <v>101.15666666666668</v>
      </c>
      <c r="G356" s="10">
        <f t="shared" si="28"/>
        <v>3.8359999999999985</v>
      </c>
      <c r="H356" s="10">
        <f t="shared" si="29"/>
        <v>1.4916666666666742</v>
      </c>
    </row>
    <row r="357" spans="1:8" x14ac:dyDescent="0.25">
      <c r="A357" s="1">
        <v>42247</v>
      </c>
      <c r="B357" s="11">
        <f>VLOOKUP(A357,'SBO Index National'!$A:$B,2,FALSE)</f>
        <v>95.89</v>
      </c>
      <c r="C357" s="10">
        <v>100.274</v>
      </c>
      <c r="D357" s="10">
        <f t="shared" si="25"/>
        <v>-4.3840000000000003</v>
      </c>
      <c r="E357" s="10">
        <f t="shared" si="26"/>
        <v>-5.3880000000000008</v>
      </c>
      <c r="F357" s="10">
        <f t="shared" si="27"/>
        <v>100.76100000000001</v>
      </c>
      <c r="G357" s="10">
        <f t="shared" si="28"/>
        <v>3.0139999999999958</v>
      </c>
      <c r="H357" s="10">
        <f t="shared" si="29"/>
        <v>2.6486666666666849</v>
      </c>
    </row>
    <row r="358" spans="1:8" x14ac:dyDescent="0.25">
      <c r="A358" s="1">
        <v>42277</v>
      </c>
      <c r="B358" s="11">
        <f>VLOOKUP(A358,'SBO Index National'!$A:$B,2,FALSE)</f>
        <v>95.981999999999999</v>
      </c>
      <c r="C358" s="10">
        <v>99.087000000000003</v>
      </c>
      <c r="D358" s="10">
        <f t="shared" si="25"/>
        <v>-3.105000000000004</v>
      </c>
      <c r="E358" s="10">
        <f t="shared" si="26"/>
        <v>-4.4750000000000041</v>
      </c>
      <c r="F358" s="10">
        <f t="shared" si="27"/>
        <v>100.33499999999999</v>
      </c>
      <c r="G358" s="10">
        <f t="shared" si="28"/>
        <v>2.4660000000000082</v>
      </c>
      <c r="H358" s="10">
        <f t="shared" si="29"/>
        <v>3.10533333333332</v>
      </c>
    </row>
    <row r="359" spans="1:8" x14ac:dyDescent="0.25">
      <c r="A359" s="1">
        <v>42308</v>
      </c>
      <c r="B359" s="11">
        <f>VLOOKUP(A359,'SBO Index National'!$A:$B,2,FALSE)</f>
        <v>95.981999999999999</v>
      </c>
      <c r="C359" s="10">
        <v>100</v>
      </c>
      <c r="D359" s="10">
        <f t="shared" si="25"/>
        <v>-4.0180000000000007</v>
      </c>
      <c r="E359" s="10">
        <f t="shared" si="26"/>
        <v>-3.8356666666666683</v>
      </c>
      <c r="F359" s="10">
        <f t="shared" si="27"/>
        <v>99.786999999999992</v>
      </c>
      <c r="G359" s="10">
        <f t="shared" si="28"/>
        <v>-1.7349999999999994</v>
      </c>
      <c r="H359" s="10">
        <f t="shared" si="29"/>
        <v>1.2483333333333348</v>
      </c>
    </row>
    <row r="360" spans="1:8" x14ac:dyDescent="0.25">
      <c r="A360" s="1">
        <v>42338</v>
      </c>
      <c r="B360" s="11">
        <f>VLOOKUP(A360,'SBO Index National'!$A:$B,2,FALSE)</f>
        <v>94.429000000000002</v>
      </c>
      <c r="C360" s="10">
        <v>99.816999999999993</v>
      </c>
      <c r="D360" s="10">
        <f t="shared" si="25"/>
        <v>-5.387999999999991</v>
      </c>
      <c r="E360" s="10">
        <f t="shared" si="26"/>
        <v>-4.1703333333333319</v>
      </c>
      <c r="F360" s="10">
        <f t="shared" si="27"/>
        <v>99.634666666666661</v>
      </c>
      <c r="G360" s="10">
        <f t="shared" si="28"/>
        <v>0.72999999999998977</v>
      </c>
      <c r="H360" s="10">
        <f t="shared" si="29"/>
        <v>0.48699999999999477</v>
      </c>
    </row>
    <row r="361" spans="1:8" x14ac:dyDescent="0.25">
      <c r="A361" s="1">
        <v>42369</v>
      </c>
      <c r="B361" s="11">
        <f>VLOOKUP(A361,'SBO Index National'!$A:$B,2,FALSE)</f>
        <v>94.977000000000004</v>
      </c>
      <c r="C361" s="10">
        <v>99.451999999999998</v>
      </c>
      <c r="D361" s="10">
        <f t="shared" si="25"/>
        <v>-4.4749999999999943</v>
      </c>
      <c r="E361" s="10">
        <f t="shared" si="26"/>
        <v>-4.6269999999999953</v>
      </c>
      <c r="F361" s="10">
        <f t="shared" si="27"/>
        <v>99.75633333333333</v>
      </c>
      <c r="G361" s="10">
        <f t="shared" si="28"/>
        <v>-3.0139999999999958</v>
      </c>
      <c r="H361" s="10">
        <f t="shared" si="29"/>
        <v>-1.3396666666666732</v>
      </c>
    </row>
    <row r="362" spans="1:8" x14ac:dyDescent="0.25">
      <c r="A362" s="1">
        <v>42400</v>
      </c>
      <c r="B362" s="11">
        <f>VLOOKUP(A362,'SBO Index National'!$A:$B,2,FALSE)</f>
        <v>93.881</v>
      </c>
      <c r="C362" s="10">
        <v>98.903999999999996</v>
      </c>
      <c r="D362" s="10">
        <f t="shared" si="25"/>
        <v>-5.0229999999999961</v>
      </c>
      <c r="E362" s="10">
        <f t="shared" si="26"/>
        <v>-4.9619999999999935</v>
      </c>
      <c r="F362" s="10">
        <f t="shared" si="27"/>
        <v>99.391000000000005</v>
      </c>
      <c r="G362" s="10">
        <f t="shared" si="28"/>
        <v>-2.0090000000000003</v>
      </c>
      <c r="H362" s="10">
        <f t="shared" si="29"/>
        <v>-1.4309999999999974</v>
      </c>
    </row>
    <row r="363" spans="1:8" x14ac:dyDescent="0.25">
      <c r="A363" s="1">
        <v>42429</v>
      </c>
      <c r="B363" s="11">
        <f>VLOOKUP(A363,'SBO Index National'!$A:$B,2,FALSE)</f>
        <v>92.784999999999997</v>
      </c>
      <c r="C363" s="10">
        <v>96.072999999999993</v>
      </c>
      <c r="D363" s="10">
        <f t="shared" si="25"/>
        <v>-3.2879999999999967</v>
      </c>
      <c r="E363" s="10">
        <f t="shared" si="26"/>
        <v>-4.261999999999996</v>
      </c>
      <c r="F363" s="10">
        <f t="shared" si="27"/>
        <v>98.142999999999986</v>
      </c>
      <c r="G363" s="10">
        <f t="shared" si="28"/>
        <v>-4.9320000000000022</v>
      </c>
      <c r="H363" s="10">
        <f t="shared" si="29"/>
        <v>-3.3183333333333564</v>
      </c>
    </row>
    <row r="364" spans="1:8" x14ac:dyDescent="0.25">
      <c r="A364" s="1">
        <v>42460</v>
      </c>
      <c r="B364" s="11">
        <f>VLOOKUP(A364,'SBO Index National'!$A:$B,2,FALSE)</f>
        <v>92.694000000000003</v>
      </c>
      <c r="C364" s="10">
        <v>95.16</v>
      </c>
      <c r="D364" s="10">
        <f t="shared" si="25"/>
        <v>-2.465999999999994</v>
      </c>
      <c r="E364" s="10">
        <f t="shared" si="26"/>
        <v>-3.5923333333333289</v>
      </c>
      <c r="F364" s="10">
        <f t="shared" si="27"/>
        <v>96.712333333333319</v>
      </c>
      <c r="G364" s="10">
        <f t="shared" si="28"/>
        <v>0.82200000000000273</v>
      </c>
      <c r="H364" s="10">
        <f t="shared" si="29"/>
        <v>-2.0396666666666761</v>
      </c>
    </row>
    <row r="365" spans="1:8" x14ac:dyDescent="0.25">
      <c r="A365" s="1">
        <v>42490</v>
      </c>
      <c r="B365" s="11">
        <f>VLOOKUP(A365,'SBO Index National'!$A:$B,2,FALSE)</f>
        <v>93.972999999999999</v>
      </c>
      <c r="C365" s="10">
        <v>97.534000000000006</v>
      </c>
      <c r="D365" s="10">
        <f t="shared" si="25"/>
        <v>-3.561000000000007</v>
      </c>
      <c r="E365" s="10">
        <f t="shared" si="26"/>
        <v>-3.1049999999999991</v>
      </c>
      <c r="F365" s="10">
        <f t="shared" si="27"/>
        <v>96.25566666666667</v>
      </c>
      <c r="G365" s="10">
        <f t="shared" si="28"/>
        <v>-3.3789999999999907</v>
      </c>
      <c r="H365" s="10">
        <f t="shared" si="29"/>
        <v>-2.4963333333333253</v>
      </c>
    </row>
    <row r="366" spans="1:8" x14ac:dyDescent="0.25">
      <c r="A366" s="1">
        <v>42521</v>
      </c>
      <c r="B366" s="11">
        <f>VLOOKUP(A366,'SBO Index National'!$A:$B,2,FALSE)</f>
        <v>93.881</v>
      </c>
      <c r="C366" s="10">
        <v>98.539000000000001</v>
      </c>
      <c r="D366" s="10">
        <f t="shared" si="25"/>
        <v>-4.6580000000000013</v>
      </c>
      <c r="E366" s="10">
        <f t="shared" si="26"/>
        <v>-3.5616666666666674</v>
      </c>
      <c r="F366" s="10">
        <f t="shared" si="27"/>
        <v>97.077666666666673</v>
      </c>
      <c r="G366" s="10">
        <f t="shared" si="28"/>
        <v>-2.921999999999997</v>
      </c>
      <c r="H366" s="10">
        <f t="shared" si="29"/>
        <v>-1.8263333333333236</v>
      </c>
    </row>
    <row r="367" spans="1:8" x14ac:dyDescent="0.25">
      <c r="A367" s="1">
        <v>42551</v>
      </c>
      <c r="B367" s="11">
        <f>VLOOKUP(A367,'SBO Index National'!$A:$B,2,FALSE)</f>
        <v>94.429000000000002</v>
      </c>
      <c r="C367" s="10">
        <v>96.804000000000002</v>
      </c>
      <c r="D367" s="10">
        <f t="shared" si="25"/>
        <v>-2.375</v>
      </c>
      <c r="E367" s="10">
        <f t="shared" si="26"/>
        <v>-3.5313333333333361</v>
      </c>
      <c r="F367" s="10">
        <f t="shared" si="27"/>
        <v>97.625666666666675</v>
      </c>
      <c r="G367" s="10">
        <f t="shared" si="28"/>
        <v>-3.5609999999999928</v>
      </c>
      <c r="H367" s="10">
        <f t="shared" si="29"/>
        <v>-3.2873333333333221</v>
      </c>
    </row>
    <row r="368" spans="1:8" x14ac:dyDescent="0.25">
      <c r="A368" s="1">
        <v>42582</v>
      </c>
      <c r="B368" s="11">
        <f>VLOOKUP(A368,'SBO Index National'!$A:$B,2,FALSE)</f>
        <v>94.611999999999995</v>
      </c>
      <c r="C368" s="10">
        <v>99.816999999999993</v>
      </c>
      <c r="D368" s="10">
        <f t="shared" si="25"/>
        <v>-5.2049999999999983</v>
      </c>
      <c r="E368" s="10">
        <f t="shared" si="26"/>
        <v>-4.0793333333333335</v>
      </c>
      <c r="F368" s="10">
        <f t="shared" si="27"/>
        <v>98.38666666666667</v>
      </c>
      <c r="G368" s="10">
        <f t="shared" si="28"/>
        <v>-1.8270000000000124</v>
      </c>
      <c r="H368" s="10">
        <f t="shared" si="29"/>
        <v>-2.7700000000000102</v>
      </c>
    </row>
    <row r="369" spans="1:8" x14ac:dyDescent="0.25">
      <c r="A369" s="1">
        <v>42613</v>
      </c>
      <c r="B369" s="11">
        <f>VLOOKUP(A369,'SBO Index National'!$A:$B,2,FALSE)</f>
        <v>94.611999999999995</v>
      </c>
      <c r="C369" s="10">
        <v>101.553</v>
      </c>
      <c r="D369" s="10">
        <f t="shared" si="25"/>
        <v>-6.9410000000000025</v>
      </c>
      <c r="E369" s="10">
        <f t="shared" si="26"/>
        <v>-4.8403333333333336</v>
      </c>
      <c r="F369" s="10">
        <f t="shared" si="27"/>
        <v>99.391333333333321</v>
      </c>
      <c r="G369" s="10">
        <f t="shared" si="28"/>
        <v>1.2789999999999964</v>
      </c>
      <c r="H369" s="10">
        <f t="shared" si="29"/>
        <v>-1.3696666666666886</v>
      </c>
    </row>
    <row r="370" spans="1:8" x14ac:dyDescent="0.25">
      <c r="A370" s="1">
        <v>42643</v>
      </c>
      <c r="B370" s="11">
        <f>VLOOKUP(A370,'SBO Index National'!$A:$B,2,FALSE)</f>
        <v>94.063999999999993</v>
      </c>
      <c r="C370" s="10">
        <v>96.438000000000002</v>
      </c>
      <c r="D370" s="10">
        <f t="shared" si="25"/>
        <v>-2.3740000000000094</v>
      </c>
      <c r="E370" s="10">
        <f t="shared" si="26"/>
        <v>-4.8400000000000034</v>
      </c>
      <c r="F370" s="10">
        <f t="shared" si="27"/>
        <v>99.269333333333336</v>
      </c>
      <c r="G370" s="10">
        <f t="shared" si="28"/>
        <v>-2.6490000000000009</v>
      </c>
      <c r="H370" s="10">
        <f t="shared" si="29"/>
        <v>-1.0656666666666581</v>
      </c>
    </row>
    <row r="371" spans="1:8" x14ac:dyDescent="0.25">
      <c r="A371" s="1">
        <v>42674</v>
      </c>
      <c r="B371" s="11">
        <f>VLOOKUP(A371,'SBO Index National'!$A:$B,2,FALSE)</f>
        <v>94.885999999999996</v>
      </c>
      <c r="C371" s="10">
        <v>100.639</v>
      </c>
      <c r="D371" s="10">
        <f t="shared" si="25"/>
        <v>-5.7530000000000001</v>
      </c>
      <c r="E371" s="10">
        <f t="shared" si="26"/>
        <v>-5.0226666666666704</v>
      </c>
      <c r="F371" s="10">
        <f t="shared" si="27"/>
        <v>99.543333333333337</v>
      </c>
      <c r="G371" s="10">
        <f t="shared" si="28"/>
        <v>0.63899999999999579</v>
      </c>
      <c r="H371" s="10">
        <f t="shared" si="29"/>
        <v>-0.24366666666665537</v>
      </c>
    </row>
    <row r="372" spans="1:8" x14ac:dyDescent="0.25">
      <c r="A372" s="1">
        <v>42704</v>
      </c>
      <c r="B372" s="11">
        <f>VLOOKUP(A372,'SBO Index National'!$A:$B,2,FALSE)</f>
        <v>98.355999999999995</v>
      </c>
      <c r="C372" s="10">
        <v>100</v>
      </c>
      <c r="D372" s="10">
        <f t="shared" si="25"/>
        <v>-1.6440000000000055</v>
      </c>
      <c r="E372" s="10">
        <f t="shared" si="26"/>
        <v>-3.257000000000005</v>
      </c>
      <c r="F372" s="10">
        <f t="shared" si="27"/>
        <v>99.025666666666666</v>
      </c>
      <c r="G372" s="10">
        <f t="shared" si="28"/>
        <v>0.18300000000000693</v>
      </c>
      <c r="H372" s="10">
        <f t="shared" si="29"/>
        <v>-0.60899999999999466</v>
      </c>
    </row>
    <row r="373" spans="1:8" x14ac:dyDescent="0.25">
      <c r="A373" s="1">
        <v>42735</v>
      </c>
      <c r="B373" s="11">
        <f>VLOOKUP(A373,'SBO Index National'!$A:$B,2,FALSE)</f>
        <v>105.571</v>
      </c>
      <c r="C373" s="10">
        <v>111.50700000000001</v>
      </c>
      <c r="D373" s="10">
        <f t="shared" si="25"/>
        <v>-5.936000000000007</v>
      </c>
      <c r="E373" s="10">
        <f t="shared" si="26"/>
        <v>-4.4443333333333372</v>
      </c>
      <c r="F373" s="10">
        <f t="shared" si="27"/>
        <v>104.04866666666668</v>
      </c>
      <c r="G373" s="10">
        <f t="shared" si="28"/>
        <v>12.055000000000007</v>
      </c>
      <c r="H373" s="10">
        <f t="shared" si="29"/>
        <v>4.292333333333346</v>
      </c>
    </row>
    <row r="374" spans="1:8" x14ac:dyDescent="0.25">
      <c r="A374" s="1">
        <v>42766</v>
      </c>
      <c r="B374" s="11">
        <f>VLOOKUP(A374,'SBO Index National'!$A:$B,2,FALSE)</f>
        <v>105.845</v>
      </c>
      <c r="C374" s="10">
        <v>107.123</v>
      </c>
      <c r="D374" s="10">
        <f t="shared" si="25"/>
        <v>-1.2780000000000058</v>
      </c>
      <c r="E374" s="10">
        <f t="shared" si="26"/>
        <v>-2.9526666666666728</v>
      </c>
      <c r="F374" s="10">
        <f t="shared" si="27"/>
        <v>106.21</v>
      </c>
      <c r="G374" s="10">
        <f t="shared" si="28"/>
        <v>8.2190000000000083</v>
      </c>
      <c r="H374" s="10">
        <f t="shared" si="29"/>
        <v>6.8189999999999884</v>
      </c>
    </row>
    <row r="375" spans="1:8" x14ac:dyDescent="0.25">
      <c r="A375" s="1">
        <v>42794</v>
      </c>
      <c r="B375" s="11">
        <f>VLOOKUP(A375,'SBO Index National'!$A:$B,2,FALSE)</f>
        <v>105.114</v>
      </c>
      <c r="C375" s="10">
        <v>110.776</v>
      </c>
      <c r="D375" s="10">
        <f t="shared" si="25"/>
        <v>-5.6619999999999919</v>
      </c>
      <c r="E375" s="10">
        <f t="shared" si="26"/>
        <v>-4.2920000000000016</v>
      </c>
      <c r="F375" s="10">
        <f t="shared" si="27"/>
        <v>109.80200000000001</v>
      </c>
      <c r="G375" s="10">
        <f t="shared" si="28"/>
        <v>14.703000000000003</v>
      </c>
      <c r="H375" s="10">
        <f t="shared" si="29"/>
        <v>11.65900000000002</v>
      </c>
    </row>
    <row r="376" spans="1:8" x14ac:dyDescent="0.25">
      <c r="A376" s="1">
        <v>42825</v>
      </c>
      <c r="B376" s="11">
        <f>VLOOKUP(A376,'SBO Index National'!$A:$B,2,FALSE)</f>
        <v>104.749</v>
      </c>
      <c r="C376" s="10">
        <v>103.196</v>
      </c>
      <c r="D376" s="10">
        <f t="shared" si="25"/>
        <v>1.5529999999999973</v>
      </c>
      <c r="E376" s="10">
        <f t="shared" si="26"/>
        <v>-1.7956666666666667</v>
      </c>
      <c r="F376" s="10">
        <f t="shared" si="27"/>
        <v>107.03166666666668</v>
      </c>
      <c r="G376" s="10">
        <f t="shared" si="28"/>
        <v>8.0360000000000014</v>
      </c>
      <c r="H376" s="10">
        <f t="shared" si="29"/>
        <v>10.319333333333361</v>
      </c>
    </row>
    <row r="377" spans="1:8" x14ac:dyDescent="0.25">
      <c r="A377" s="1">
        <v>42855</v>
      </c>
      <c r="B377" s="11">
        <f>VLOOKUP(A377,'SBO Index National'!$A:$B,2,FALSE)</f>
        <v>104.84</v>
      </c>
      <c r="C377" s="10">
        <v>110.59399999999999</v>
      </c>
      <c r="D377" s="10">
        <f t="shared" si="25"/>
        <v>-5.7539999999999907</v>
      </c>
      <c r="E377" s="10">
        <f t="shared" si="26"/>
        <v>-3.2876666666666616</v>
      </c>
      <c r="F377" s="10">
        <f t="shared" si="27"/>
        <v>108.18866666666666</v>
      </c>
      <c r="G377" s="10">
        <f t="shared" si="28"/>
        <v>13.059999999999988</v>
      </c>
      <c r="H377" s="10">
        <f t="shared" si="29"/>
        <v>11.932999999999993</v>
      </c>
    </row>
    <row r="378" spans="1:8" x14ac:dyDescent="0.25">
      <c r="A378" s="1">
        <v>42886</v>
      </c>
      <c r="B378" s="11">
        <f>VLOOKUP(A378,'SBO Index National'!$A:$B,2,FALSE)</f>
        <v>104.566</v>
      </c>
      <c r="C378" s="10">
        <v>108.95</v>
      </c>
      <c r="D378" s="10">
        <f t="shared" si="25"/>
        <v>-4.3840000000000003</v>
      </c>
      <c r="E378" s="10">
        <f t="shared" si="26"/>
        <v>-2.8616666666666646</v>
      </c>
      <c r="F378" s="10">
        <f t="shared" si="27"/>
        <v>107.58</v>
      </c>
      <c r="G378" s="10">
        <f t="shared" si="28"/>
        <v>10.411000000000001</v>
      </c>
      <c r="H378" s="10">
        <f t="shared" si="29"/>
        <v>10.502333333333326</v>
      </c>
    </row>
    <row r="379" spans="1:8" x14ac:dyDescent="0.25">
      <c r="A379" s="1">
        <v>42916</v>
      </c>
      <c r="B379" s="11">
        <f>VLOOKUP(A379,'SBO Index National'!$A:$B,2,FALSE)</f>
        <v>103.47</v>
      </c>
      <c r="C379" s="10">
        <v>104.20099999999999</v>
      </c>
      <c r="D379" s="10">
        <f t="shared" si="25"/>
        <v>-0.73099999999999454</v>
      </c>
      <c r="E379" s="10">
        <f t="shared" si="26"/>
        <v>-3.6229999999999953</v>
      </c>
      <c r="F379" s="10">
        <f t="shared" si="27"/>
        <v>107.91500000000001</v>
      </c>
      <c r="G379" s="10">
        <f t="shared" si="28"/>
        <v>7.3969999999999914</v>
      </c>
      <c r="H379" s="10">
        <f t="shared" si="29"/>
        <v>10.289333333333332</v>
      </c>
    </row>
    <row r="380" spans="1:8" x14ac:dyDescent="0.25">
      <c r="A380" s="1">
        <v>42947</v>
      </c>
      <c r="B380" s="11">
        <f>VLOOKUP(A380,'SBO Index National'!$A:$B,2,FALSE)</f>
        <v>105.205</v>
      </c>
      <c r="C380" s="10">
        <v>109.589</v>
      </c>
      <c r="D380" s="10">
        <f t="shared" si="25"/>
        <v>-4.3840000000000003</v>
      </c>
      <c r="E380" s="10">
        <f t="shared" si="26"/>
        <v>-3.1663333333333319</v>
      </c>
      <c r="F380" s="10">
        <f t="shared" si="27"/>
        <v>107.58</v>
      </c>
      <c r="G380" s="10">
        <f t="shared" si="28"/>
        <v>9.7720000000000056</v>
      </c>
      <c r="H380" s="10">
        <f t="shared" si="29"/>
        <v>9.193333333333328</v>
      </c>
    </row>
    <row r="381" spans="1:8" x14ac:dyDescent="0.25">
      <c r="A381" s="1">
        <v>42978</v>
      </c>
      <c r="B381" s="11">
        <f>VLOOKUP(A381,'SBO Index National'!$A:$B,2,FALSE)</f>
        <v>105.479</v>
      </c>
      <c r="C381" s="10">
        <v>109.224</v>
      </c>
      <c r="D381" s="10">
        <f t="shared" si="25"/>
        <v>-3.7450000000000045</v>
      </c>
      <c r="E381" s="10">
        <f t="shared" si="26"/>
        <v>-2.9533333333333331</v>
      </c>
      <c r="F381" s="10">
        <f t="shared" si="27"/>
        <v>107.67133333333334</v>
      </c>
      <c r="G381" s="10">
        <f t="shared" si="28"/>
        <v>7.6710000000000065</v>
      </c>
      <c r="H381" s="10">
        <f t="shared" si="29"/>
        <v>8.2800000000000153</v>
      </c>
    </row>
    <row r="382" spans="1:8" x14ac:dyDescent="0.25">
      <c r="A382" s="1">
        <v>43008</v>
      </c>
      <c r="B382" s="11">
        <f>VLOOKUP(A382,'SBO Index National'!$A:$B,2,FALSE)</f>
        <v>102.922</v>
      </c>
      <c r="C382" s="10">
        <v>108.767</v>
      </c>
      <c r="D382" s="10">
        <f t="shared" si="25"/>
        <v>-5.8449999999999989</v>
      </c>
      <c r="E382" s="10">
        <f t="shared" si="26"/>
        <v>-4.6580000000000013</v>
      </c>
      <c r="F382" s="10">
        <f t="shared" si="27"/>
        <v>109.19333333333333</v>
      </c>
      <c r="G382" s="10">
        <f t="shared" si="28"/>
        <v>12.328999999999994</v>
      </c>
      <c r="H382" s="10">
        <f t="shared" si="29"/>
        <v>9.9239999999999924</v>
      </c>
    </row>
    <row r="383" spans="1:8" x14ac:dyDescent="0.25">
      <c r="A383" s="1">
        <v>43039</v>
      </c>
      <c r="B383" s="11">
        <f>VLOOKUP(A383,'SBO Index National'!$A:$B,2,FALSE)</f>
        <v>103.744</v>
      </c>
      <c r="C383" s="10">
        <v>109.498</v>
      </c>
      <c r="D383" s="10">
        <f t="shared" si="25"/>
        <v>-5.7540000000000049</v>
      </c>
      <c r="E383" s="10">
        <f t="shared" si="26"/>
        <v>-5.1146666666666691</v>
      </c>
      <c r="F383" s="10">
        <f t="shared" si="27"/>
        <v>109.163</v>
      </c>
      <c r="G383" s="10">
        <f t="shared" si="28"/>
        <v>8.8590000000000089</v>
      </c>
      <c r="H383" s="10">
        <f t="shared" si="29"/>
        <v>9.6196666666666601</v>
      </c>
    </row>
    <row r="384" spans="1:8" x14ac:dyDescent="0.25">
      <c r="A384" s="1">
        <v>43069</v>
      </c>
      <c r="B384" s="11">
        <f>VLOOKUP(A384,'SBO Index National'!$A:$B,2,FALSE)</f>
        <v>107.306</v>
      </c>
      <c r="C384" s="10">
        <v>110.959</v>
      </c>
      <c r="D384" s="10">
        <f t="shared" si="25"/>
        <v>-3.6530000000000058</v>
      </c>
      <c r="E384" s="10">
        <f t="shared" si="26"/>
        <v>-5.0840000000000032</v>
      </c>
      <c r="F384" s="10">
        <f t="shared" si="27"/>
        <v>109.74133333333333</v>
      </c>
      <c r="G384" s="10">
        <f t="shared" si="28"/>
        <v>10.959000000000003</v>
      </c>
      <c r="H384" s="10">
        <f t="shared" si="29"/>
        <v>10.715666666666664</v>
      </c>
    </row>
    <row r="385" spans="1:8" x14ac:dyDescent="0.25">
      <c r="A385" s="1">
        <v>43100</v>
      </c>
      <c r="B385" s="11">
        <f>VLOOKUP(A385,'SBO Index National'!$A:$B,2,FALSE)</f>
        <v>104.658</v>
      </c>
      <c r="C385" s="10">
        <v>109.041</v>
      </c>
      <c r="D385" s="10">
        <f t="shared" si="25"/>
        <v>-4.3829999999999956</v>
      </c>
      <c r="E385" s="10">
        <f t="shared" si="26"/>
        <v>-4.5966666666666685</v>
      </c>
      <c r="F385" s="10">
        <f t="shared" si="27"/>
        <v>109.83266666666667</v>
      </c>
      <c r="G385" s="10">
        <f t="shared" si="28"/>
        <v>-2.4660000000000082</v>
      </c>
      <c r="H385" s="10">
        <f t="shared" si="29"/>
        <v>5.7839999999999918</v>
      </c>
    </row>
    <row r="386" spans="1:8" x14ac:dyDescent="0.25">
      <c r="A386" s="1">
        <v>43131</v>
      </c>
      <c r="B386" s="11">
        <f>VLOOKUP(A386,'SBO Index National'!$A:$B,2,FALSE)</f>
        <v>106.758</v>
      </c>
      <c r="C386" s="10">
        <v>113.51600000000001</v>
      </c>
      <c r="D386" s="10">
        <f t="shared" si="25"/>
        <v>-6.7580000000000098</v>
      </c>
      <c r="E386" s="10">
        <f t="shared" si="26"/>
        <v>-4.9313333333333373</v>
      </c>
      <c r="F386" s="10">
        <f t="shared" si="27"/>
        <v>111.17200000000001</v>
      </c>
      <c r="G386" s="10">
        <f t="shared" si="28"/>
        <v>6.3930000000000007</v>
      </c>
      <c r="H386" s="10">
        <f t="shared" si="29"/>
        <v>4.9620000000000175</v>
      </c>
    </row>
    <row r="387" spans="1:8" x14ac:dyDescent="0.25">
      <c r="A387" s="1">
        <v>43159</v>
      </c>
      <c r="B387" s="11">
        <f>VLOOKUP(A387,'SBO Index National'!$A:$B,2,FALSE)</f>
        <v>107.489</v>
      </c>
      <c r="C387" s="10">
        <v>113.607</v>
      </c>
      <c r="D387" s="10">
        <f t="shared" ref="D387:D421" si="30">B387-C387</f>
        <v>-6.117999999999995</v>
      </c>
      <c r="E387" s="10">
        <f t="shared" si="26"/>
        <v>-5.7530000000000001</v>
      </c>
      <c r="F387" s="10">
        <f t="shared" si="27"/>
        <v>112.05466666666666</v>
      </c>
      <c r="G387" s="10">
        <f t="shared" si="28"/>
        <v>2.8310000000000031</v>
      </c>
      <c r="H387" s="10">
        <f t="shared" si="29"/>
        <v>2.2526666666666557</v>
      </c>
    </row>
    <row r="388" spans="1:8" x14ac:dyDescent="0.25">
      <c r="A388" s="1">
        <v>43190</v>
      </c>
      <c r="B388" s="11">
        <f>VLOOKUP(A388,'SBO Index National'!$A:$B,2,FALSE)</f>
        <v>104.658</v>
      </c>
      <c r="C388" s="10">
        <v>110.59399999999999</v>
      </c>
      <c r="D388" s="10">
        <f t="shared" si="30"/>
        <v>-5.9359999999999928</v>
      </c>
      <c r="E388" s="10">
        <f t="shared" si="26"/>
        <v>-6.2706666666666662</v>
      </c>
      <c r="F388" s="10">
        <f t="shared" si="27"/>
        <v>112.57233333333333</v>
      </c>
      <c r="G388" s="10">
        <f t="shared" si="28"/>
        <v>7.3979999999999961</v>
      </c>
      <c r="H388" s="10">
        <f t="shared" si="29"/>
        <v>5.5406666666666524</v>
      </c>
    </row>
    <row r="389" spans="1:8" x14ac:dyDescent="0.25">
      <c r="A389" s="1">
        <v>43220</v>
      </c>
      <c r="B389" s="11">
        <f>VLOOKUP(A389,'SBO Index National'!$A:$B,2,FALSE)</f>
        <v>105.114</v>
      </c>
      <c r="C389" s="10">
        <v>109.13200000000001</v>
      </c>
      <c r="D389" s="10">
        <f t="shared" si="30"/>
        <v>-4.0180000000000007</v>
      </c>
      <c r="E389" s="10">
        <f t="shared" ref="E389:E421" si="31">AVERAGE(D387:D389)</f>
        <v>-5.3573333333333295</v>
      </c>
      <c r="F389" s="10">
        <f t="shared" si="27"/>
        <v>111.11099999999999</v>
      </c>
      <c r="G389" s="10">
        <f t="shared" si="28"/>
        <v>-1.4619999999999891</v>
      </c>
      <c r="H389" s="10">
        <f t="shared" si="29"/>
        <v>2.9223333333333272</v>
      </c>
    </row>
    <row r="390" spans="1:8" x14ac:dyDescent="0.25">
      <c r="A390" s="1">
        <v>43251</v>
      </c>
      <c r="B390" s="11">
        <f>VLOOKUP(A390,'SBO Index National'!$A:$B,2,FALSE)</f>
        <v>107.76300000000001</v>
      </c>
      <c r="C390" s="10">
        <v>112.785</v>
      </c>
      <c r="D390" s="10">
        <f t="shared" si="30"/>
        <v>-5.0219999999999914</v>
      </c>
      <c r="E390" s="10">
        <f t="shared" si="31"/>
        <v>-4.9919999999999947</v>
      </c>
      <c r="F390" s="10">
        <f t="shared" ref="F390:F421" si="32">AVERAGE(C388:C390)</f>
        <v>110.83699999999999</v>
      </c>
      <c r="G390" s="10">
        <f t="shared" si="28"/>
        <v>3.8349999999999937</v>
      </c>
      <c r="H390" s="10">
        <f t="shared" si="29"/>
        <v>3.2569999999999908</v>
      </c>
    </row>
    <row r="391" spans="1:8" x14ac:dyDescent="0.25">
      <c r="A391" s="1">
        <v>43281</v>
      </c>
      <c r="B391" s="11">
        <f>VLOOKUP(A391,'SBO Index National'!$A:$B,2,FALSE)</f>
        <v>107.123</v>
      </c>
      <c r="C391" s="10">
        <v>109.13200000000001</v>
      </c>
      <c r="D391" s="10">
        <f t="shared" si="30"/>
        <v>-2.0090000000000003</v>
      </c>
      <c r="E391" s="10">
        <f t="shared" si="31"/>
        <v>-3.6829999999999976</v>
      </c>
      <c r="F391" s="10">
        <f t="shared" si="32"/>
        <v>110.34966666666666</v>
      </c>
      <c r="G391" s="10">
        <f t="shared" si="28"/>
        <v>4.9310000000000116</v>
      </c>
      <c r="H391" s="10">
        <f t="shared" si="29"/>
        <v>2.4346666666666579</v>
      </c>
    </row>
    <row r="392" spans="1:8" x14ac:dyDescent="0.25">
      <c r="A392" s="1">
        <v>43312</v>
      </c>
      <c r="B392" s="11">
        <f>VLOOKUP(A392,'SBO Index National'!$A:$B,2,FALSE)</f>
        <v>107.854</v>
      </c>
      <c r="C392" s="10">
        <v>112.877</v>
      </c>
      <c r="D392" s="10">
        <f t="shared" si="30"/>
        <v>-5.0229999999999961</v>
      </c>
      <c r="E392" s="10">
        <f t="shared" si="31"/>
        <v>-4.0179999999999962</v>
      </c>
      <c r="F392" s="10">
        <f t="shared" si="32"/>
        <v>111.598</v>
      </c>
      <c r="G392" s="10">
        <f t="shared" si="28"/>
        <v>3.2879999999999967</v>
      </c>
      <c r="H392" s="10">
        <f t="shared" si="29"/>
        <v>4.0180000000000007</v>
      </c>
    </row>
    <row r="393" spans="1:8" x14ac:dyDescent="0.25">
      <c r="A393" s="1">
        <v>43343</v>
      </c>
      <c r="B393" s="11">
        <f>VLOOKUP(A393,'SBO Index National'!$A:$B,2,FALSE)</f>
        <v>108.767</v>
      </c>
      <c r="C393" s="10">
        <v>117.078</v>
      </c>
      <c r="D393" s="10">
        <f t="shared" si="30"/>
        <v>-8.311000000000007</v>
      </c>
      <c r="E393" s="10">
        <f t="shared" si="31"/>
        <v>-5.1143333333333345</v>
      </c>
      <c r="F393" s="10">
        <f t="shared" si="32"/>
        <v>113.029</v>
      </c>
      <c r="G393" s="10">
        <f t="shared" si="28"/>
        <v>7.8539999999999992</v>
      </c>
      <c r="H393" s="10">
        <f t="shared" si="29"/>
        <v>5.3576666666666597</v>
      </c>
    </row>
    <row r="394" spans="1:8" x14ac:dyDescent="0.25">
      <c r="A394" s="1">
        <v>43373</v>
      </c>
      <c r="B394" s="11">
        <f>VLOOKUP(A394,'SBO Index National'!$A:$B,2,FALSE)</f>
        <v>107.854</v>
      </c>
      <c r="C394" s="10">
        <v>113.79</v>
      </c>
      <c r="D394" s="10">
        <f t="shared" si="30"/>
        <v>-5.936000000000007</v>
      </c>
      <c r="E394" s="10">
        <f t="shared" si="31"/>
        <v>-6.4233333333333364</v>
      </c>
      <c r="F394" s="10">
        <f t="shared" si="32"/>
        <v>114.58166666666666</v>
      </c>
      <c r="G394" s="10">
        <f t="shared" si="28"/>
        <v>5.0230000000000103</v>
      </c>
      <c r="H394" s="10">
        <f t="shared" si="29"/>
        <v>5.3883333333333354</v>
      </c>
    </row>
    <row r="395" spans="1:8" x14ac:dyDescent="0.25">
      <c r="A395" s="1">
        <v>43404</v>
      </c>
      <c r="B395" s="11">
        <f>VLOOKUP(A395,'SBO Index National'!$A:$B,2,FALSE)</f>
        <v>107.39700000000001</v>
      </c>
      <c r="C395" s="10">
        <v>113.699</v>
      </c>
      <c r="D395" s="10">
        <f t="shared" si="30"/>
        <v>-6.3019999999999925</v>
      </c>
      <c r="E395" s="10">
        <f t="shared" si="31"/>
        <v>-6.8496666666666686</v>
      </c>
      <c r="F395" s="10">
        <f t="shared" si="32"/>
        <v>114.85566666666666</v>
      </c>
      <c r="G395" s="10">
        <f t="shared" si="28"/>
        <v>4.2009999999999934</v>
      </c>
      <c r="H395" s="10">
        <f t="shared" si="29"/>
        <v>5.6926666666666677</v>
      </c>
    </row>
    <row r="396" spans="1:8" x14ac:dyDescent="0.25">
      <c r="A396" s="1">
        <v>43434</v>
      </c>
      <c r="B396" s="11">
        <f>VLOOKUP(A396,'SBO Index National'!$A:$B,2,FALSE)</f>
        <v>104.658</v>
      </c>
      <c r="C396" s="10">
        <v>109.40600000000001</v>
      </c>
      <c r="D396" s="10">
        <f t="shared" si="30"/>
        <v>-4.7480000000000047</v>
      </c>
      <c r="E396" s="10">
        <f t="shared" si="31"/>
        <v>-5.6620000000000017</v>
      </c>
      <c r="F396" s="10">
        <f t="shared" si="32"/>
        <v>112.29833333333333</v>
      </c>
      <c r="G396" s="10">
        <f t="shared" si="28"/>
        <v>-1.5529999999999973</v>
      </c>
      <c r="H396" s="10">
        <f t="shared" si="29"/>
        <v>2.5570000000000022</v>
      </c>
    </row>
    <row r="397" spans="1:8" x14ac:dyDescent="0.25">
      <c r="A397" s="1">
        <v>43465</v>
      </c>
      <c r="B397" s="11">
        <f>VLOOKUP(A397,'SBO Index National'!$A:$B,2,FALSE)</f>
        <v>104.20099999999999</v>
      </c>
      <c r="C397" s="10">
        <v>108.49299999999999</v>
      </c>
      <c r="D397" s="10">
        <f t="shared" si="30"/>
        <v>-4.2920000000000016</v>
      </c>
      <c r="E397" s="10">
        <f t="shared" si="31"/>
        <v>-5.1139999999999999</v>
      </c>
      <c r="F397" s="10">
        <f t="shared" si="32"/>
        <v>110.53266666666667</v>
      </c>
      <c r="G397" s="10">
        <f t="shared" si="28"/>
        <v>-0.54800000000000182</v>
      </c>
      <c r="H397" s="10">
        <f t="shared" si="29"/>
        <v>0.70000000000000284</v>
      </c>
    </row>
    <row r="398" spans="1:8" x14ac:dyDescent="0.25">
      <c r="A398" s="1">
        <v>43496</v>
      </c>
      <c r="B398" s="11">
        <f>VLOOKUP(A398,'SBO Index National'!$A:$B,2,FALSE)</f>
        <v>101.279</v>
      </c>
      <c r="C398" s="10">
        <v>104.47499999999999</v>
      </c>
      <c r="D398" s="10">
        <f t="shared" si="30"/>
        <v>-3.195999999999998</v>
      </c>
      <c r="E398" s="10">
        <f t="shared" si="31"/>
        <v>-4.0786666666666678</v>
      </c>
      <c r="F398" s="10">
        <f t="shared" si="32"/>
        <v>107.45800000000001</v>
      </c>
      <c r="G398" s="10">
        <f t="shared" si="28"/>
        <v>-9.041000000000011</v>
      </c>
      <c r="H398" s="10">
        <f t="shared" si="29"/>
        <v>-3.7139999999999986</v>
      </c>
    </row>
    <row r="399" spans="1:8" x14ac:dyDescent="0.25">
      <c r="A399" s="1">
        <v>43524</v>
      </c>
      <c r="B399" s="11">
        <f>VLOOKUP(A399,'SBO Index National'!$A:$B,2,FALSE)</f>
        <v>101.553</v>
      </c>
      <c r="C399" s="10">
        <v>108.128</v>
      </c>
      <c r="D399" s="10">
        <f t="shared" si="30"/>
        <v>-6.5750000000000028</v>
      </c>
      <c r="E399" s="10">
        <f t="shared" si="31"/>
        <v>-4.6876666666666678</v>
      </c>
      <c r="F399" s="10">
        <f t="shared" si="32"/>
        <v>107.032</v>
      </c>
      <c r="G399" s="10">
        <f t="shared" ref="G399:G421" si="33">C399-C387</f>
        <v>-5.4789999999999992</v>
      </c>
      <c r="H399" s="10">
        <f t="shared" si="29"/>
        <v>-5.0226666666666659</v>
      </c>
    </row>
    <row r="400" spans="1:8" x14ac:dyDescent="0.25">
      <c r="A400" s="1">
        <v>43555</v>
      </c>
      <c r="B400" s="11">
        <f>VLOOKUP(A400,'SBO Index National'!$A:$B,2,FALSE)</f>
        <v>101.91800000000001</v>
      </c>
      <c r="C400" s="10">
        <v>106.849</v>
      </c>
      <c r="D400" s="10">
        <f t="shared" si="30"/>
        <v>-4.9309999999999974</v>
      </c>
      <c r="E400" s="10">
        <f t="shared" si="31"/>
        <v>-4.9006666666666661</v>
      </c>
      <c r="F400" s="10">
        <f t="shared" si="32"/>
        <v>106.48399999999999</v>
      </c>
      <c r="G400" s="10">
        <f t="shared" si="33"/>
        <v>-3.7449999999999903</v>
      </c>
      <c r="H400" s="10">
        <f t="shared" si="29"/>
        <v>-6.0883333333333383</v>
      </c>
    </row>
    <row r="401" spans="1:8" x14ac:dyDescent="0.25">
      <c r="A401" s="1">
        <v>43585</v>
      </c>
      <c r="B401" s="11">
        <f>VLOOKUP(A401,'SBO Index National'!$A:$B,2,FALSE)</f>
        <v>103.836</v>
      </c>
      <c r="C401" s="10">
        <v>107.94499999999999</v>
      </c>
      <c r="D401" s="10">
        <f t="shared" si="30"/>
        <v>-4.1089999999999947</v>
      </c>
      <c r="E401" s="10">
        <f t="shared" si="31"/>
        <v>-5.2049999999999983</v>
      </c>
      <c r="F401" s="10">
        <f t="shared" si="32"/>
        <v>107.64066666666668</v>
      </c>
      <c r="G401" s="10">
        <f t="shared" si="33"/>
        <v>-1.1870000000000118</v>
      </c>
      <c r="H401" s="10">
        <f t="shared" ref="H401:H421" si="34">F401-F389</f>
        <v>-3.4703333333333148</v>
      </c>
    </row>
    <row r="402" spans="1:8" x14ac:dyDescent="0.25">
      <c r="A402" s="1">
        <v>43616</v>
      </c>
      <c r="B402" s="11">
        <f>VLOOKUP(A402,'SBO Index National'!$A:$B,2,FALSE)</f>
        <v>105.023</v>
      </c>
      <c r="C402" s="10">
        <v>109.589</v>
      </c>
      <c r="D402" s="10">
        <f t="shared" si="30"/>
        <v>-4.5660000000000025</v>
      </c>
      <c r="E402" s="10">
        <f t="shared" si="31"/>
        <v>-4.5353333333333312</v>
      </c>
      <c r="F402" s="10">
        <f t="shared" si="32"/>
        <v>108.12766666666666</v>
      </c>
      <c r="G402" s="10">
        <f t="shared" si="33"/>
        <v>-3.195999999999998</v>
      </c>
      <c r="H402" s="10">
        <f t="shared" si="34"/>
        <v>-2.7093333333333334</v>
      </c>
    </row>
    <row r="403" spans="1:8" x14ac:dyDescent="0.25">
      <c r="A403" s="1">
        <v>43646</v>
      </c>
      <c r="B403" s="11">
        <f>VLOOKUP(A403,'SBO Index National'!$A:$B,2,FALSE)</f>
        <v>103.196</v>
      </c>
      <c r="C403" s="10">
        <v>104.292</v>
      </c>
      <c r="D403" s="10">
        <f t="shared" si="30"/>
        <v>-1.0960000000000036</v>
      </c>
      <c r="E403" s="10">
        <f t="shared" si="31"/>
        <v>-3.2570000000000001</v>
      </c>
      <c r="F403" s="10">
        <f t="shared" si="32"/>
        <v>107.27533333333334</v>
      </c>
      <c r="G403" s="10">
        <f t="shared" si="33"/>
        <v>-4.8400000000000034</v>
      </c>
      <c r="H403" s="10">
        <f t="shared" si="34"/>
        <v>-3.0743333333333283</v>
      </c>
    </row>
    <row r="404" spans="1:8" x14ac:dyDescent="0.25">
      <c r="A404" s="1">
        <v>43677</v>
      </c>
      <c r="B404" s="11">
        <f>VLOOKUP(A404,'SBO Index National'!$A:$B,2,FALSE)</f>
        <v>104.658</v>
      </c>
      <c r="C404" s="10">
        <v>108.584</v>
      </c>
      <c r="D404" s="10">
        <f t="shared" si="30"/>
        <v>-3.9260000000000019</v>
      </c>
      <c r="E404" s="10">
        <f t="shared" si="31"/>
        <v>-3.1960000000000028</v>
      </c>
      <c r="F404" s="10">
        <f t="shared" si="32"/>
        <v>107.48833333333334</v>
      </c>
      <c r="G404" s="10">
        <f t="shared" si="33"/>
        <v>-4.2929999999999922</v>
      </c>
      <c r="H404" s="10">
        <f t="shared" si="34"/>
        <v>-4.109666666666655</v>
      </c>
    </row>
    <row r="405" spans="1:8" x14ac:dyDescent="0.25">
      <c r="A405" s="1">
        <v>43708</v>
      </c>
      <c r="B405" s="11">
        <f>VLOOKUP(A405,'SBO Index National'!$A:$B,2,FALSE)</f>
        <v>103.288</v>
      </c>
      <c r="C405" s="10">
        <v>105.479</v>
      </c>
      <c r="D405" s="10">
        <f t="shared" si="30"/>
        <v>-2.1910000000000025</v>
      </c>
      <c r="E405" s="10">
        <f t="shared" si="31"/>
        <v>-2.4043333333333359</v>
      </c>
      <c r="F405" s="10">
        <f t="shared" si="32"/>
        <v>106.11833333333334</v>
      </c>
      <c r="G405" s="10">
        <f t="shared" si="33"/>
        <v>-11.599000000000004</v>
      </c>
      <c r="H405" s="10">
        <f t="shared" si="34"/>
        <v>-6.910666666666657</v>
      </c>
    </row>
    <row r="406" spans="1:8" x14ac:dyDescent="0.25">
      <c r="A406" s="1">
        <v>43738</v>
      </c>
      <c r="B406" s="11">
        <f>VLOOKUP(A406,'SBO Index National'!$A:$B,2,FALSE)</f>
        <v>101.735</v>
      </c>
      <c r="C406" s="10">
        <v>110.411</v>
      </c>
      <c r="D406" s="10">
        <f t="shared" si="30"/>
        <v>-8.6760000000000019</v>
      </c>
      <c r="E406" s="10">
        <f t="shared" si="31"/>
        <v>-4.9310000000000018</v>
      </c>
      <c r="F406" s="10">
        <f t="shared" si="32"/>
        <v>108.158</v>
      </c>
      <c r="G406" s="10">
        <f t="shared" si="33"/>
        <v>-3.3790000000000049</v>
      </c>
      <c r="H406" s="10">
        <f t="shared" si="34"/>
        <v>-6.4236666666666622</v>
      </c>
    </row>
    <row r="407" spans="1:8" x14ac:dyDescent="0.25">
      <c r="A407" s="1">
        <v>43769</v>
      </c>
      <c r="B407" s="11">
        <f>VLOOKUP(A407,'SBO Index National'!$A:$B,2,FALSE)</f>
        <v>102.374</v>
      </c>
      <c r="C407" s="10">
        <v>107.215</v>
      </c>
      <c r="D407" s="10">
        <f t="shared" si="30"/>
        <v>-4.8410000000000082</v>
      </c>
      <c r="E407" s="10">
        <f t="shared" si="31"/>
        <v>-5.2360000000000042</v>
      </c>
      <c r="F407" s="10">
        <f t="shared" si="32"/>
        <v>107.70166666666667</v>
      </c>
      <c r="G407" s="10">
        <f t="shared" si="33"/>
        <v>-6.4839999999999947</v>
      </c>
      <c r="H407" s="10">
        <f t="shared" si="34"/>
        <v>-7.1539999999999964</v>
      </c>
    </row>
    <row r="408" spans="1:8" x14ac:dyDescent="0.25">
      <c r="A408" s="1">
        <v>43799</v>
      </c>
      <c r="B408" s="11">
        <f>VLOOKUP(A408,'SBO Index National'!$A:$B,2,FALSE)</f>
        <v>104.566</v>
      </c>
      <c r="C408" s="10">
        <v>110.776</v>
      </c>
      <c r="D408" s="10">
        <f t="shared" si="30"/>
        <v>-6.2099999999999937</v>
      </c>
      <c r="E408" s="10">
        <f t="shared" si="31"/>
        <v>-6.5756666666666677</v>
      </c>
      <c r="F408" s="10">
        <f t="shared" si="32"/>
        <v>109.46733333333333</v>
      </c>
      <c r="G408" s="10">
        <f t="shared" si="33"/>
        <v>1.3699999999999903</v>
      </c>
      <c r="H408" s="10">
        <f t="shared" si="34"/>
        <v>-2.8310000000000031</v>
      </c>
    </row>
    <row r="409" spans="1:8" x14ac:dyDescent="0.25">
      <c r="A409" s="1">
        <v>43830</v>
      </c>
      <c r="B409" s="11">
        <f>VLOOKUP(A409,'SBO Index National'!$A:$B,2,FALSE)</f>
        <v>102.46599999999999</v>
      </c>
      <c r="C409" s="10">
        <v>111.142</v>
      </c>
      <c r="D409" s="10">
        <f t="shared" si="30"/>
        <v>-8.6760000000000019</v>
      </c>
      <c r="E409" s="10">
        <f t="shared" si="31"/>
        <v>-6.5756666666666677</v>
      </c>
      <c r="F409" s="10">
        <f t="shared" si="32"/>
        <v>109.711</v>
      </c>
      <c r="G409" s="10">
        <f t="shared" si="33"/>
        <v>2.6490000000000009</v>
      </c>
      <c r="H409" s="10">
        <f t="shared" si="34"/>
        <v>-0.82166666666667254</v>
      </c>
    </row>
    <row r="410" spans="1:8" x14ac:dyDescent="0.25">
      <c r="A410" s="1">
        <v>43861</v>
      </c>
      <c r="B410" s="11">
        <f>VLOOKUP(A410,'SBO Index National'!$A:$B,2,FALSE)</f>
        <v>104.11</v>
      </c>
      <c r="C410" s="10">
        <v>108.31100000000001</v>
      </c>
      <c r="D410" s="10">
        <f t="shared" si="30"/>
        <v>-4.2010000000000076</v>
      </c>
      <c r="E410" s="10">
        <f t="shared" si="31"/>
        <v>-6.3623333333333347</v>
      </c>
      <c r="F410" s="10">
        <f t="shared" si="32"/>
        <v>110.07633333333335</v>
      </c>
      <c r="G410" s="10">
        <f t="shared" si="33"/>
        <v>3.8360000000000127</v>
      </c>
      <c r="H410" s="10">
        <f t="shared" si="34"/>
        <v>2.6183333333333394</v>
      </c>
    </row>
    <row r="411" spans="1:8" x14ac:dyDescent="0.25">
      <c r="A411" s="1">
        <v>43890</v>
      </c>
      <c r="B411" s="11">
        <f>VLOOKUP(A411,'SBO Index National'!$A:$B,2,FALSE)</f>
        <v>104.384</v>
      </c>
      <c r="C411" s="10">
        <v>108.402</v>
      </c>
      <c r="D411" s="10">
        <f t="shared" si="30"/>
        <v>-4.0180000000000007</v>
      </c>
      <c r="E411" s="10">
        <f t="shared" si="31"/>
        <v>-5.6316666666666704</v>
      </c>
      <c r="F411" s="10">
        <f t="shared" si="32"/>
        <v>109.28500000000001</v>
      </c>
      <c r="G411" s="10">
        <f t="shared" si="33"/>
        <v>0.27400000000000091</v>
      </c>
      <c r="H411" s="10">
        <f t="shared" si="34"/>
        <v>2.2530000000000143</v>
      </c>
    </row>
    <row r="412" spans="1:8" x14ac:dyDescent="0.25">
      <c r="A412" s="1">
        <v>43921</v>
      </c>
      <c r="B412" s="11">
        <f>VLOOKUP(A412,'SBO Index National'!$A:$B,2,FALSE)</f>
        <v>96.53</v>
      </c>
      <c r="C412" s="10">
        <v>104.20099999999999</v>
      </c>
      <c r="D412" s="10">
        <f t="shared" si="30"/>
        <v>-7.6709999999999923</v>
      </c>
      <c r="E412" s="10">
        <f t="shared" si="31"/>
        <v>-5.2966666666666669</v>
      </c>
      <c r="F412" s="10">
        <f t="shared" si="32"/>
        <v>106.97133333333333</v>
      </c>
      <c r="G412" s="10">
        <f t="shared" si="33"/>
        <v>-2.6480000000000103</v>
      </c>
      <c r="H412" s="10">
        <f t="shared" si="34"/>
        <v>0.48733333333333917</v>
      </c>
    </row>
    <row r="413" spans="1:8" x14ac:dyDescent="0.25">
      <c r="A413" s="1">
        <v>43951</v>
      </c>
      <c r="B413" s="11">
        <f>VLOOKUP(A413,'SBO Index National'!$A:$B,2,FALSE)</f>
        <v>91.233000000000004</v>
      </c>
      <c r="C413" s="10">
        <v>91.872</v>
      </c>
      <c r="D413" s="10">
        <f t="shared" si="30"/>
        <v>-0.63899999999999579</v>
      </c>
      <c r="E413" s="10">
        <f t="shared" si="31"/>
        <v>-4.1093333333333293</v>
      </c>
      <c r="F413" s="10">
        <f t="shared" si="32"/>
        <v>101.49166666666667</v>
      </c>
      <c r="G413" s="10">
        <f t="shared" si="33"/>
        <v>-16.072999999999993</v>
      </c>
      <c r="H413" s="10">
        <f t="shared" si="34"/>
        <v>-6.1490000000000009</v>
      </c>
    </row>
    <row r="414" spans="1:8" x14ac:dyDescent="0.25">
      <c r="A414" s="1">
        <v>43982</v>
      </c>
      <c r="B414" s="11">
        <f>VLOOKUP(A414,'SBO Index National'!$A:$B,2,FALSE)</f>
        <v>94.429000000000002</v>
      </c>
      <c r="C414" s="10">
        <v>96.620999999999995</v>
      </c>
      <c r="D414" s="10">
        <f t="shared" si="30"/>
        <v>-2.1919999999999931</v>
      </c>
      <c r="E414" s="10">
        <f t="shared" si="31"/>
        <v>-3.5006666666666604</v>
      </c>
      <c r="F414" s="10">
        <f t="shared" si="32"/>
        <v>97.564666666666653</v>
      </c>
      <c r="G414" s="10">
        <f t="shared" si="33"/>
        <v>-12.968000000000004</v>
      </c>
      <c r="H414" s="10">
        <f t="shared" si="34"/>
        <v>-10.563000000000002</v>
      </c>
    </row>
    <row r="415" spans="1:8" x14ac:dyDescent="0.25">
      <c r="A415" s="1">
        <v>44012</v>
      </c>
      <c r="B415" s="11">
        <f>VLOOKUP(A415,'SBO Index National'!$A:$B,2,FALSE)</f>
        <v>100.548</v>
      </c>
      <c r="C415" s="10">
        <v>101.82599999999999</v>
      </c>
      <c r="D415" s="10">
        <f t="shared" si="30"/>
        <v>-1.2779999999999916</v>
      </c>
      <c r="E415" s="10">
        <f t="shared" si="31"/>
        <v>-1.3696666666666601</v>
      </c>
      <c r="F415" s="10">
        <f t="shared" si="32"/>
        <v>96.772999999999982</v>
      </c>
      <c r="G415" s="10">
        <f t="shared" si="33"/>
        <v>-2.4660000000000082</v>
      </c>
      <c r="H415" s="10">
        <f t="shared" si="34"/>
        <v>-10.502333333333354</v>
      </c>
    </row>
    <row r="416" spans="1:8" x14ac:dyDescent="0.25">
      <c r="A416" s="1">
        <v>44043</v>
      </c>
      <c r="B416" s="11">
        <f>VLOOKUP(A416,'SBO Index National'!$A:$B,2,FALSE)</f>
        <v>98.813000000000002</v>
      </c>
      <c r="C416" s="10">
        <v>100.36499999999999</v>
      </c>
      <c r="D416" s="10">
        <f t="shared" si="30"/>
        <v>-1.5519999999999925</v>
      </c>
      <c r="E416" s="10">
        <f t="shared" si="31"/>
        <v>-1.6739999999999924</v>
      </c>
      <c r="F416" s="10">
        <f t="shared" si="32"/>
        <v>99.603999999999999</v>
      </c>
      <c r="G416" s="10">
        <f t="shared" si="33"/>
        <v>-8.2190000000000083</v>
      </c>
      <c r="H416" s="10">
        <f t="shared" si="34"/>
        <v>-7.8843333333333447</v>
      </c>
    </row>
    <row r="417" spans="1:8" x14ac:dyDescent="0.25">
      <c r="A417" s="1">
        <v>44074</v>
      </c>
      <c r="B417" s="11">
        <f>VLOOKUP(A417,'SBO Index National'!$A:$B,2,FALSE)</f>
        <v>100.36499999999999</v>
      </c>
      <c r="C417" s="10">
        <v>102.831</v>
      </c>
      <c r="D417" s="10">
        <f t="shared" si="30"/>
        <v>-2.4660000000000082</v>
      </c>
      <c r="E417" s="10">
        <f t="shared" si="31"/>
        <v>-1.7653333333333308</v>
      </c>
      <c r="F417" s="10">
        <f t="shared" si="32"/>
        <v>101.67399999999999</v>
      </c>
      <c r="G417" s="10">
        <f t="shared" si="33"/>
        <v>-2.6479999999999961</v>
      </c>
      <c r="H417" s="10">
        <f t="shared" si="34"/>
        <v>-4.444333333333347</v>
      </c>
    </row>
    <row r="418" spans="1:8" x14ac:dyDescent="0.25">
      <c r="A418" s="1">
        <v>44104</v>
      </c>
      <c r="B418" s="11">
        <f>VLOOKUP(A418,'SBO Index National'!$A:$B,2,FALSE)</f>
        <v>103.92700000000001</v>
      </c>
      <c r="C418" s="10">
        <v>103.65300000000001</v>
      </c>
      <c r="D418" s="10">
        <f t="shared" si="30"/>
        <v>0.27400000000000091</v>
      </c>
      <c r="E418" s="10">
        <f t="shared" si="31"/>
        <v>-1.248</v>
      </c>
      <c r="F418" s="10">
        <f t="shared" si="32"/>
        <v>102.283</v>
      </c>
      <c r="G418" s="10">
        <f t="shared" si="33"/>
        <v>-6.7579999999999956</v>
      </c>
      <c r="H418" s="10">
        <f t="shared" si="34"/>
        <v>-5.875</v>
      </c>
    </row>
    <row r="419" spans="1:8" x14ac:dyDescent="0.25">
      <c r="A419" s="1">
        <v>44135</v>
      </c>
      <c r="B419" s="11">
        <f>VLOOKUP(A419,'SBO Index National'!$A:$B,2,FALSE)</f>
        <v>103.92700000000001</v>
      </c>
      <c r="C419" s="10">
        <v>106.941</v>
      </c>
      <c r="D419" s="10">
        <f t="shared" si="30"/>
        <v>-3.0139999999999958</v>
      </c>
      <c r="E419" s="10">
        <f t="shared" si="31"/>
        <v>-1.7353333333333343</v>
      </c>
      <c r="F419" s="10">
        <f t="shared" si="32"/>
        <v>104.47500000000001</v>
      </c>
      <c r="G419" s="10">
        <f t="shared" si="33"/>
        <v>-0.27400000000000091</v>
      </c>
      <c r="H419" s="10">
        <f t="shared" si="34"/>
        <v>-3.2266666666666595</v>
      </c>
    </row>
    <row r="420" spans="1:8" x14ac:dyDescent="0.25">
      <c r="A420" s="1">
        <v>44165</v>
      </c>
      <c r="B420" s="11">
        <f>VLOOKUP(A420,'SBO Index National'!$A:$B,2,FALSE)</f>
        <v>101.279</v>
      </c>
      <c r="C420" s="10">
        <v>103.92700000000001</v>
      </c>
      <c r="D420" s="10">
        <f t="shared" si="30"/>
        <v>-2.6480000000000103</v>
      </c>
      <c r="E420" s="10">
        <f t="shared" si="31"/>
        <v>-1.7960000000000018</v>
      </c>
      <c r="F420" s="10">
        <f t="shared" si="32"/>
        <v>104.84033333333333</v>
      </c>
      <c r="G420" s="10">
        <f t="shared" si="33"/>
        <v>-6.8489999999999895</v>
      </c>
      <c r="H420" s="10">
        <f t="shared" si="34"/>
        <v>-4.6269999999999953</v>
      </c>
    </row>
    <row r="421" spans="1:8" x14ac:dyDescent="0.25">
      <c r="A421" s="1">
        <v>44196</v>
      </c>
      <c r="B421" s="11">
        <f>VLOOKUP(A421,'SBO Index National'!$A:$B,2,FALSE)</f>
        <v>95.707999999999998</v>
      </c>
      <c r="C421" s="10">
        <v>99.451999999999998</v>
      </c>
      <c r="D421" s="10">
        <f t="shared" si="30"/>
        <v>-3.7439999999999998</v>
      </c>
      <c r="E421" s="10">
        <f t="shared" si="31"/>
        <v>-3.1353333333333353</v>
      </c>
      <c r="F421" s="10">
        <f t="shared" si="32"/>
        <v>103.44</v>
      </c>
      <c r="G421" s="10">
        <f t="shared" si="33"/>
        <v>-11.689999999999998</v>
      </c>
      <c r="H421" s="10">
        <f t="shared" si="34"/>
        <v>-6.2710000000000008</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ignoredErrors>
    <ignoredError sqref="F4:F421"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AF777-CEBA-4FB1-A56A-9B2D067C70A9}">
  <sheetPr>
    <tabColor theme="7" tint="0.59999389629810485"/>
  </sheetPr>
  <dimension ref="A1:AJ3499"/>
  <sheetViews>
    <sheetView showGridLines="0" workbookViewId="0"/>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17</v>
      </c>
      <c r="D1" s="12" t="str">
        <f>B1&amp;" - "&amp;C1&amp;" Spread"</f>
        <v>SBO National - SBO South Atlantic Spread</v>
      </c>
      <c r="E1" s="12" t="str">
        <f>D1&amp;" 3mma"</f>
        <v>SBO National - SBO South Atlantic Spread 3mma</v>
      </c>
      <c r="F1" s="12" t="str">
        <f>C1&amp;" - 3mma"</f>
        <v>SBO South Atlantic - 3mma</v>
      </c>
      <c r="G1" s="12" t="str">
        <f>C1&amp;" YoY"</f>
        <v>SBO South Atlantic YoY</v>
      </c>
      <c r="H1" s="12" t="str">
        <f>F1&amp;" YoY"</f>
        <v>SBO South Atlantic - 3mma YoY</v>
      </c>
      <c r="I1" s="13"/>
    </row>
    <row r="2" spans="1:36" ht="15.75" x14ac:dyDescent="0.25">
      <c r="A2" s="1">
        <v>31443</v>
      </c>
      <c r="B2" s="11">
        <f>VLOOKUP(A2,'SBO Index National'!$A:$B,2,FALSE)</f>
        <v>100.36499999999999</v>
      </c>
      <c r="C2" s="10">
        <v>105.845</v>
      </c>
      <c r="D2" s="10">
        <f>B2-C2</f>
        <v>-5.480000000000004</v>
      </c>
      <c r="E2" s="10"/>
      <c r="F2" s="10"/>
      <c r="G2" s="10"/>
      <c r="H2" s="10"/>
      <c r="J2" s="16" t="str">
        <f>C1&amp;" - NFIB"</f>
        <v>SBO South Atlantic - NFIB</v>
      </c>
      <c r="K2" s="16"/>
      <c r="L2" s="16"/>
      <c r="M2" s="16"/>
      <c r="N2" s="16"/>
      <c r="O2" s="16"/>
      <c r="P2" s="16"/>
      <c r="Q2" s="16"/>
      <c r="R2" s="16"/>
      <c r="S2" s="16"/>
      <c r="T2" s="16"/>
      <c r="U2" s="16"/>
      <c r="V2" s="16"/>
      <c r="X2" s="16" t="str">
        <f>G1&amp;" - NFIB"</f>
        <v>SBO South Atlantic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105.753</v>
      </c>
      <c r="D3" s="10">
        <f t="shared" ref="D3:D66" si="0">B3-C3</f>
        <v>-6.117999999999995</v>
      </c>
      <c r="E3" s="10"/>
      <c r="F3" s="10"/>
      <c r="G3" s="10"/>
      <c r="H3" s="10"/>
    </row>
    <row r="4" spans="1:36" x14ac:dyDescent="0.25">
      <c r="A4" s="1">
        <v>31502</v>
      </c>
      <c r="B4" s="11">
        <f>VLOOKUP(A4,'SBO Index National'!$A:$B,2,FALSE)</f>
        <v>101.553</v>
      </c>
      <c r="C4" s="10">
        <v>110.59399999999999</v>
      </c>
      <c r="D4" s="10">
        <f t="shared" si="0"/>
        <v>-9.0409999999999968</v>
      </c>
      <c r="E4" s="10">
        <f>AVERAGE(D2:D4)</f>
        <v>-6.8796666666666653</v>
      </c>
      <c r="F4" s="10">
        <f>AVERAGE(C2:C4)</f>
        <v>107.39733333333334</v>
      </c>
      <c r="G4" s="10"/>
      <c r="H4" s="10"/>
    </row>
    <row r="5" spans="1:36" x14ac:dyDescent="0.25">
      <c r="A5" s="1">
        <v>31532</v>
      </c>
      <c r="B5" s="11">
        <f>VLOOKUP(A5,'SBO Index National'!$A:$B,2,FALSE)</f>
        <v>101.461</v>
      </c>
      <c r="C5" s="10">
        <v>108.402</v>
      </c>
      <c r="D5" s="10">
        <f t="shared" si="0"/>
        <v>-6.9410000000000025</v>
      </c>
      <c r="E5" s="10">
        <f t="shared" ref="E5:E68" si="1">AVERAGE(D3:D5)</f>
        <v>-7.3666666666666645</v>
      </c>
      <c r="F5" s="10">
        <f>AVERAGE(C3:C5)</f>
        <v>108.24966666666666</v>
      </c>
      <c r="G5" s="10"/>
      <c r="H5" s="10"/>
    </row>
    <row r="6" spans="1:36" x14ac:dyDescent="0.25">
      <c r="A6" s="1">
        <v>31563</v>
      </c>
      <c r="B6" s="11">
        <f>VLOOKUP(A6,'SBO Index National'!$A:$B,2,FALSE)</f>
        <v>102.283</v>
      </c>
      <c r="C6" s="10">
        <v>109.224</v>
      </c>
      <c r="D6" s="10">
        <f t="shared" si="0"/>
        <v>-6.9410000000000025</v>
      </c>
      <c r="E6" s="10">
        <f t="shared" si="1"/>
        <v>-7.6410000000000009</v>
      </c>
      <c r="F6" s="10">
        <f t="shared" ref="F6:F69" si="2">AVERAGE(C4:C6)</f>
        <v>109.40666666666665</v>
      </c>
      <c r="G6" s="10"/>
      <c r="H6" s="10"/>
    </row>
    <row r="7" spans="1:36" x14ac:dyDescent="0.25">
      <c r="A7" s="1">
        <v>31593</v>
      </c>
      <c r="B7" s="11">
        <f>VLOOKUP(A7,'SBO Index National'!$A:$B,2,FALSE)</f>
        <v>101.096</v>
      </c>
      <c r="C7" s="10">
        <v>104.749</v>
      </c>
      <c r="D7" s="10">
        <f t="shared" si="0"/>
        <v>-3.6529999999999916</v>
      </c>
      <c r="E7" s="10">
        <f t="shared" si="1"/>
        <v>-5.8449999999999989</v>
      </c>
      <c r="F7" s="10">
        <f t="shared" si="2"/>
        <v>107.45833333333333</v>
      </c>
      <c r="G7" s="10"/>
      <c r="H7" s="10"/>
    </row>
    <row r="8" spans="1:36" x14ac:dyDescent="0.25">
      <c r="A8" s="1">
        <v>31624</v>
      </c>
      <c r="B8" s="11">
        <f>VLOOKUP(A8,'SBO Index National'!$A:$B,2,FALSE)</f>
        <v>100.09099999999999</v>
      </c>
      <c r="C8" s="10">
        <v>104.84</v>
      </c>
      <c r="D8" s="10">
        <f t="shared" si="0"/>
        <v>-4.7490000000000094</v>
      </c>
      <c r="E8" s="10">
        <f t="shared" si="1"/>
        <v>-5.1143333333333345</v>
      </c>
      <c r="F8" s="10">
        <f t="shared" si="2"/>
        <v>106.271</v>
      </c>
      <c r="G8" s="10"/>
      <c r="H8" s="10"/>
    </row>
    <row r="9" spans="1:36" x14ac:dyDescent="0.25">
      <c r="A9" s="1">
        <v>31655</v>
      </c>
      <c r="B9" s="11">
        <f>VLOOKUP(A9,'SBO Index National'!$A:$B,2,FALSE)</f>
        <v>97.078000000000003</v>
      </c>
      <c r="C9" s="10">
        <v>100.639</v>
      </c>
      <c r="D9" s="10">
        <f t="shared" si="0"/>
        <v>-3.5609999999999928</v>
      </c>
      <c r="E9" s="10">
        <f t="shared" si="1"/>
        <v>-3.9876666666666645</v>
      </c>
      <c r="F9" s="10">
        <f t="shared" si="2"/>
        <v>103.40933333333334</v>
      </c>
      <c r="G9" s="10"/>
      <c r="H9" s="10"/>
    </row>
    <row r="10" spans="1:36" x14ac:dyDescent="0.25">
      <c r="A10" s="1">
        <v>31685</v>
      </c>
      <c r="B10" s="11">
        <f>VLOOKUP(A10,'SBO Index National'!$A:$B,2,FALSE)</f>
        <v>97.442999999999998</v>
      </c>
      <c r="C10" s="10">
        <v>101.735</v>
      </c>
      <c r="D10" s="10">
        <f t="shared" si="0"/>
        <v>-4.2920000000000016</v>
      </c>
      <c r="E10" s="10">
        <f t="shared" si="1"/>
        <v>-4.2006666666666677</v>
      </c>
      <c r="F10" s="10">
        <f t="shared" si="2"/>
        <v>102.40466666666667</v>
      </c>
      <c r="G10" s="10"/>
      <c r="H10" s="10"/>
    </row>
    <row r="11" spans="1:36" x14ac:dyDescent="0.25">
      <c r="A11" s="1">
        <v>31716</v>
      </c>
      <c r="B11" s="11">
        <f>VLOOKUP(A11,'SBO Index National'!$A:$B,2,FALSE)</f>
        <v>99.909000000000006</v>
      </c>
      <c r="C11" s="10">
        <v>104.018</v>
      </c>
      <c r="D11" s="10">
        <f t="shared" si="0"/>
        <v>-4.1089999999999947</v>
      </c>
      <c r="E11" s="10">
        <f t="shared" si="1"/>
        <v>-3.9873333333333298</v>
      </c>
      <c r="F11" s="10">
        <f t="shared" si="2"/>
        <v>102.13066666666667</v>
      </c>
      <c r="G11" s="10"/>
      <c r="H11" s="10"/>
    </row>
    <row r="12" spans="1:36" x14ac:dyDescent="0.25">
      <c r="A12" s="1">
        <v>31746</v>
      </c>
      <c r="B12" s="11">
        <f>VLOOKUP(A12,'SBO Index National'!$A:$B,2,FALSE)</f>
        <v>97.626000000000005</v>
      </c>
      <c r="C12" s="10">
        <v>101.461</v>
      </c>
      <c r="D12" s="10">
        <f t="shared" si="0"/>
        <v>-3.8349999999999937</v>
      </c>
      <c r="E12" s="10">
        <f t="shared" si="1"/>
        <v>-4.0786666666666633</v>
      </c>
      <c r="F12" s="10">
        <f t="shared" si="2"/>
        <v>102.40466666666667</v>
      </c>
      <c r="G12" s="10"/>
      <c r="H12" s="10"/>
    </row>
    <row r="13" spans="1:36" x14ac:dyDescent="0.25">
      <c r="A13" s="1">
        <v>31777</v>
      </c>
      <c r="B13" s="11">
        <f>VLOOKUP(A13,'SBO Index National'!$A:$B,2,FALSE)</f>
        <v>100.45699999999999</v>
      </c>
      <c r="C13" s="10">
        <v>106.849</v>
      </c>
      <c r="D13" s="10">
        <f t="shared" si="0"/>
        <v>-6.3920000000000101</v>
      </c>
      <c r="E13" s="10">
        <f t="shared" si="1"/>
        <v>-4.7786666666666662</v>
      </c>
      <c r="F13" s="10">
        <f t="shared" si="2"/>
        <v>104.10933333333332</v>
      </c>
      <c r="G13" s="10"/>
      <c r="H13" s="10"/>
    </row>
    <row r="14" spans="1:36" x14ac:dyDescent="0.25">
      <c r="A14" s="1">
        <v>31808</v>
      </c>
      <c r="B14" s="11">
        <f>VLOOKUP(A14,'SBO Index National'!$A:$B,2,FALSE)</f>
        <v>99.816999999999993</v>
      </c>
      <c r="C14" s="10">
        <v>104.20099999999999</v>
      </c>
      <c r="D14" s="10">
        <f t="shared" si="0"/>
        <v>-4.3840000000000003</v>
      </c>
      <c r="E14" s="10">
        <f t="shared" si="1"/>
        <v>-4.8703333333333347</v>
      </c>
      <c r="F14" s="10">
        <f t="shared" si="2"/>
        <v>104.17033333333332</v>
      </c>
      <c r="G14" s="10">
        <f>C14-C2</f>
        <v>-1.6440000000000055</v>
      </c>
      <c r="H14" s="10"/>
    </row>
    <row r="15" spans="1:36" x14ac:dyDescent="0.25">
      <c r="A15" s="1">
        <v>31836</v>
      </c>
      <c r="B15" s="11">
        <f>VLOOKUP(A15,'SBO Index National'!$A:$B,2,FALSE)</f>
        <v>100.274</v>
      </c>
      <c r="C15" s="10">
        <v>104.749</v>
      </c>
      <c r="D15" s="10">
        <f t="shared" si="0"/>
        <v>-4.4749999999999943</v>
      </c>
      <c r="E15" s="10">
        <f t="shared" si="1"/>
        <v>-5.0836666666666686</v>
      </c>
      <c r="F15" s="10">
        <f t="shared" si="2"/>
        <v>105.26633333333332</v>
      </c>
      <c r="G15" s="10">
        <f t="shared" ref="G15:G78" si="3">C15-C3</f>
        <v>-1.0040000000000049</v>
      </c>
      <c r="H15" s="10"/>
    </row>
    <row r="16" spans="1:36" x14ac:dyDescent="0.25">
      <c r="A16" s="1">
        <v>31867</v>
      </c>
      <c r="B16" s="11">
        <f>VLOOKUP(A16,'SBO Index National'!$A:$B,2,FALSE)</f>
        <v>101.187</v>
      </c>
      <c r="C16" s="10">
        <v>104.84</v>
      </c>
      <c r="D16" s="10">
        <f t="shared" si="0"/>
        <v>-3.6530000000000058</v>
      </c>
      <c r="E16" s="10">
        <f t="shared" si="1"/>
        <v>-4.1706666666666665</v>
      </c>
      <c r="F16" s="10">
        <f t="shared" si="2"/>
        <v>104.59666666666665</v>
      </c>
      <c r="G16" s="10">
        <f t="shared" si="3"/>
        <v>-5.7539999999999907</v>
      </c>
      <c r="H16" s="10">
        <f>F16-F4</f>
        <v>-2.800666666666686</v>
      </c>
    </row>
    <row r="17" spans="1:36" x14ac:dyDescent="0.25">
      <c r="A17" s="1">
        <v>31897</v>
      </c>
      <c r="B17" s="11">
        <f>VLOOKUP(A17,'SBO Index National'!$A:$B,2,FALSE)</f>
        <v>100.548</v>
      </c>
      <c r="C17" s="10">
        <v>102.009</v>
      </c>
      <c r="D17" s="10">
        <f t="shared" si="0"/>
        <v>-1.4609999999999985</v>
      </c>
      <c r="E17" s="10">
        <f t="shared" si="1"/>
        <v>-3.196333333333333</v>
      </c>
      <c r="F17" s="10">
        <f t="shared" si="2"/>
        <v>103.866</v>
      </c>
      <c r="G17" s="10">
        <f t="shared" si="3"/>
        <v>-6.3930000000000007</v>
      </c>
      <c r="H17" s="10">
        <f t="shared" ref="H17:H80" si="4">F17-F5</f>
        <v>-4.3836666666666559</v>
      </c>
    </row>
    <row r="18" spans="1:36" x14ac:dyDescent="0.25">
      <c r="A18" s="1">
        <v>31928</v>
      </c>
      <c r="B18" s="11">
        <f>VLOOKUP(A18,'SBO Index National'!$A:$B,2,FALSE)</f>
        <v>99.909000000000006</v>
      </c>
      <c r="C18" s="10">
        <v>104.47499999999999</v>
      </c>
      <c r="D18" s="10">
        <f t="shared" si="0"/>
        <v>-4.5659999999999883</v>
      </c>
      <c r="E18" s="10">
        <f t="shared" si="1"/>
        <v>-3.2266666666666644</v>
      </c>
      <c r="F18" s="10">
        <f t="shared" si="2"/>
        <v>103.77466666666665</v>
      </c>
      <c r="G18" s="10">
        <f t="shared" si="3"/>
        <v>-4.7490000000000094</v>
      </c>
      <c r="H18" s="10">
        <f t="shared" si="4"/>
        <v>-5.632000000000005</v>
      </c>
    </row>
    <row r="19" spans="1:36" x14ac:dyDescent="0.25">
      <c r="A19" s="1">
        <v>31958</v>
      </c>
      <c r="B19" s="11">
        <f>VLOOKUP(A19,'SBO Index National'!$A:$B,2,FALSE)</f>
        <v>101.735</v>
      </c>
      <c r="C19" s="10">
        <v>102.557</v>
      </c>
      <c r="D19" s="10">
        <f t="shared" si="0"/>
        <v>-0.82200000000000273</v>
      </c>
      <c r="E19" s="10">
        <f t="shared" si="1"/>
        <v>-2.2829999999999964</v>
      </c>
      <c r="F19" s="10">
        <f t="shared" si="2"/>
        <v>103.01366666666667</v>
      </c>
      <c r="G19" s="10">
        <f t="shared" si="3"/>
        <v>-2.1919999999999931</v>
      </c>
      <c r="H19" s="10">
        <f t="shared" si="4"/>
        <v>-4.444666666666663</v>
      </c>
    </row>
    <row r="20" spans="1:36" x14ac:dyDescent="0.25">
      <c r="A20" s="1">
        <v>31989</v>
      </c>
      <c r="B20" s="11">
        <f>VLOOKUP(A20,'SBO Index National'!$A:$B,2,FALSE)</f>
        <v>102.1</v>
      </c>
      <c r="C20" s="10">
        <v>105.205</v>
      </c>
      <c r="D20" s="10">
        <f t="shared" si="0"/>
        <v>-3.105000000000004</v>
      </c>
      <c r="E20" s="10">
        <f t="shared" si="1"/>
        <v>-2.8309999999999982</v>
      </c>
      <c r="F20" s="10">
        <f t="shared" si="2"/>
        <v>104.07899999999999</v>
      </c>
      <c r="G20" s="10">
        <f t="shared" si="3"/>
        <v>0.36499999999999488</v>
      </c>
      <c r="H20" s="10">
        <f t="shared" si="4"/>
        <v>-2.1920000000000073</v>
      </c>
    </row>
    <row r="21" spans="1:36" x14ac:dyDescent="0.25">
      <c r="A21" s="1">
        <v>32020</v>
      </c>
      <c r="B21" s="11">
        <f>VLOOKUP(A21,'SBO Index National'!$A:$B,2,FALSE)</f>
        <v>103.836</v>
      </c>
      <c r="C21" s="10">
        <v>107.94499999999999</v>
      </c>
      <c r="D21" s="10">
        <f t="shared" si="0"/>
        <v>-4.1089999999999947</v>
      </c>
      <c r="E21" s="10">
        <f t="shared" si="1"/>
        <v>-2.678666666666667</v>
      </c>
      <c r="F21" s="10">
        <f t="shared" si="2"/>
        <v>105.23566666666666</v>
      </c>
      <c r="G21" s="10">
        <f t="shared" si="3"/>
        <v>7.3059999999999974</v>
      </c>
      <c r="H21" s="10">
        <f t="shared" si="4"/>
        <v>1.8263333333333236</v>
      </c>
    </row>
    <row r="22" spans="1:36" x14ac:dyDescent="0.25">
      <c r="A22" s="1">
        <v>32050</v>
      </c>
      <c r="B22" s="11">
        <f>VLOOKUP(A22,'SBO Index National'!$A:$B,2,FALSE)</f>
        <v>102.374</v>
      </c>
      <c r="C22" s="10">
        <v>105.205</v>
      </c>
      <c r="D22" s="10">
        <f t="shared" si="0"/>
        <v>-2.8310000000000031</v>
      </c>
      <c r="E22" s="10">
        <f t="shared" si="1"/>
        <v>-3.348333333333334</v>
      </c>
      <c r="F22" s="10">
        <f t="shared" si="2"/>
        <v>106.11833333333333</v>
      </c>
      <c r="G22" s="10">
        <f t="shared" si="3"/>
        <v>3.4699999999999989</v>
      </c>
      <c r="H22" s="10">
        <f t="shared" si="4"/>
        <v>3.7136666666666542</v>
      </c>
    </row>
    <row r="23" spans="1:36" x14ac:dyDescent="0.25">
      <c r="A23" s="1">
        <v>32081</v>
      </c>
      <c r="B23" s="11">
        <f>VLOOKUP(A23,'SBO Index National'!$A:$B,2,FALSE)</f>
        <v>101.461</v>
      </c>
      <c r="C23" s="10">
        <v>102.922</v>
      </c>
      <c r="D23" s="10">
        <f t="shared" si="0"/>
        <v>-1.4609999999999985</v>
      </c>
      <c r="E23" s="10">
        <f t="shared" si="1"/>
        <v>-2.8003333333333322</v>
      </c>
      <c r="F23" s="10">
        <f t="shared" si="2"/>
        <v>105.35733333333333</v>
      </c>
      <c r="G23" s="10">
        <f t="shared" si="3"/>
        <v>-1.0960000000000036</v>
      </c>
      <c r="H23" s="10">
        <f t="shared" si="4"/>
        <v>3.2266666666666595</v>
      </c>
    </row>
    <row r="24" spans="1:36" x14ac:dyDescent="0.25">
      <c r="A24" s="1">
        <v>32111</v>
      </c>
      <c r="B24" s="11">
        <f>VLOOKUP(A24,'SBO Index National'!$A:$B,2,FALSE)</f>
        <v>98.721000000000004</v>
      </c>
      <c r="C24" s="10">
        <v>99.635000000000005</v>
      </c>
      <c r="D24" s="10">
        <f t="shared" si="0"/>
        <v>-0.91400000000000148</v>
      </c>
      <c r="E24" s="10">
        <f t="shared" si="1"/>
        <v>-1.7353333333333343</v>
      </c>
      <c r="F24" s="10">
        <f t="shared" si="2"/>
        <v>102.58733333333333</v>
      </c>
      <c r="G24" s="10">
        <f t="shared" si="3"/>
        <v>-1.8259999999999934</v>
      </c>
      <c r="H24" s="10">
        <f t="shared" si="4"/>
        <v>0.18266666666666254</v>
      </c>
    </row>
    <row r="25" spans="1:36" x14ac:dyDescent="0.25">
      <c r="A25" s="1">
        <v>32142</v>
      </c>
      <c r="B25" s="11">
        <f>VLOOKUP(A25,'SBO Index National'!$A:$B,2,FALSE)</f>
        <v>99.725999999999999</v>
      </c>
      <c r="C25" s="10">
        <v>99.361000000000004</v>
      </c>
      <c r="D25" s="10">
        <f t="shared" si="0"/>
        <v>0.36499999999999488</v>
      </c>
      <c r="E25" s="10">
        <f t="shared" si="1"/>
        <v>-0.67000000000000171</v>
      </c>
      <c r="F25" s="10">
        <f t="shared" si="2"/>
        <v>100.63933333333334</v>
      </c>
      <c r="G25" s="10">
        <f t="shared" si="3"/>
        <v>-7.4879999999999995</v>
      </c>
      <c r="H25" s="10">
        <f t="shared" si="4"/>
        <v>-3.4699999999999847</v>
      </c>
    </row>
    <row r="26" spans="1:36" x14ac:dyDescent="0.25">
      <c r="A26" s="1">
        <v>32173</v>
      </c>
      <c r="B26" s="11">
        <f>VLOOKUP(A26,'SBO Index National'!$A:$B,2,FALSE)</f>
        <v>100.45699999999999</v>
      </c>
      <c r="C26" s="10">
        <v>101.279</v>
      </c>
      <c r="D26" s="10">
        <f t="shared" si="0"/>
        <v>-0.82200000000000273</v>
      </c>
      <c r="E26" s="10">
        <f t="shared" si="1"/>
        <v>-0.45700000000000313</v>
      </c>
      <c r="F26" s="10">
        <f t="shared" si="2"/>
        <v>100.09166666666665</v>
      </c>
      <c r="G26" s="10">
        <f t="shared" si="3"/>
        <v>-2.921999999999997</v>
      </c>
      <c r="H26" s="10">
        <f t="shared" si="4"/>
        <v>-4.0786666666666633</v>
      </c>
    </row>
    <row r="27" spans="1:36" ht="15.75" x14ac:dyDescent="0.25">
      <c r="A27" s="1">
        <v>32202</v>
      </c>
      <c r="B27" s="11">
        <f>VLOOKUP(A27,'SBO Index National'!$A:$B,2,FALSE)</f>
        <v>98.813000000000002</v>
      </c>
      <c r="C27" s="10">
        <v>101.279</v>
      </c>
      <c r="D27" s="10">
        <f t="shared" si="0"/>
        <v>-2.465999999999994</v>
      </c>
      <c r="E27" s="10">
        <f t="shared" si="1"/>
        <v>-0.97433333333333394</v>
      </c>
      <c r="F27" s="10">
        <f t="shared" si="2"/>
        <v>100.63966666666666</v>
      </c>
      <c r="G27" s="10">
        <f t="shared" si="3"/>
        <v>-3.4699999999999989</v>
      </c>
      <c r="H27" s="10">
        <f t="shared" si="4"/>
        <v>-4.6266666666666652</v>
      </c>
      <c r="J27" s="16" t="str">
        <f>C1&amp;" - NFIB - 2000-"</f>
        <v>SBO South Atlantic - NFIB - 2000-</v>
      </c>
      <c r="K27" s="16"/>
      <c r="L27" s="16"/>
      <c r="M27" s="16"/>
      <c r="N27" s="16"/>
      <c r="O27" s="16"/>
      <c r="P27" s="16"/>
      <c r="Q27" s="16"/>
      <c r="R27" s="16"/>
      <c r="S27" s="16"/>
      <c r="T27" s="16"/>
      <c r="U27" s="16"/>
      <c r="V27" s="16"/>
      <c r="X27" s="16" t="str">
        <f>G1&amp;" - NFIB - 2000-"</f>
        <v>SBO South Atlantic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107.215</v>
      </c>
      <c r="D28" s="10">
        <f t="shared" si="0"/>
        <v>-5.480000000000004</v>
      </c>
      <c r="E28" s="10">
        <f t="shared" si="1"/>
        <v>-2.9226666666666667</v>
      </c>
      <c r="F28" s="10">
        <f t="shared" si="2"/>
        <v>103.25766666666668</v>
      </c>
      <c r="G28" s="10">
        <f t="shared" si="3"/>
        <v>2.375</v>
      </c>
      <c r="H28" s="10">
        <f t="shared" si="4"/>
        <v>-1.3389999999999702</v>
      </c>
    </row>
    <row r="29" spans="1:36" x14ac:dyDescent="0.25">
      <c r="A29" s="1">
        <v>32263</v>
      </c>
      <c r="B29" s="11">
        <f>VLOOKUP(A29,'SBO Index National'!$A:$B,2,FALSE)</f>
        <v>101.279</v>
      </c>
      <c r="C29" s="10">
        <v>103.65300000000001</v>
      </c>
      <c r="D29" s="10">
        <f t="shared" si="0"/>
        <v>-2.3740000000000094</v>
      </c>
      <c r="E29" s="10">
        <f t="shared" si="1"/>
        <v>-3.4400000000000026</v>
      </c>
      <c r="F29" s="10">
        <f t="shared" si="2"/>
        <v>104.04899999999999</v>
      </c>
      <c r="G29" s="10">
        <f t="shared" si="3"/>
        <v>1.6440000000000055</v>
      </c>
      <c r="H29" s="10">
        <f t="shared" si="4"/>
        <v>0.18299999999999272</v>
      </c>
    </row>
    <row r="30" spans="1:36" x14ac:dyDescent="0.25">
      <c r="A30" s="1">
        <v>32294</v>
      </c>
      <c r="B30" s="11">
        <f>VLOOKUP(A30,'SBO Index National'!$A:$B,2,FALSE)</f>
        <v>100.913</v>
      </c>
      <c r="C30" s="10">
        <v>106.849</v>
      </c>
      <c r="D30" s="10">
        <f t="shared" si="0"/>
        <v>-5.936000000000007</v>
      </c>
      <c r="E30" s="10">
        <f t="shared" si="1"/>
        <v>-4.5966666666666738</v>
      </c>
      <c r="F30" s="10">
        <f t="shared" si="2"/>
        <v>105.90566666666666</v>
      </c>
      <c r="G30" s="10">
        <f t="shared" si="3"/>
        <v>2.3740000000000094</v>
      </c>
      <c r="H30" s="10">
        <f t="shared" si="4"/>
        <v>2.1310000000000144</v>
      </c>
    </row>
    <row r="31" spans="1:36" x14ac:dyDescent="0.25">
      <c r="A31" s="1">
        <v>32324</v>
      </c>
      <c r="B31" s="11">
        <f>VLOOKUP(A31,'SBO Index National'!$A:$B,2,FALSE)</f>
        <v>101.279</v>
      </c>
      <c r="C31" s="10">
        <v>108.858</v>
      </c>
      <c r="D31" s="10">
        <f t="shared" si="0"/>
        <v>-7.5790000000000077</v>
      </c>
      <c r="E31" s="10">
        <f t="shared" si="1"/>
        <v>-5.2963333333333411</v>
      </c>
      <c r="F31" s="10">
        <f t="shared" si="2"/>
        <v>106.45333333333333</v>
      </c>
      <c r="G31" s="10">
        <f t="shared" si="3"/>
        <v>6.3010000000000019</v>
      </c>
      <c r="H31" s="10">
        <f t="shared" si="4"/>
        <v>3.4396666666666675</v>
      </c>
    </row>
    <row r="32" spans="1:36" x14ac:dyDescent="0.25">
      <c r="A32" s="1">
        <v>32355</v>
      </c>
      <c r="B32" s="11">
        <f>VLOOKUP(A32,'SBO Index National'!$A:$B,2,FALSE)</f>
        <v>100</v>
      </c>
      <c r="C32" s="10">
        <v>101.82599999999999</v>
      </c>
      <c r="D32" s="10">
        <f t="shared" si="0"/>
        <v>-1.8259999999999934</v>
      </c>
      <c r="E32" s="10">
        <f t="shared" si="1"/>
        <v>-5.1136666666666697</v>
      </c>
      <c r="F32" s="10">
        <f t="shared" si="2"/>
        <v>105.84433333333334</v>
      </c>
      <c r="G32" s="10">
        <f t="shared" si="3"/>
        <v>-3.3790000000000049</v>
      </c>
      <c r="H32" s="10">
        <f t="shared" si="4"/>
        <v>1.765333333333345</v>
      </c>
    </row>
    <row r="33" spans="1:8" x14ac:dyDescent="0.25">
      <c r="A33" s="1">
        <v>32386</v>
      </c>
      <c r="B33" s="11">
        <f>VLOOKUP(A33,'SBO Index National'!$A:$B,2,FALSE)</f>
        <v>101.735</v>
      </c>
      <c r="C33" s="10">
        <v>102.74</v>
      </c>
      <c r="D33" s="10">
        <f t="shared" si="0"/>
        <v>-1.0049999999999955</v>
      </c>
      <c r="E33" s="10">
        <f t="shared" si="1"/>
        <v>-3.4699999999999989</v>
      </c>
      <c r="F33" s="10">
        <f t="shared" si="2"/>
        <v>104.47466666666666</v>
      </c>
      <c r="G33" s="10">
        <f t="shared" si="3"/>
        <v>-5.2049999999999983</v>
      </c>
      <c r="H33" s="10">
        <f t="shared" si="4"/>
        <v>-0.76099999999999568</v>
      </c>
    </row>
    <row r="34" spans="1:8" x14ac:dyDescent="0.25">
      <c r="A34" s="1">
        <v>32416</v>
      </c>
      <c r="B34" s="11">
        <f>VLOOKUP(A34,'SBO Index National'!$A:$B,2,FALSE)</f>
        <v>100.639</v>
      </c>
      <c r="C34" s="10">
        <v>105.66200000000001</v>
      </c>
      <c r="D34" s="10">
        <f t="shared" si="0"/>
        <v>-5.0230000000000103</v>
      </c>
      <c r="E34" s="10">
        <f t="shared" si="1"/>
        <v>-2.6179999999999999</v>
      </c>
      <c r="F34" s="10">
        <f t="shared" si="2"/>
        <v>103.40933333333332</v>
      </c>
      <c r="G34" s="10">
        <f t="shared" si="3"/>
        <v>0.45700000000000784</v>
      </c>
      <c r="H34" s="10">
        <f t="shared" si="4"/>
        <v>-2.7090000000000032</v>
      </c>
    </row>
    <row r="35" spans="1:8" x14ac:dyDescent="0.25">
      <c r="A35" s="1">
        <v>32447</v>
      </c>
      <c r="B35" s="11">
        <f>VLOOKUP(A35,'SBO Index National'!$A:$B,2,FALSE)</f>
        <v>102.19199999999999</v>
      </c>
      <c r="C35" s="10">
        <v>105.205</v>
      </c>
      <c r="D35" s="10">
        <f t="shared" si="0"/>
        <v>-3.0130000000000052</v>
      </c>
      <c r="E35" s="10">
        <f t="shared" si="1"/>
        <v>-3.0136666666666705</v>
      </c>
      <c r="F35" s="10">
        <f t="shared" si="2"/>
        <v>104.53566666666666</v>
      </c>
      <c r="G35" s="10">
        <f t="shared" si="3"/>
        <v>2.2830000000000013</v>
      </c>
      <c r="H35" s="10">
        <f t="shared" si="4"/>
        <v>-0.82166666666667254</v>
      </c>
    </row>
    <row r="36" spans="1:8" x14ac:dyDescent="0.25">
      <c r="A36" s="1">
        <v>32477</v>
      </c>
      <c r="B36" s="11">
        <f>VLOOKUP(A36,'SBO Index National'!$A:$B,2,FALSE)</f>
        <v>101.553</v>
      </c>
      <c r="C36" s="10">
        <v>104.018</v>
      </c>
      <c r="D36" s="10">
        <f t="shared" si="0"/>
        <v>-2.4650000000000034</v>
      </c>
      <c r="E36" s="10">
        <f t="shared" si="1"/>
        <v>-3.5003333333333395</v>
      </c>
      <c r="F36" s="10">
        <f t="shared" si="2"/>
        <v>104.96166666666666</v>
      </c>
      <c r="G36" s="10">
        <f t="shared" si="3"/>
        <v>4.3829999999999956</v>
      </c>
      <c r="H36" s="10">
        <f t="shared" si="4"/>
        <v>2.3743333333333254</v>
      </c>
    </row>
    <row r="37" spans="1:8" x14ac:dyDescent="0.25">
      <c r="A37" s="1">
        <v>32508</v>
      </c>
      <c r="B37" s="11">
        <f>VLOOKUP(A37,'SBO Index National'!$A:$B,2,FALSE)</f>
        <v>100.274</v>
      </c>
      <c r="C37" s="10">
        <v>100.36499999999999</v>
      </c>
      <c r="D37" s="10">
        <f t="shared" si="0"/>
        <v>-9.0999999999993975E-2</v>
      </c>
      <c r="E37" s="10">
        <f t="shared" si="1"/>
        <v>-1.8563333333333343</v>
      </c>
      <c r="F37" s="10">
        <f t="shared" si="2"/>
        <v>103.19600000000001</v>
      </c>
      <c r="G37" s="10">
        <f t="shared" si="3"/>
        <v>1.0039999999999907</v>
      </c>
      <c r="H37" s="10">
        <f t="shared" si="4"/>
        <v>2.556666666666672</v>
      </c>
    </row>
    <row r="38" spans="1:8" x14ac:dyDescent="0.25">
      <c r="A38" s="1">
        <v>32539</v>
      </c>
      <c r="B38" s="11">
        <f>VLOOKUP(A38,'SBO Index National'!$A:$B,2,FALSE)</f>
        <v>101.279</v>
      </c>
      <c r="C38" s="10">
        <v>102.374</v>
      </c>
      <c r="D38" s="10">
        <f t="shared" si="0"/>
        <v>-1.0949999999999989</v>
      </c>
      <c r="E38" s="10">
        <f t="shared" si="1"/>
        <v>-1.2169999999999987</v>
      </c>
      <c r="F38" s="10">
        <f t="shared" si="2"/>
        <v>102.25233333333331</v>
      </c>
      <c r="G38" s="10">
        <f t="shared" si="3"/>
        <v>1.0949999999999989</v>
      </c>
      <c r="H38" s="10">
        <f t="shared" si="4"/>
        <v>2.160666666666657</v>
      </c>
    </row>
    <row r="39" spans="1:8" x14ac:dyDescent="0.25">
      <c r="A39" s="1">
        <v>32567</v>
      </c>
      <c r="B39" s="11">
        <f>VLOOKUP(A39,'SBO Index National'!$A:$B,2,FALSE)</f>
        <v>101.64400000000001</v>
      </c>
      <c r="C39" s="10">
        <v>103.47</v>
      </c>
      <c r="D39" s="10">
        <f t="shared" si="0"/>
        <v>-1.8259999999999934</v>
      </c>
      <c r="E39" s="10">
        <f t="shared" si="1"/>
        <v>-1.0039999999999953</v>
      </c>
      <c r="F39" s="10">
        <f t="shared" si="2"/>
        <v>102.06966666666665</v>
      </c>
      <c r="G39" s="10">
        <f t="shared" si="3"/>
        <v>2.1910000000000025</v>
      </c>
      <c r="H39" s="10">
        <f t="shared" si="4"/>
        <v>1.4299999999999926</v>
      </c>
    </row>
    <row r="40" spans="1:8" x14ac:dyDescent="0.25">
      <c r="A40" s="1">
        <v>32598</v>
      </c>
      <c r="B40" s="11">
        <f>VLOOKUP(A40,'SBO Index National'!$A:$B,2,FALSE)</f>
        <v>101.37</v>
      </c>
      <c r="C40" s="10">
        <v>102.557</v>
      </c>
      <c r="D40" s="10">
        <f t="shared" si="0"/>
        <v>-1.1869999999999976</v>
      </c>
      <c r="E40" s="10">
        <f t="shared" si="1"/>
        <v>-1.36933333333333</v>
      </c>
      <c r="F40" s="10">
        <f t="shared" si="2"/>
        <v>102.80033333333334</v>
      </c>
      <c r="G40" s="10">
        <f t="shared" si="3"/>
        <v>-4.6580000000000013</v>
      </c>
      <c r="H40" s="10">
        <f t="shared" si="4"/>
        <v>-0.45733333333333803</v>
      </c>
    </row>
    <row r="41" spans="1:8" x14ac:dyDescent="0.25">
      <c r="A41" s="1">
        <v>32628</v>
      </c>
      <c r="B41" s="11">
        <f>VLOOKUP(A41,'SBO Index National'!$A:$B,2,FALSE)</f>
        <v>98.447000000000003</v>
      </c>
      <c r="C41" s="10">
        <v>98.813000000000002</v>
      </c>
      <c r="D41" s="10">
        <f t="shared" si="0"/>
        <v>-0.36599999999999966</v>
      </c>
      <c r="E41" s="10">
        <f t="shared" si="1"/>
        <v>-1.1263333333333303</v>
      </c>
      <c r="F41" s="10">
        <f t="shared" si="2"/>
        <v>101.61333333333333</v>
      </c>
      <c r="G41" s="10">
        <f t="shared" si="3"/>
        <v>-4.8400000000000034</v>
      </c>
      <c r="H41" s="10">
        <f t="shared" si="4"/>
        <v>-2.4356666666666626</v>
      </c>
    </row>
    <row r="42" spans="1:8" x14ac:dyDescent="0.25">
      <c r="A42" s="1">
        <v>32659</v>
      </c>
      <c r="B42" s="11">
        <f>VLOOKUP(A42,'SBO Index National'!$A:$B,2,FALSE)</f>
        <v>97.626000000000005</v>
      </c>
      <c r="C42" s="10">
        <v>98.174000000000007</v>
      </c>
      <c r="D42" s="10">
        <f t="shared" si="0"/>
        <v>-0.54800000000000182</v>
      </c>
      <c r="E42" s="10">
        <f t="shared" si="1"/>
        <v>-0.70033333333333303</v>
      </c>
      <c r="F42" s="10">
        <f t="shared" si="2"/>
        <v>99.847999999999999</v>
      </c>
      <c r="G42" s="10">
        <f t="shared" si="3"/>
        <v>-8.6749999999999972</v>
      </c>
      <c r="H42" s="10">
        <f t="shared" si="4"/>
        <v>-6.0576666666666625</v>
      </c>
    </row>
    <row r="43" spans="1:8" x14ac:dyDescent="0.25">
      <c r="A43" s="1">
        <v>32689</v>
      </c>
      <c r="B43" s="11">
        <f>VLOOKUP(A43,'SBO Index National'!$A:$B,2,FALSE)</f>
        <v>99.087000000000003</v>
      </c>
      <c r="C43" s="10">
        <v>99.816999999999993</v>
      </c>
      <c r="D43" s="10">
        <f t="shared" si="0"/>
        <v>-0.72999999999998977</v>
      </c>
      <c r="E43" s="10">
        <f t="shared" si="1"/>
        <v>-0.54799999999999705</v>
      </c>
      <c r="F43" s="10">
        <f t="shared" si="2"/>
        <v>98.934666666666672</v>
      </c>
      <c r="G43" s="10">
        <f t="shared" si="3"/>
        <v>-9.041000000000011</v>
      </c>
      <c r="H43" s="10">
        <f t="shared" si="4"/>
        <v>-7.5186666666666611</v>
      </c>
    </row>
    <row r="44" spans="1:8" x14ac:dyDescent="0.25">
      <c r="A44" s="1">
        <v>32720</v>
      </c>
      <c r="B44" s="11">
        <f>VLOOKUP(A44,'SBO Index National'!$A:$B,2,FALSE)</f>
        <v>99.269000000000005</v>
      </c>
      <c r="C44" s="10">
        <v>99.361000000000004</v>
      </c>
      <c r="D44" s="10">
        <f t="shared" si="0"/>
        <v>-9.1999999999998749E-2</v>
      </c>
      <c r="E44" s="10">
        <f t="shared" si="1"/>
        <v>-0.45666666666666345</v>
      </c>
      <c r="F44" s="10">
        <f t="shared" si="2"/>
        <v>99.11733333333332</v>
      </c>
      <c r="G44" s="10">
        <f t="shared" si="3"/>
        <v>-2.4649999999999892</v>
      </c>
      <c r="H44" s="10">
        <f t="shared" si="4"/>
        <v>-6.7270000000000181</v>
      </c>
    </row>
    <row r="45" spans="1:8" x14ac:dyDescent="0.25">
      <c r="A45" s="1">
        <v>32751</v>
      </c>
      <c r="B45" s="11">
        <f>VLOOKUP(A45,'SBO Index National'!$A:$B,2,FALSE)</f>
        <v>99.816999999999993</v>
      </c>
      <c r="C45" s="10">
        <v>99.909000000000006</v>
      </c>
      <c r="D45" s="10">
        <f t="shared" si="0"/>
        <v>-9.200000000001296E-2</v>
      </c>
      <c r="E45" s="10">
        <f t="shared" si="1"/>
        <v>-0.30466666666666714</v>
      </c>
      <c r="F45" s="10">
        <f t="shared" si="2"/>
        <v>99.695666666666668</v>
      </c>
      <c r="G45" s="10">
        <f t="shared" si="3"/>
        <v>-2.8309999999999889</v>
      </c>
      <c r="H45" s="10">
        <f t="shared" si="4"/>
        <v>-4.7789999999999964</v>
      </c>
    </row>
    <row r="46" spans="1:8" x14ac:dyDescent="0.25">
      <c r="A46" s="1">
        <v>32781</v>
      </c>
      <c r="B46" s="11">
        <f>VLOOKUP(A46,'SBO Index National'!$A:$B,2,FALSE)</f>
        <v>101.82599999999999</v>
      </c>
      <c r="C46" s="10">
        <v>98.903999999999996</v>
      </c>
      <c r="D46" s="10">
        <f t="shared" si="0"/>
        <v>2.921999999999997</v>
      </c>
      <c r="E46" s="10">
        <f t="shared" si="1"/>
        <v>0.91266666666666174</v>
      </c>
      <c r="F46" s="10">
        <f t="shared" si="2"/>
        <v>99.391333333333321</v>
      </c>
      <c r="G46" s="10">
        <f t="shared" si="3"/>
        <v>-6.7580000000000098</v>
      </c>
      <c r="H46" s="10">
        <f t="shared" si="4"/>
        <v>-4.0180000000000007</v>
      </c>
    </row>
    <row r="47" spans="1:8" x14ac:dyDescent="0.25">
      <c r="A47" s="1">
        <v>32812</v>
      </c>
      <c r="B47" s="11">
        <f>VLOOKUP(A47,'SBO Index National'!$A:$B,2,FALSE)</f>
        <v>101.37</v>
      </c>
      <c r="C47" s="10">
        <v>102.831</v>
      </c>
      <c r="D47" s="10">
        <f t="shared" si="0"/>
        <v>-1.4609999999999985</v>
      </c>
      <c r="E47" s="10">
        <f t="shared" si="1"/>
        <v>0.45633333333332854</v>
      </c>
      <c r="F47" s="10">
        <f t="shared" si="2"/>
        <v>100.548</v>
      </c>
      <c r="G47" s="10">
        <f t="shared" si="3"/>
        <v>-2.3739999999999952</v>
      </c>
      <c r="H47" s="10">
        <f t="shared" si="4"/>
        <v>-3.9876666666666551</v>
      </c>
    </row>
    <row r="48" spans="1:8" x14ac:dyDescent="0.25">
      <c r="A48" s="1">
        <v>32842</v>
      </c>
      <c r="B48" s="11">
        <f>VLOOKUP(A48,'SBO Index National'!$A:$B,2,FALSE)</f>
        <v>99.725999999999999</v>
      </c>
      <c r="C48" s="10">
        <v>101.279</v>
      </c>
      <c r="D48" s="10">
        <f t="shared" si="0"/>
        <v>-1.5529999999999973</v>
      </c>
      <c r="E48" s="10">
        <f t="shared" si="1"/>
        <v>-3.0666666666666249E-2</v>
      </c>
      <c r="F48" s="10">
        <f t="shared" si="2"/>
        <v>101.00466666666667</v>
      </c>
      <c r="G48" s="10">
        <f t="shared" si="3"/>
        <v>-2.7390000000000043</v>
      </c>
      <c r="H48" s="10">
        <f t="shared" si="4"/>
        <v>-3.9569999999999936</v>
      </c>
    </row>
    <row r="49" spans="1:36" x14ac:dyDescent="0.25">
      <c r="A49" s="1">
        <v>32873</v>
      </c>
      <c r="B49" s="11">
        <f>VLOOKUP(A49,'SBO Index National'!$A:$B,2,FALSE)</f>
        <v>100</v>
      </c>
      <c r="C49" s="10">
        <v>98.995000000000005</v>
      </c>
      <c r="D49" s="10">
        <f t="shared" si="0"/>
        <v>1.0049999999999955</v>
      </c>
      <c r="E49" s="10">
        <f t="shared" si="1"/>
        <v>-0.66966666666666674</v>
      </c>
      <c r="F49" s="10">
        <f t="shared" si="2"/>
        <v>101.03500000000001</v>
      </c>
      <c r="G49" s="10">
        <f t="shared" si="3"/>
        <v>-1.3699999999999903</v>
      </c>
      <c r="H49" s="10">
        <f t="shared" si="4"/>
        <v>-2.1610000000000014</v>
      </c>
    </row>
    <row r="50" spans="1:36" x14ac:dyDescent="0.25">
      <c r="A50" s="1">
        <v>32904</v>
      </c>
      <c r="B50" s="11">
        <f>VLOOKUP(A50,'SBO Index National'!$A:$B,2,FALSE)</f>
        <v>99.269000000000005</v>
      </c>
      <c r="C50" s="10">
        <v>99.087000000000003</v>
      </c>
      <c r="D50" s="10">
        <f t="shared" si="0"/>
        <v>0.18200000000000216</v>
      </c>
      <c r="E50" s="10">
        <f t="shared" si="1"/>
        <v>-0.12199999999999989</v>
      </c>
      <c r="F50" s="10">
        <f t="shared" si="2"/>
        <v>99.786999999999992</v>
      </c>
      <c r="G50" s="10">
        <f t="shared" si="3"/>
        <v>-3.2869999999999919</v>
      </c>
      <c r="H50" s="10">
        <f t="shared" si="4"/>
        <v>-2.4653333333333194</v>
      </c>
    </row>
    <row r="51" spans="1:36" x14ac:dyDescent="0.25">
      <c r="A51" s="1">
        <v>32932</v>
      </c>
      <c r="B51" s="11">
        <f>VLOOKUP(A51,'SBO Index National'!$A:$B,2,FALSE)</f>
        <v>98.995000000000005</v>
      </c>
      <c r="C51" s="10">
        <v>98.355999999999995</v>
      </c>
      <c r="D51" s="10">
        <f t="shared" si="0"/>
        <v>0.63900000000001</v>
      </c>
      <c r="E51" s="10">
        <f t="shared" si="1"/>
        <v>0.60866666666666924</v>
      </c>
      <c r="F51" s="10">
        <f t="shared" si="2"/>
        <v>98.812666666666658</v>
      </c>
      <c r="G51" s="10">
        <f t="shared" si="3"/>
        <v>-5.1140000000000043</v>
      </c>
      <c r="H51" s="10">
        <f t="shared" si="4"/>
        <v>-3.2569999999999908</v>
      </c>
    </row>
    <row r="52" spans="1:36" ht="15.75" x14ac:dyDescent="0.25">
      <c r="A52" s="1">
        <v>32963</v>
      </c>
      <c r="B52" s="11">
        <f>VLOOKUP(A52,'SBO Index National'!$A:$B,2,FALSE)</f>
        <v>100.45699999999999</v>
      </c>
      <c r="C52" s="10">
        <v>106.301</v>
      </c>
      <c r="D52" s="10">
        <f t="shared" si="0"/>
        <v>-5.8440000000000083</v>
      </c>
      <c r="E52" s="10">
        <f t="shared" si="1"/>
        <v>-1.6743333333333321</v>
      </c>
      <c r="F52" s="10">
        <f t="shared" si="2"/>
        <v>101.24799999999999</v>
      </c>
      <c r="G52" s="10">
        <f t="shared" si="3"/>
        <v>3.7439999999999998</v>
      </c>
      <c r="H52" s="10">
        <f t="shared" si="4"/>
        <v>-1.5523333333333511</v>
      </c>
      <c r="J52" s="16" t="str">
        <f>F1&amp;" - NFIB"</f>
        <v>SBO South Atlantic - 3mma - NFIB</v>
      </c>
      <c r="K52" s="16"/>
      <c r="L52" s="16"/>
      <c r="M52" s="16"/>
      <c r="N52" s="16"/>
      <c r="O52" s="16"/>
      <c r="P52" s="16"/>
      <c r="Q52" s="16"/>
      <c r="R52" s="16"/>
      <c r="S52" s="16"/>
      <c r="T52" s="16"/>
      <c r="U52" s="16"/>
      <c r="V52" s="16"/>
      <c r="X52" s="16" t="str">
        <f>H1&amp;" - NFIB"</f>
        <v>SBO South Atlantic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98.63</v>
      </c>
      <c r="D53" s="10">
        <f t="shared" si="0"/>
        <v>0.91300000000001091</v>
      </c>
      <c r="E53" s="10">
        <f t="shared" si="1"/>
        <v>-1.4306666666666625</v>
      </c>
      <c r="F53" s="10">
        <f t="shared" si="2"/>
        <v>101.09566666666666</v>
      </c>
      <c r="G53" s="10">
        <f t="shared" si="3"/>
        <v>-0.18300000000000693</v>
      </c>
      <c r="H53" s="10">
        <f t="shared" si="4"/>
        <v>-0.51766666666667049</v>
      </c>
    </row>
    <row r="54" spans="1:36" x14ac:dyDescent="0.25">
      <c r="A54" s="1">
        <v>33024</v>
      </c>
      <c r="B54" s="11">
        <f>VLOOKUP(A54,'SBO Index National'!$A:$B,2,FALSE)</f>
        <v>99.451999999999998</v>
      </c>
      <c r="C54" s="10">
        <v>100.18300000000001</v>
      </c>
      <c r="D54" s="10">
        <f t="shared" si="0"/>
        <v>-0.73100000000000875</v>
      </c>
      <c r="E54" s="10">
        <f t="shared" si="1"/>
        <v>-1.8873333333333353</v>
      </c>
      <c r="F54" s="10">
        <f t="shared" si="2"/>
        <v>101.70466666666665</v>
      </c>
      <c r="G54" s="10">
        <f t="shared" si="3"/>
        <v>2.0090000000000003</v>
      </c>
      <c r="H54" s="10">
        <f t="shared" si="4"/>
        <v>1.8566666666666549</v>
      </c>
    </row>
    <row r="55" spans="1:36" x14ac:dyDescent="0.25">
      <c r="A55" s="1">
        <v>33054</v>
      </c>
      <c r="B55" s="11">
        <f>VLOOKUP(A55,'SBO Index National'!$A:$B,2,FALSE)</f>
        <v>98.447000000000003</v>
      </c>
      <c r="C55" s="10">
        <v>98.081999999999994</v>
      </c>
      <c r="D55" s="10">
        <f t="shared" si="0"/>
        <v>0.36500000000000909</v>
      </c>
      <c r="E55" s="10">
        <f t="shared" si="1"/>
        <v>0.18233333333333709</v>
      </c>
      <c r="F55" s="10">
        <f t="shared" si="2"/>
        <v>98.964999999999989</v>
      </c>
      <c r="G55" s="10">
        <f t="shared" si="3"/>
        <v>-1.7349999999999994</v>
      </c>
      <c r="H55" s="10">
        <f t="shared" si="4"/>
        <v>3.0333333333317114E-2</v>
      </c>
    </row>
    <row r="56" spans="1:36" x14ac:dyDescent="0.25">
      <c r="A56" s="1">
        <v>33085</v>
      </c>
      <c r="B56" s="11">
        <f>VLOOKUP(A56,'SBO Index National'!$A:$B,2,FALSE)</f>
        <v>97.808000000000007</v>
      </c>
      <c r="C56" s="10">
        <v>96.620999999999995</v>
      </c>
      <c r="D56" s="10">
        <f t="shared" si="0"/>
        <v>1.1870000000000118</v>
      </c>
      <c r="E56" s="10">
        <f t="shared" si="1"/>
        <v>0.27366666666667072</v>
      </c>
      <c r="F56" s="10">
        <f t="shared" si="2"/>
        <v>98.295333333333318</v>
      </c>
      <c r="G56" s="10">
        <f t="shared" si="3"/>
        <v>-2.7400000000000091</v>
      </c>
      <c r="H56" s="10">
        <f t="shared" si="4"/>
        <v>-0.82200000000000273</v>
      </c>
    </row>
    <row r="57" spans="1:36" x14ac:dyDescent="0.25">
      <c r="A57" s="1">
        <v>33116</v>
      </c>
      <c r="B57" s="11">
        <f>VLOOKUP(A57,'SBO Index National'!$A:$B,2,FALSE)</f>
        <v>95.16</v>
      </c>
      <c r="C57" s="10">
        <v>92.602999999999994</v>
      </c>
      <c r="D57" s="10">
        <f t="shared" si="0"/>
        <v>2.5570000000000022</v>
      </c>
      <c r="E57" s="10">
        <f t="shared" si="1"/>
        <v>1.3696666666666744</v>
      </c>
      <c r="F57" s="10">
        <f t="shared" si="2"/>
        <v>95.768666666666661</v>
      </c>
      <c r="G57" s="10">
        <f t="shared" si="3"/>
        <v>-7.3060000000000116</v>
      </c>
      <c r="H57" s="10">
        <f t="shared" si="4"/>
        <v>-3.9270000000000067</v>
      </c>
    </row>
    <row r="58" spans="1:36" x14ac:dyDescent="0.25">
      <c r="A58" s="1">
        <v>33146</v>
      </c>
      <c r="B58" s="11">
        <f>VLOOKUP(A58,'SBO Index National'!$A:$B,2,FALSE)</f>
        <v>92.968000000000004</v>
      </c>
      <c r="C58" s="10">
        <v>92.510999999999996</v>
      </c>
      <c r="D58" s="10">
        <f t="shared" si="0"/>
        <v>0.45700000000000784</v>
      </c>
      <c r="E58" s="10">
        <f t="shared" si="1"/>
        <v>1.4003333333333405</v>
      </c>
      <c r="F58" s="10">
        <f t="shared" si="2"/>
        <v>93.911666666666676</v>
      </c>
      <c r="G58" s="10">
        <f t="shared" si="3"/>
        <v>-6.3930000000000007</v>
      </c>
      <c r="H58" s="10">
        <f t="shared" si="4"/>
        <v>-5.4796666666666454</v>
      </c>
    </row>
    <row r="59" spans="1:36" x14ac:dyDescent="0.25">
      <c r="A59" s="1">
        <v>33177</v>
      </c>
      <c r="B59" s="11">
        <f>VLOOKUP(A59,'SBO Index National'!$A:$B,2,FALSE)</f>
        <v>91.323999999999998</v>
      </c>
      <c r="C59" s="10">
        <v>89.224000000000004</v>
      </c>
      <c r="D59" s="10">
        <f t="shared" si="0"/>
        <v>2.0999999999999943</v>
      </c>
      <c r="E59" s="10">
        <f t="shared" si="1"/>
        <v>1.7046666666666681</v>
      </c>
      <c r="F59" s="10">
        <f t="shared" si="2"/>
        <v>91.445999999999984</v>
      </c>
      <c r="G59" s="10">
        <f t="shared" si="3"/>
        <v>-13.606999999999999</v>
      </c>
      <c r="H59" s="10">
        <f t="shared" si="4"/>
        <v>-9.1020000000000181</v>
      </c>
    </row>
    <row r="60" spans="1:36" x14ac:dyDescent="0.25">
      <c r="A60" s="1">
        <v>33207</v>
      </c>
      <c r="B60" s="11">
        <f>VLOOKUP(A60,'SBO Index National'!$A:$B,2,FALSE)</f>
        <v>91.597999999999999</v>
      </c>
      <c r="C60" s="10">
        <v>88.584000000000003</v>
      </c>
      <c r="D60" s="10">
        <f t="shared" si="0"/>
        <v>3.0139999999999958</v>
      </c>
      <c r="E60" s="10">
        <f t="shared" si="1"/>
        <v>1.8569999999999993</v>
      </c>
      <c r="F60" s="10">
        <f t="shared" si="2"/>
        <v>90.106333333333339</v>
      </c>
      <c r="G60" s="10">
        <f t="shared" si="3"/>
        <v>-12.694999999999993</v>
      </c>
      <c r="H60" s="10">
        <f t="shared" si="4"/>
        <v>-10.898333333333326</v>
      </c>
    </row>
    <row r="61" spans="1:36" x14ac:dyDescent="0.25">
      <c r="A61" s="1">
        <v>33238</v>
      </c>
      <c r="B61" s="11">
        <f>VLOOKUP(A61,'SBO Index National'!$A:$B,2,FALSE)</f>
        <v>91.415999999999997</v>
      </c>
      <c r="C61" s="10">
        <v>94.611999999999995</v>
      </c>
      <c r="D61" s="10">
        <f t="shared" si="0"/>
        <v>-3.195999999999998</v>
      </c>
      <c r="E61" s="10">
        <f t="shared" si="1"/>
        <v>0.63933333333333076</v>
      </c>
      <c r="F61" s="10">
        <f t="shared" si="2"/>
        <v>90.806666666666658</v>
      </c>
      <c r="G61" s="10">
        <f t="shared" si="3"/>
        <v>-4.3830000000000098</v>
      </c>
      <c r="H61" s="10">
        <f t="shared" si="4"/>
        <v>-10.228333333333353</v>
      </c>
    </row>
    <row r="62" spans="1:36" x14ac:dyDescent="0.25">
      <c r="A62" s="1">
        <v>33269</v>
      </c>
      <c r="B62" s="11">
        <f>VLOOKUP(A62,'SBO Index National'!$A:$B,2,FALSE)</f>
        <v>91.233000000000004</v>
      </c>
      <c r="C62" s="10">
        <v>90.411000000000001</v>
      </c>
      <c r="D62" s="10">
        <f t="shared" si="0"/>
        <v>0.82200000000000273</v>
      </c>
      <c r="E62" s="10">
        <f t="shared" si="1"/>
        <v>0.21333333333333351</v>
      </c>
      <c r="F62" s="10">
        <f t="shared" si="2"/>
        <v>91.202333333333328</v>
      </c>
      <c r="G62" s="10">
        <f t="shared" si="3"/>
        <v>-8.6760000000000019</v>
      </c>
      <c r="H62" s="10">
        <f t="shared" si="4"/>
        <v>-8.5846666666666636</v>
      </c>
    </row>
    <row r="63" spans="1:36" x14ac:dyDescent="0.25">
      <c r="A63" s="1">
        <v>33297</v>
      </c>
      <c r="B63" s="11">
        <f>VLOOKUP(A63,'SBO Index National'!$A:$B,2,FALSE)</f>
        <v>95.16</v>
      </c>
      <c r="C63" s="10">
        <v>96.256</v>
      </c>
      <c r="D63" s="10">
        <f t="shared" si="0"/>
        <v>-1.0960000000000036</v>
      </c>
      <c r="E63" s="10">
        <f t="shared" si="1"/>
        <v>-1.1566666666666663</v>
      </c>
      <c r="F63" s="10">
        <f t="shared" si="2"/>
        <v>93.759666666666661</v>
      </c>
      <c r="G63" s="10">
        <f t="shared" si="3"/>
        <v>-2.0999999999999943</v>
      </c>
      <c r="H63" s="10">
        <f t="shared" si="4"/>
        <v>-5.0529999999999973</v>
      </c>
    </row>
    <row r="64" spans="1:36" x14ac:dyDescent="0.25">
      <c r="A64" s="1">
        <v>33328</v>
      </c>
      <c r="B64" s="11">
        <f>VLOOKUP(A64,'SBO Index National'!$A:$B,2,FALSE)</f>
        <v>100.274</v>
      </c>
      <c r="C64" s="10">
        <v>101.005</v>
      </c>
      <c r="D64" s="10">
        <f t="shared" si="0"/>
        <v>-0.73099999999999454</v>
      </c>
      <c r="E64" s="10">
        <f t="shared" si="1"/>
        <v>-0.33499999999999847</v>
      </c>
      <c r="F64" s="10">
        <f t="shared" si="2"/>
        <v>95.890666666666675</v>
      </c>
      <c r="G64" s="10">
        <f t="shared" si="3"/>
        <v>-5.2960000000000065</v>
      </c>
      <c r="H64" s="10">
        <f t="shared" si="4"/>
        <v>-5.3573333333333153</v>
      </c>
    </row>
    <row r="65" spans="1:36" x14ac:dyDescent="0.25">
      <c r="A65" s="1">
        <v>33358</v>
      </c>
      <c r="B65" s="11">
        <f>VLOOKUP(A65,'SBO Index National'!$A:$B,2,FALSE)</f>
        <v>100.548</v>
      </c>
      <c r="C65" s="10">
        <v>102.74</v>
      </c>
      <c r="D65" s="10">
        <f t="shared" si="0"/>
        <v>-2.1919999999999931</v>
      </c>
      <c r="E65" s="10">
        <f t="shared" si="1"/>
        <v>-1.3396666666666637</v>
      </c>
      <c r="F65" s="10">
        <f t="shared" si="2"/>
        <v>100.00033333333333</v>
      </c>
      <c r="G65" s="10">
        <f t="shared" si="3"/>
        <v>4.1099999999999994</v>
      </c>
      <c r="H65" s="10">
        <f t="shared" si="4"/>
        <v>-1.0953333333333291</v>
      </c>
    </row>
    <row r="66" spans="1:36" x14ac:dyDescent="0.25">
      <c r="A66" s="1">
        <v>33389</v>
      </c>
      <c r="B66" s="11">
        <f>VLOOKUP(A66,'SBO Index National'!$A:$B,2,FALSE)</f>
        <v>99.543000000000006</v>
      </c>
      <c r="C66" s="10">
        <v>100.09099999999999</v>
      </c>
      <c r="D66" s="10">
        <f t="shared" si="0"/>
        <v>-0.54799999999998761</v>
      </c>
      <c r="E66" s="10">
        <f t="shared" si="1"/>
        <v>-1.1569999999999918</v>
      </c>
      <c r="F66" s="10">
        <f t="shared" si="2"/>
        <v>101.27866666666667</v>
      </c>
      <c r="G66" s="10">
        <f t="shared" si="3"/>
        <v>-9.200000000001296E-2</v>
      </c>
      <c r="H66" s="10">
        <f t="shared" si="4"/>
        <v>-0.42599999999998772</v>
      </c>
    </row>
    <row r="67" spans="1:36" x14ac:dyDescent="0.25">
      <c r="A67" s="1">
        <v>33419</v>
      </c>
      <c r="B67" s="11">
        <f>VLOOKUP(A67,'SBO Index National'!$A:$B,2,FALSE)</f>
        <v>99.451999999999998</v>
      </c>
      <c r="C67" s="10">
        <v>98.721000000000004</v>
      </c>
      <c r="D67" s="10">
        <f t="shared" ref="D67:D130" si="5">B67-C67</f>
        <v>0.73099999999999454</v>
      </c>
      <c r="E67" s="10">
        <f t="shared" si="1"/>
        <v>-0.66966666666666208</v>
      </c>
      <c r="F67" s="10">
        <f t="shared" si="2"/>
        <v>100.51733333333334</v>
      </c>
      <c r="G67" s="10">
        <f t="shared" si="3"/>
        <v>0.63900000000001</v>
      </c>
      <c r="H67" s="10">
        <f t="shared" si="4"/>
        <v>1.5523333333333511</v>
      </c>
    </row>
    <row r="68" spans="1:36" x14ac:dyDescent="0.25">
      <c r="A68" s="1">
        <v>33450</v>
      </c>
      <c r="B68" s="11">
        <f>VLOOKUP(A68,'SBO Index National'!$A:$B,2,FALSE)</f>
        <v>100.548</v>
      </c>
      <c r="C68" s="10">
        <v>103.196</v>
      </c>
      <c r="D68" s="10">
        <f t="shared" si="5"/>
        <v>-2.6479999999999961</v>
      </c>
      <c r="E68" s="10">
        <f t="shared" si="1"/>
        <v>-0.8216666666666631</v>
      </c>
      <c r="F68" s="10">
        <f t="shared" si="2"/>
        <v>100.66933333333334</v>
      </c>
      <c r="G68" s="10">
        <f t="shared" si="3"/>
        <v>6.5750000000000028</v>
      </c>
      <c r="H68" s="10">
        <f t="shared" si="4"/>
        <v>2.3740000000000236</v>
      </c>
    </row>
    <row r="69" spans="1:36" x14ac:dyDescent="0.25">
      <c r="A69" s="1">
        <v>33481</v>
      </c>
      <c r="B69" s="11">
        <f>VLOOKUP(A69,'SBO Index National'!$A:$B,2,FALSE)</f>
        <v>98.721000000000004</v>
      </c>
      <c r="C69" s="10">
        <v>99.635000000000005</v>
      </c>
      <c r="D69" s="10">
        <f t="shared" si="5"/>
        <v>-0.91400000000000148</v>
      </c>
      <c r="E69" s="10">
        <f t="shared" ref="E69:E132" si="6">AVERAGE(D67:D69)</f>
        <v>-0.94366666666666765</v>
      </c>
      <c r="F69" s="10">
        <f t="shared" si="2"/>
        <v>100.51733333333334</v>
      </c>
      <c r="G69" s="10">
        <f t="shared" si="3"/>
        <v>7.0320000000000107</v>
      </c>
      <c r="H69" s="10">
        <f t="shared" si="4"/>
        <v>4.7486666666666792</v>
      </c>
    </row>
    <row r="70" spans="1:36" x14ac:dyDescent="0.25">
      <c r="A70" s="1">
        <v>33511</v>
      </c>
      <c r="B70" s="11">
        <f>VLOOKUP(A70,'SBO Index National'!$A:$B,2,FALSE)</f>
        <v>99.177999999999997</v>
      </c>
      <c r="C70" s="10">
        <v>101.279</v>
      </c>
      <c r="D70" s="10">
        <f t="shared" si="5"/>
        <v>-2.1009999999999991</v>
      </c>
      <c r="E70" s="10">
        <f t="shared" si="6"/>
        <v>-1.8876666666666655</v>
      </c>
      <c r="F70" s="10">
        <f t="shared" ref="F70:F133" si="7">AVERAGE(C68:C70)</f>
        <v>101.37</v>
      </c>
      <c r="G70" s="10">
        <f t="shared" si="3"/>
        <v>8.7680000000000007</v>
      </c>
      <c r="H70" s="10">
        <f t="shared" si="4"/>
        <v>7.4583333333333286</v>
      </c>
    </row>
    <row r="71" spans="1:36" x14ac:dyDescent="0.25">
      <c r="A71" s="1">
        <v>33542</v>
      </c>
      <c r="B71" s="11">
        <f>VLOOKUP(A71,'SBO Index National'!$A:$B,2,FALSE)</f>
        <v>97.716999999999999</v>
      </c>
      <c r="C71" s="10">
        <v>98.174000000000007</v>
      </c>
      <c r="D71" s="10">
        <f t="shared" si="5"/>
        <v>-0.45700000000000784</v>
      </c>
      <c r="E71" s="10">
        <f t="shared" si="6"/>
        <v>-1.1573333333333362</v>
      </c>
      <c r="F71" s="10">
        <f t="shared" si="7"/>
        <v>99.695999999999984</v>
      </c>
      <c r="G71" s="10">
        <f t="shared" si="3"/>
        <v>8.9500000000000028</v>
      </c>
      <c r="H71" s="10">
        <f t="shared" si="4"/>
        <v>8.25</v>
      </c>
    </row>
    <row r="72" spans="1:36" x14ac:dyDescent="0.25">
      <c r="A72" s="1">
        <v>33572</v>
      </c>
      <c r="B72" s="11">
        <f>VLOOKUP(A72,'SBO Index National'!$A:$B,2,FALSE)</f>
        <v>95.251000000000005</v>
      </c>
      <c r="C72" s="10">
        <v>93.606999999999999</v>
      </c>
      <c r="D72" s="10">
        <f t="shared" si="5"/>
        <v>1.6440000000000055</v>
      </c>
      <c r="E72" s="10">
        <f t="shared" si="6"/>
        <v>-0.30466666666666714</v>
      </c>
      <c r="F72" s="10">
        <f t="shared" si="7"/>
        <v>97.686666666666667</v>
      </c>
      <c r="G72" s="10">
        <f t="shared" si="3"/>
        <v>5.0229999999999961</v>
      </c>
      <c r="H72" s="10">
        <f t="shared" si="4"/>
        <v>7.5803333333333285</v>
      </c>
    </row>
    <row r="73" spans="1:36" x14ac:dyDescent="0.25">
      <c r="A73" s="1">
        <v>33603</v>
      </c>
      <c r="B73" s="11">
        <f>VLOOKUP(A73,'SBO Index National'!$A:$B,2,FALSE)</f>
        <v>95.616</v>
      </c>
      <c r="C73" s="10">
        <v>98.265000000000001</v>
      </c>
      <c r="D73" s="10">
        <f t="shared" si="5"/>
        <v>-2.6490000000000009</v>
      </c>
      <c r="E73" s="10">
        <f t="shared" si="6"/>
        <v>-0.48733333333333445</v>
      </c>
      <c r="F73" s="10">
        <f t="shared" si="7"/>
        <v>96.682000000000002</v>
      </c>
      <c r="G73" s="10">
        <f t="shared" si="3"/>
        <v>3.6530000000000058</v>
      </c>
      <c r="H73" s="10">
        <f t="shared" si="4"/>
        <v>5.8753333333333444</v>
      </c>
    </row>
    <row r="74" spans="1:36" x14ac:dyDescent="0.25">
      <c r="A74" s="1">
        <v>33634</v>
      </c>
      <c r="B74" s="11">
        <f>VLOOKUP(A74,'SBO Index National'!$A:$B,2,FALSE)</f>
        <v>96.712000000000003</v>
      </c>
      <c r="C74" s="10">
        <v>95.16</v>
      </c>
      <c r="D74" s="10">
        <f t="shared" si="5"/>
        <v>1.5520000000000067</v>
      </c>
      <c r="E74" s="10">
        <f t="shared" si="6"/>
        <v>0.18233333333333709</v>
      </c>
      <c r="F74" s="10">
        <f t="shared" si="7"/>
        <v>95.677333333333351</v>
      </c>
      <c r="G74" s="10">
        <f t="shared" si="3"/>
        <v>4.7489999999999952</v>
      </c>
      <c r="H74" s="10">
        <f t="shared" si="4"/>
        <v>4.4750000000000227</v>
      </c>
    </row>
    <row r="75" spans="1:36" x14ac:dyDescent="0.25">
      <c r="A75" s="1">
        <v>33663</v>
      </c>
      <c r="B75" s="11">
        <f>VLOOKUP(A75,'SBO Index National'!$A:$B,2,FALSE)</f>
        <v>98.174000000000007</v>
      </c>
      <c r="C75" s="10">
        <v>98.63</v>
      </c>
      <c r="D75" s="10">
        <f t="shared" si="5"/>
        <v>-0.45599999999998886</v>
      </c>
      <c r="E75" s="10">
        <f t="shared" si="6"/>
        <v>-0.51766666666666106</v>
      </c>
      <c r="F75" s="10">
        <f t="shared" si="7"/>
        <v>97.351666666666674</v>
      </c>
      <c r="G75" s="10">
        <f t="shared" si="3"/>
        <v>2.3739999999999952</v>
      </c>
      <c r="H75" s="10">
        <f t="shared" si="4"/>
        <v>3.592000000000013</v>
      </c>
    </row>
    <row r="76" spans="1:36" x14ac:dyDescent="0.25">
      <c r="A76" s="1">
        <v>33694</v>
      </c>
      <c r="B76" s="11">
        <f>VLOOKUP(A76,'SBO Index National'!$A:$B,2,FALSE)</f>
        <v>100.09099999999999</v>
      </c>
      <c r="C76" s="10">
        <v>103.836</v>
      </c>
      <c r="D76" s="10">
        <f t="shared" si="5"/>
        <v>-3.7450000000000045</v>
      </c>
      <c r="E76" s="10">
        <f t="shared" si="6"/>
        <v>-0.88299999999999557</v>
      </c>
      <c r="F76" s="10">
        <f t="shared" si="7"/>
        <v>99.208666666666659</v>
      </c>
      <c r="G76" s="10">
        <f t="shared" si="3"/>
        <v>2.8310000000000031</v>
      </c>
      <c r="H76" s="10">
        <f t="shared" si="4"/>
        <v>3.3179999999999836</v>
      </c>
    </row>
    <row r="77" spans="1:36" ht="15.75" x14ac:dyDescent="0.25">
      <c r="A77" s="1">
        <v>33724</v>
      </c>
      <c r="B77" s="11">
        <f>VLOOKUP(A77,'SBO Index National'!$A:$B,2,FALSE)</f>
        <v>100.913</v>
      </c>
      <c r="C77" s="10">
        <v>101.096</v>
      </c>
      <c r="D77" s="10">
        <f t="shared" si="5"/>
        <v>-0.18300000000000693</v>
      </c>
      <c r="E77" s="10">
        <f t="shared" si="6"/>
        <v>-1.4613333333333334</v>
      </c>
      <c r="F77" s="10">
        <f t="shared" si="7"/>
        <v>101.18733333333334</v>
      </c>
      <c r="G77" s="10">
        <f t="shared" si="3"/>
        <v>-1.6439999999999912</v>
      </c>
      <c r="H77" s="10">
        <f t="shared" si="4"/>
        <v>1.1870000000000118</v>
      </c>
      <c r="J77" s="16" t="str">
        <f>D1&amp;" - NFIB"</f>
        <v>SBO National - SBO South Atlantic Spread - NFIB</v>
      </c>
      <c r="K77" s="16"/>
      <c r="L77" s="16"/>
      <c r="M77" s="16"/>
      <c r="N77" s="16"/>
      <c r="O77" s="16"/>
      <c r="P77" s="16"/>
      <c r="Q77" s="16"/>
      <c r="R77" s="16"/>
      <c r="S77" s="16"/>
      <c r="T77" s="16"/>
      <c r="U77" s="16"/>
      <c r="V77" s="16"/>
      <c r="X77" s="16" t="str">
        <f>E1&amp;" - NFIB"</f>
        <v>SBO National - SBO South Atlantic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100.548</v>
      </c>
      <c r="D78" s="10">
        <f t="shared" si="5"/>
        <v>0.45699999999999363</v>
      </c>
      <c r="E78" s="10">
        <f t="shared" si="6"/>
        <v>-1.157000000000006</v>
      </c>
      <c r="F78" s="10">
        <f t="shared" si="7"/>
        <v>101.82666666666667</v>
      </c>
      <c r="G78" s="10">
        <f t="shared" si="3"/>
        <v>0.45700000000000784</v>
      </c>
      <c r="H78" s="10">
        <f t="shared" si="4"/>
        <v>0.54800000000000182</v>
      </c>
    </row>
    <row r="79" spans="1:36" x14ac:dyDescent="0.25">
      <c r="A79" s="1">
        <v>33785</v>
      </c>
      <c r="B79" s="11">
        <f>VLOOKUP(A79,'SBO Index National'!$A:$B,2,FALSE)</f>
        <v>101.187</v>
      </c>
      <c r="C79" s="10">
        <v>104.018</v>
      </c>
      <c r="D79" s="10">
        <f t="shared" si="5"/>
        <v>-2.8310000000000031</v>
      </c>
      <c r="E79" s="10">
        <f t="shared" si="6"/>
        <v>-0.85233333333333883</v>
      </c>
      <c r="F79" s="10">
        <f t="shared" si="7"/>
        <v>101.88733333333334</v>
      </c>
      <c r="G79" s="10">
        <f t="shared" ref="G79:G142" si="8">C79-C67</f>
        <v>5.296999999999997</v>
      </c>
      <c r="H79" s="10">
        <f t="shared" si="4"/>
        <v>1.3700000000000045</v>
      </c>
    </row>
    <row r="80" spans="1:36" x14ac:dyDescent="0.25">
      <c r="A80" s="1">
        <v>33816</v>
      </c>
      <c r="B80" s="11">
        <f>VLOOKUP(A80,'SBO Index National'!$A:$B,2,FALSE)</f>
        <v>99.087000000000003</v>
      </c>
      <c r="C80" s="10">
        <v>99.725999999999999</v>
      </c>
      <c r="D80" s="10">
        <f t="shared" si="5"/>
        <v>-0.63899999999999579</v>
      </c>
      <c r="E80" s="10">
        <f t="shared" si="6"/>
        <v>-1.0043333333333351</v>
      </c>
      <c r="F80" s="10">
        <f t="shared" si="7"/>
        <v>101.43066666666668</v>
      </c>
      <c r="G80" s="10">
        <f t="shared" si="8"/>
        <v>-3.4699999999999989</v>
      </c>
      <c r="H80" s="10">
        <f t="shared" si="4"/>
        <v>0.76133333333334008</v>
      </c>
    </row>
    <row r="81" spans="1:8" x14ac:dyDescent="0.25">
      <c r="A81" s="1">
        <v>33847</v>
      </c>
      <c r="B81" s="11">
        <f>VLOOKUP(A81,'SBO Index National'!$A:$B,2,FALSE)</f>
        <v>100</v>
      </c>
      <c r="C81" s="10">
        <v>97.808000000000007</v>
      </c>
      <c r="D81" s="10">
        <f t="shared" si="5"/>
        <v>2.1919999999999931</v>
      </c>
      <c r="E81" s="10">
        <f t="shared" si="6"/>
        <v>-0.42600000000000193</v>
      </c>
      <c r="F81" s="10">
        <f t="shared" si="7"/>
        <v>100.51733333333334</v>
      </c>
      <c r="G81" s="10">
        <f t="shared" si="8"/>
        <v>-1.8269999999999982</v>
      </c>
      <c r="H81" s="10">
        <f t="shared" ref="H81:H144" si="9">F81-F69</f>
        <v>0</v>
      </c>
    </row>
    <row r="82" spans="1:8" x14ac:dyDescent="0.25">
      <c r="A82" s="1">
        <v>33877</v>
      </c>
      <c r="B82" s="11">
        <f>VLOOKUP(A82,'SBO Index National'!$A:$B,2,FALSE)</f>
        <v>98.539000000000001</v>
      </c>
      <c r="C82" s="10">
        <v>101.096</v>
      </c>
      <c r="D82" s="10">
        <f t="shared" si="5"/>
        <v>-2.5570000000000022</v>
      </c>
      <c r="E82" s="10">
        <f t="shared" si="6"/>
        <v>-0.33466666666666828</v>
      </c>
      <c r="F82" s="10">
        <f t="shared" si="7"/>
        <v>99.543333333333337</v>
      </c>
      <c r="G82" s="10">
        <f t="shared" si="8"/>
        <v>-0.18299999999999272</v>
      </c>
      <c r="H82" s="10">
        <f t="shared" si="9"/>
        <v>-1.826666666666668</v>
      </c>
    </row>
    <row r="83" spans="1:8" x14ac:dyDescent="0.25">
      <c r="A83" s="1">
        <v>33908</v>
      </c>
      <c r="B83" s="11">
        <f>VLOOKUP(A83,'SBO Index National'!$A:$B,2,FALSE)</f>
        <v>97.991</v>
      </c>
      <c r="C83" s="10">
        <v>97.26</v>
      </c>
      <c r="D83" s="10">
        <f t="shared" si="5"/>
        <v>0.73099999999999454</v>
      </c>
      <c r="E83" s="10">
        <f t="shared" si="6"/>
        <v>0.12199999999999515</v>
      </c>
      <c r="F83" s="10">
        <f t="shared" si="7"/>
        <v>98.721333333333334</v>
      </c>
      <c r="G83" s="10">
        <f t="shared" si="8"/>
        <v>-0.91400000000000148</v>
      </c>
      <c r="H83" s="10">
        <f t="shared" si="9"/>
        <v>-0.97466666666664992</v>
      </c>
    </row>
    <row r="84" spans="1:8" x14ac:dyDescent="0.25">
      <c r="A84" s="1">
        <v>33938</v>
      </c>
      <c r="B84" s="11">
        <f>VLOOKUP(A84,'SBO Index National'!$A:$B,2,FALSE)</f>
        <v>100.274</v>
      </c>
      <c r="C84" s="10">
        <v>98.447000000000003</v>
      </c>
      <c r="D84" s="10">
        <f t="shared" si="5"/>
        <v>1.8269999999999982</v>
      </c>
      <c r="E84" s="10">
        <f t="shared" si="6"/>
        <v>3.33333333330188E-4</v>
      </c>
      <c r="F84" s="10">
        <f t="shared" si="7"/>
        <v>98.934333333333328</v>
      </c>
      <c r="G84" s="10">
        <f t="shared" si="8"/>
        <v>4.8400000000000034</v>
      </c>
      <c r="H84" s="10">
        <f t="shared" si="9"/>
        <v>1.2476666666666603</v>
      </c>
    </row>
    <row r="85" spans="1:8" x14ac:dyDescent="0.25">
      <c r="A85" s="1">
        <v>33969</v>
      </c>
      <c r="B85" s="11">
        <f>VLOOKUP(A85,'SBO Index National'!$A:$B,2,FALSE)</f>
        <v>100.36499999999999</v>
      </c>
      <c r="C85" s="10">
        <v>101.553</v>
      </c>
      <c r="D85" s="10">
        <f t="shared" si="5"/>
        <v>-1.1880000000000024</v>
      </c>
      <c r="E85" s="10">
        <f t="shared" si="6"/>
        <v>0.45666666666666345</v>
      </c>
      <c r="F85" s="10">
        <f t="shared" si="7"/>
        <v>99.086666666666659</v>
      </c>
      <c r="G85" s="10">
        <f t="shared" si="8"/>
        <v>3.2879999999999967</v>
      </c>
      <c r="H85" s="10">
        <f t="shared" si="9"/>
        <v>2.4046666666666567</v>
      </c>
    </row>
    <row r="86" spans="1:8" x14ac:dyDescent="0.25">
      <c r="A86" s="1">
        <v>34000</v>
      </c>
      <c r="B86" s="11">
        <f>VLOOKUP(A86,'SBO Index National'!$A:$B,2,FALSE)</f>
        <v>100.639</v>
      </c>
      <c r="C86" s="10">
        <v>103.47</v>
      </c>
      <c r="D86" s="10">
        <f t="shared" si="5"/>
        <v>-2.8310000000000031</v>
      </c>
      <c r="E86" s="10">
        <f t="shared" si="6"/>
        <v>-0.73066666666666913</v>
      </c>
      <c r="F86" s="10">
        <f t="shared" si="7"/>
        <v>101.15666666666668</v>
      </c>
      <c r="G86" s="10">
        <f t="shared" si="8"/>
        <v>8.3100000000000023</v>
      </c>
      <c r="H86" s="10">
        <f t="shared" si="9"/>
        <v>5.4793333333333294</v>
      </c>
    </row>
    <row r="87" spans="1:8" x14ac:dyDescent="0.25">
      <c r="A87" s="1">
        <v>34028</v>
      </c>
      <c r="B87" s="11">
        <f>VLOOKUP(A87,'SBO Index National'!$A:$B,2,FALSE)</f>
        <v>98.174000000000007</v>
      </c>
      <c r="C87" s="10">
        <v>98.903999999999996</v>
      </c>
      <c r="D87" s="10">
        <f t="shared" si="5"/>
        <v>-0.72999999999998977</v>
      </c>
      <c r="E87" s="10">
        <f t="shared" si="6"/>
        <v>-1.5829999999999984</v>
      </c>
      <c r="F87" s="10">
        <f t="shared" si="7"/>
        <v>101.30900000000001</v>
      </c>
      <c r="G87" s="10">
        <f t="shared" si="8"/>
        <v>0.27400000000000091</v>
      </c>
      <c r="H87" s="10">
        <f t="shared" si="9"/>
        <v>3.957333333333338</v>
      </c>
    </row>
    <row r="88" spans="1:8" x14ac:dyDescent="0.25">
      <c r="A88" s="1">
        <v>34059</v>
      </c>
      <c r="B88" s="11">
        <f>VLOOKUP(A88,'SBO Index National'!$A:$B,2,FALSE)</f>
        <v>97.534000000000006</v>
      </c>
      <c r="C88" s="10">
        <v>96.346999999999994</v>
      </c>
      <c r="D88" s="10">
        <f t="shared" si="5"/>
        <v>1.1870000000000118</v>
      </c>
      <c r="E88" s="10">
        <f t="shared" si="6"/>
        <v>-0.791333333333327</v>
      </c>
      <c r="F88" s="10">
        <f t="shared" si="7"/>
        <v>99.573666666666668</v>
      </c>
      <c r="G88" s="10">
        <f t="shared" si="8"/>
        <v>-7.4890000000000043</v>
      </c>
      <c r="H88" s="10">
        <f t="shared" si="9"/>
        <v>0.36500000000000909</v>
      </c>
    </row>
    <row r="89" spans="1:8" x14ac:dyDescent="0.25">
      <c r="A89" s="1">
        <v>34089</v>
      </c>
      <c r="B89" s="11">
        <f>VLOOKUP(A89,'SBO Index National'!$A:$B,2,FALSE)</f>
        <v>95.89</v>
      </c>
      <c r="C89" s="10">
        <v>98.174000000000007</v>
      </c>
      <c r="D89" s="10">
        <f t="shared" si="5"/>
        <v>-2.284000000000006</v>
      </c>
      <c r="E89" s="10">
        <f t="shared" si="6"/>
        <v>-0.60899999999999466</v>
      </c>
      <c r="F89" s="10">
        <f t="shared" si="7"/>
        <v>97.808333333333323</v>
      </c>
      <c r="G89" s="10">
        <f t="shared" si="8"/>
        <v>-2.921999999999997</v>
      </c>
      <c r="H89" s="10">
        <f t="shared" si="9"/>
        <v>-3.3790000000000191</v>
      </c>
    </row>
    <row r="90" spans="1:8" x14ac:dyDescent="0.25">
      <c r="A90" s="1">
        <v>34120</v>
      </c>
      <c r="B90" s="11">
        <f>VLOOKUP(A90,'SBO Index National'!$A:$B,2,FALSE)</f>
        <v>93.698999999999998</v>
      </c>
      <c r="C90" s="10">
        <v>94.521000000000001</v>
      </c>
      <c r="D90" s="10">
        <f t="shared" si="5"/>
        <v>-0.82200000000000273</v>
      </c>
      <c r="E90" s="10">
        <f t="shared" si="6"/>
        <v>-0.63966666666666561</v>
      </c>
      <c r="F90" s="10">
        <f t="shared" si="7"/>
        <v>96.347333333333339</v>
      </c>
      <c r="G90" s="10">
        <f t="shared" si="8"/>
        <v>-6.027000000000001</v>
      </c>
      <c r="H90" s="10">
        <f t="shared" si="9"/>
        <v>-5.4793333333333294</v>
      </c>
    </row>
    <row r="91" spans="1:8" x14ac:dyDescent="0.25">
      <c r="A91" s="1">
        <v>34150</v>
      </c>
      <c r="B91" s="11">
        <f>VLOOKUP(A91,'SBO Index National'!$A:$B,2,FALSE)</f>
        <v>92.968000000000004</v>
      </c>
      <c r="C91" s="10">
        <v>95.616</v>
      </c>
      <c r="D91" s="10">
        <f t="shared" si="5"/>
        <v>-2.6479999999999961</v>
      </c>
      <c r="E91" s="10">
        <f t="shared" si="6"/>
        <v>-1.9180000000000017</v>
      </c>
      <c r="F91" s="10">
        <f t="shared" si="7"/>
        <v>96.103666666666655</v>
      </c>
      <c r="G91" s="10">
        <f t="shared" si="8"/>
        <v>-8.402000000000001</v>
      </c>
      <c r="H91" s="10">
        <f t="shared" si="9"/>
        <v>-5.78366666666669</v>
      </c>
    </row>
    <row r="92" spans="1:8" x14ac:dyDescent="0.25">
      <c r="A92" s="1">
        <v>34181</v>
      </c>
      <c r="B92" s="11">
        <f>VLOOKUP(A92,'SBO Index National'!$A:$B,2,FALSE)</f>
        <v>93.881</v>
      </c>
      <c r="C92" s="10">
        <v>93.881</v>
      </c>
      <c r="D92" s="10">
        <f t="shared" si="5"/>
        <v>0</v>
      </c>
      <c r="E92" s="10">
        <f t="shared" si="6"/>
        <v>-1.1566666666666663</v>
      </c>
      <c r="F92" s="10">
        <f t="shared" si="7"/>
        <v>94.672666666666672</v>
      </c>
      <c r="G92" s="10">
        <f t="shared" si="8"/>
        <v>-5.8449999999999989</v>
      </c>
      <c r="H92" s="10">
        <f t="shared" si="9"/>
        <v>-6.7580000000000098</v>
      </c>
    </row>
    <row r="93" spans="1:8" x14ac:dyDescent="0.25">
      <c r="A93" s="1">
        <v>34212</v>
      </c>
      <c r="B93" s="11">
        <f>VLOOKUP(A93,'SBO Index National'!$A:$B,2,FALSE)</f>
        <v>92.602999999999994</v>
      </c>
      <c r="C93" s="10">
        <v>90.411000000000001</v>
      </c>
      <c r="D93" s="10">
        <f t="shared" si="5"/>
        <v>2.1919999999999931</v>
      </c>
      <c r="E93" s="10">
        <f t="shared" si="6"/>
        <v>-0.15200000000000102</v>
      </c>
      <c r="F93" s="10">
        <f t="shared" si="7"/>
        <v>93.302666666666667</v>
      </c>
      <c r="G93" s="10">
        <f t="shared" si="8"/>
        <v>-7.3970000000000056</v>
      </c>
      <c r="H93" s="10">
        <f t="shared" si="9"/>
        <v>-7.2146666666666732</v>
      </c>
    </row>
    <row r="94" spans="1:8" x14ac:dyDescent="0.25">
      <c r="A94" s="1">
        <v>34242</v>
      </c>
      <c r="B94" s="11">
        <f>VLOOKUP(A94,'SBO Index National'!$A:$B,2,FALSE)</f>
        <v>93.698999999999998</v>
      </c>
      <c r="C94" s="10">
        <v>94.977000000000004</v>
      </c>
      <c r="D94" s="10">
        <f t="shared" si="5"/>
        <v>-1.2780000000000058</v>
      </c>
      <c r="E94" s="10">
        <f t="shared" si="6"/>
        <v>0.30466666666666242</v>
      </c>
      <c r="F94" s="10">
        <f t="shared" si="7"/>
        <v>93.089666666666673</v>
      </c>
      <c r="G94" s="10">
        <f t="shared" si="8"/>
        <v>-6.1189999999999998</v>
      </c>
      <c r="H94" s="10">
        <f t="shared" si="9"/>
        <v>-6.4536666666666633</v>
      </c>
    </row>
    <row r="95" spans="1:8" x14ac:dyDescent="0.25">
      <c r="A95" s="1">
        <v>34273</v>
      </c>
      <c r="B95" s="11">
        <f>VLOOKUP(A95,'SBO Index National'!$A:$B,2,FALSE)</f>
        <v>94.611999999999995</v>
      </c>
      <c r="C95" s="10">
        <v>95.067999999999998</v>
      </c>
      <c r="D95" s="10">
        <f t="shared" si="5"/>
        <v>-0.45600000000000307</v>
      </c>
      <c r="E95" s="10">
        <f t="shared" si="6"/>
        <v>0.1526666666666614</v>
      </c>
      <c r="F95" s="10">
        <f t="shared" si="7"/>
        <v>93.485333333333344</v>
      </c>
      <c r="G95" s="10">
        <f t="shared" si="8"/>
        <v>-2.1920000000000073</v>
      </c>
      <c r="H95" s="10">
        <f t="shared" si="9"/>
        <v>-5.23599999999999</v>
      </c>
    </row>
    <row r="96" spans="1:8" x14ac:dyDescent="0.25">
      <c r="A96" s="1">
        <v>34303</v>
      </c>
      <c r="B96" s="11">
        <f>VLOOKUP(A96,'SBO Index National'!$A:$B,2,FALSE)</f>
        <v>98.539000000000001</v>
      </c>
      <c r="C96" s="10">
        <v>95.981999999999999</v>
      </c>
      <c r="D96" s="10">
        <f t="shared" si="5"/>
        <v>2.5570000000000022</v>
      </c>
      <c r="E96" s="10">
        <f t="shared" si="6"/>
        <v>0.2743333333333311</v>
      </c>
      <c r="F96" s="10">
        <f t="shared" si="7"/>
        <v>95.342333333333343</v>
      </c>
      <c r="G96" s="10">
        <f t="shared" si="8"/>
        <v>-2.4650000000000034</v>
      </c>
      <c r="H96" s="10">
        <f t="shared" si="9"/>
        <v>-3.5919999999999845</v>
      </c>
    </row>
    <row r="97" spans="1:8" x14ac:dyDescent="0.25">
      <c r="A97" s="1">
        <v>34334</v>
      </c>
      <c r="B97" s="11">
        <f>VLOOKUP(A97,'SBO Index National'!$A:$B,2,FALSE)</f>
        <v>97.716999999999999</v>
      </c>
      <c r="C97" s="10">
        <v>99.087000000000003</v>
      </c>
      <c r="D97" s="10">
        <f t="shared" si="5"/>
        <v>-1.3700000000000045</v>
      </c>
      <c r="E97" s="10">
        <f t="shared" si="6"/>
        <v>0.24366666666666484</v>
      </c>
      <c r="F97" s="10">
        <f t="shared" si="7"/>
        <v>96.712333333333333</v>
      </c>
      <c r="G97" s="10">
        <f t="shared" si="8"/>
        <v>-2.465999999999994</v>
      </c>
      <c r="H97" s="10">
        <f t="shared" si="9"/>
        <v>-2.3743333333333254</v>
      </c>
    </row>
    <row r="98" spans="1:8" x14ac:dyDescent="0.25">
      <c r="A98" s="1">
        <v>34365</v>
      </c>
      <c r="B98" s="11">
        <f>VLOOKUP(A98,'SBO Index National'!$A:$B,2,FALSE)</f>
        <v>99.451999999999998</v>
      </c>
      <c r="C98" s="10">
        <v>100.09099999999999</v>
      </c>
      <c r="D98" s="10">
        <f t="shared" si="5"/>
        <v>-0.63899999999999579</v>
      </c>
      <c r="E98" s="10">
        <f t="shared" si="6"/>
        <v>0.18266666666666728</v>
      </c>
      <c r="F98" s="10">
        <f t="shared" si="7"/>
        <v>98.38666666666667</v>
      </c>
      <c r="G98" s="10">
        <f t="shared" si="8"/>
        <v>-3.3790000000000049</v>
      </c>
      <c r="H98" s="10">
        <f t="shared" si="9"/>
        <v>-2.7700000000000102</v>
      </c>
    </row>
    <row r="99" spans="1:8" x14ac:dyDescent="0.25">
      <c r="A99" s="1">
        <v>34393</v>
      </c>
      <c r="B99" s="11">
        <f>VLOOKUP(A99,'SBO Index National'!$A:$B,2,FALSE)</f>
        <v>99.725999999999999</v>
      </c>
      <c r="C99" s="10">
        <v>97.991</v>
      </c>
      <c r="D99" s="10">
        <f t="shared" si="5"/>
        <v>1.7349999999999994</v>
      </c>
      <c r="E99" s="10">
        <f t="shared" si="6"/>
        <v>-9.1333333333333641E-2</v>
      </c>
      <c r="F99" s="10">
        <f t="shared" si="7"/>
        <v>99.056333333333328</v>
      </c>
      <c r="G99" s="10">
        <f t="shared" si="8"/>
        <v>-0.9129999999999967</v>
      </c>
      <c r="H99" s="10">
        <f t="shared" si="9"/>
        <v>-2.2526666666666841</v>
      </c>
    </row>
    <row r="100" spans="1:8" x14ac:dyDescent="0.25">
      <c r="A100" s="1">
        <v>34424</v>
      </c>
      <c r="B100" s="11">
        <f>VLOOKUP(A100,'SBO Index National'!$A:$B,2,FALSE)</f>
        <v>100.18300000000001</v>
      </c>
      <c r="C100" s="10">
        <v>100.274</v>
      </c>
      <c r="D100" s="10">
        <f t="shared" si="5"/>
        <v>-9.0999999999993975E-2</v>
      </c>
      <c r="E100" s="10">
        <f t="shared" si="6"/>
        <v>0.33500000000000324</v>
      </c>
      <c r="F100" s="10">
        <f t="shared" si="7"/>
        <v>99.451999999999998</v>
      </c>
      <c r="G100" s="10">
        <f t="shared" si="8"/>
        <v>3.9270000000000067</v>
      </c>
      <c r="H100" s="10">
        <f t="shared" si="9"/>
        <v>-0.1216666666666697</v>
      </c>
    </row>
    <row r="101" spans="1:8" x14ac:dyDescent="0.25">
      <c r="A101" s="1">
        <v>34454</v>
      </c>
      <c r="B101" s="11">
        <f>VLOOKUP(A101,'SBO Index National'!$A:$B,2,FALSE)</f>
        <v>98.355999999999995</v>
      </c>
      <c r="C101" s="10">
        <v>98.903999999999996</v>
      </c>
      <c r="D101" s="10">
        <f t="shared" si="5"/>
        <v>-0.54800000000000182</v>
      </c>
      <c r="E101" s="10">
        <f t="shared" si="6"/>
        <v>0.36533333333333456</v>
      </c>
      <c r="F101" s="10">
        <f t="shared" si="7"/>
        <v>99.056333333333328</v>
      </c>
      <c r="G101" s="10">
        <f t="shared" si="8"/>
        <v>0.72999999999998977</v>
      </c>
      <c r="H101" s="10">
        <f t="shared" si="9"/>
        <v>1.2480000000000047</v>
      </c>
    </row>
    <row r="102" spans="1:8" x14ac:dyDescent="0.25">
      <c r="A102" s="1">
        <v>34485</v>
      </c>
      <c r="B102" s="11">
        <f>VLOOKUP(A102,'SBO Index National'!$A:$B,2,FALSE)</f>
        <v>98.539000000000001</v>
      </c>
      <c r="C102" s="10">
        <v>98.355999999999995</v>
      </c>
      <c r="D102" s="10">
        <f t="shared" si="5"/>
        <v>0.18300000000000693</v>
      </c>
      <c r="E102" s="10">
        <f t="shared" si="6"/>
        <v>-0.15199999999999628</v>
      </c>
      <c r="F102" s="10">
        <f t="shared" si="7"/>
        <v>99.177999999999997</v>
      </c>
      <c r="G102" s="10">
        <f t="shared" si="8"/>
        <v>3.8349999999999937</v>
      </c>
      <c r="H102" s="10">
        <f t="shared" si="9"/>
        <v>2.8306666666666587</v>
      </c>
    </row>
    <row r="103" spans="1:8" x14ac:dyDescent="0.25">
      <c r="A103" s="1">
        <v>34515</v>
      </c>
      <c r="B103" s="11">
        <f>VLOOKUP(A103,'SBO Index National'!$A:$B,2,FALSE)</f>
        <v>98.63</v>
      </c>
      <c r="C103" s="10">
        <v>98.721000000000004</v>
      </c>
      <c r="D103" s="10">
        <f t="shared" si="5"/>
        <v>-9.1000000000008185E-2</v>
      </c>
      <c r="E103" s="10">
        <f t="shared" si="6"/>
        <v>-0.15200000000000102</v>
      </c>
      <c r="F103" s="10">
        <f t="shared" si="7"/>
        <v>98.660333333333327</v>
      </c>
      <c r="G103" s="10">
        <f t="shared" si="8"/>
        <v>3.105000000000004</v>
      </c>
      <c r="H103" s="10">
        <f t="shared" si="9"/>
        <v>2.556666666666672</v>
      </c>
    </row>
    <row r="104" spans="1:8" x14ac:dyDescent="0.25">
      <c r="A104" s="1">
        <v>34546</v>
      </c>
      <c r="B104" s="11">
        <f>VLOOKUP(A104,'SBO Index National'!$A:$B,2,FALSE)</f>
        <v>98.63</v>
      </c>
      <c r="C104" s="10">
        <v>100.274</v>
      </c>
      <c r="D104" s="10">
        <f t="shared" si="5"/>
        <v>-1.6440000000000055</v>
      </c>
      <c r="E104" s="10">
        <f t="shared" si="6"/>
        <v>-0.51733333333333553</v>
      </c>
      <c r="F104" s="10">
        <f t="shared" si="7"/>
        <v>99.117000000000004</v>
      </c>
      <c r="G104" s="10">
        <f t="shared" si="8"/>
        <v>6.3930000000000007</v>
      </c>
      <c r="H104" s="10">
        <f t="shared" si="9"/>
        <v>4.4443333333333328</v>
      </c>
    </row>
    <row r="105" spans="1:8" x14ac:dyDescent="0.25">
      <c r="A105" s="1">
        <v>34577</v>
      </c>
      <c r="B105" s="11">
        <f>VLOOKUP(A105,'SBO Index National'!$A:$B,2,FALSE)</f>
        <v>99.087000000000003</v>
      </c>
      <c r="C105" s="10">
        <v>100</v>
      </c>
      <c r="D105" s="10">
        <f t="shared" si="5"/>
        <v>-0.9129999999999967</v>
      </c>
      <c r="E105" s="10">
        <f t="shared" si="6"/>
        <v>-0.88266666666667015</v>
      </c>
      <c r="F105" s="10">
        <f t="shared" si="7"/>
        <v>99.665000000000006</v>
      </c>
      <c r="G105" s="10">
        <f t="shared" si="8"/>
        <v>9.5889999999999986</v>
      </c>
      <c r="H105" s="10">
        <f t="shared" si="9"/>
        <v>6.3623333333333392</v>
      </c>
    </row>
    <row r="106" spans="1:8" x14ac:dyDescent="0.25">
      <c r="A106" s="1">
        <v>34607</v>
      </c>
      <c r="B106" s="11">
        <f>VLOOKUP(A106,'SBO Index National'!$A:$B,2,FALSE)</f>
        <v>98.721000000000004</v>
      </c>
      <c r="C106" s="10">
        <v>101.187</v>
      </c>
      <c r="D106" s="10">
        <f t="shared" si="5"/>
        <v>-2.465999999999994</v>
      </c>
      <c r="E106" s="10">
        <f t="shared" si="6"/>
        <v>-1.6743333333333321</v>
      </c>
      <c r="F106" s="10">
        <f t="shared" si="7"/>
        <v>100.48700000000001</v>
      </c>
      <c r="G106" s="10">
        <f t="shared" si="8"/>
        <v>6.2099999999999937</v>
      </c>
      <c r="H106" s="10">
        <f t="shared" si="9"/>
        <v>7.3973333333333358</v>
      </c>
    </row>
    <row r="107" spans="1:8" x14ac:dyDescent="0.25">
      <c r="A107" s="1">
        <v>34638</v>
      </c>
      <c r="B107" s="11">
        <f>VLOOKUP(A107,'SBO Index National'!$A:$B,2,FALSE)</f>
        <v>99.909000000000006</v>
      </c>
      <c r="C107" s="10">
        <v>100.822</v>
      </c>
      <c r="D107" s="10">
        <f t="shared" si="5"/>
        <v>-0.9129999999999967</v>
      </c>
      <c r="E107" s="10">
        <f t="shared" si="6"/>
        <v>-1.4306666666666625</v>
      </c>
      <c r="F107" s="10">
        <f t="shared" si="7"/>
        <v>100.66966666666667</v>
      </c>
      <c r="G107" s="10">
        <f t="shared" si="8"/>
        <v>5.7540000000000049</v>
      </c>
      <c r="H107" s="10">
        <f t="shared" si="9"/>
        <v>7.1843333333333277</v>
      </c>
    </row>
    <row r="108" spans="1:8" x14ac:dyDescent="0.25">
      <c r="A108" s="1">
        <v>34668</v>
      </c>
      <c r="B108" s="11">
        <f>VLOOKUP(A108,'SBO Index National'!$A:$B,2,FALSE)</f>
        <v>103.47</v>
      </c>
      <c r="C108" s="10">
        <v>104.20099999999999</v>
      </c>
      <c r="D108" s="10">
        <f t="shared" si="5"/>
        <v>-0.73099999999999454</v>
      </c>
      <c r="E108" s="10">
        <f t="shared" si="6"/>
        <v>-1.369999999999995</v>
      </c>
      <c r="F108" s="10">
        <f t="shared" si="7"/>
        <v>102.07000000000001</v>
      </c>
      <c r="G108" s="10">
        <f t="shared" si="8"/>
        <v>8.2189999999999941</v>
      </c>
      <c r="H108" s="10">
        <f t="shared" si="9"/>
        <v>6.7276666666666642</v>
      </c>
    </row>
    <row r="109" spans="1:8" x14ac:dyDescent="0.25">
      <c r="A109" s="1">
        <v>34699</v>
      </c>
      <c r="B109" s="11">
        <f>VLOOKUP(A109,'SBO Index National'!$A:$B,2,FALSE)</f>
        <v>100.73099999999999</v>
      </c>
      <c r="C109" s="10">
        <v>101.82599999999999</v>
      </c>
      <c r="D109" s="10">
        <f t="shared" si="5"/>
        <v>-1.0949999999999989</v>
      </c>
      <c r="E109" s="10">
        <f t="shared" si="6"/>
        <v>-0.9129999999999967</v>
      </c>
      <c r="F109" s="10">
        <f t="shared" si="7"/>
        <v>102.283</v>
      </c>
      <c r="G109" s="10">
        <f t="shared" si="8"/>
        <v>2.7389999999999901</v>
      </c>
      <c r="H109" s="10">
        <f t="shared" si="9"/>
        <v>5.5706666666666678</v>
      </c>
    </row>
    <row r="110" spans="1:8" x14ac:dyDescent="0.25">
      <c r="A110" s="1">
        <v>34730</v>
      </c>
      <c r="B110" s="11">
        <f>VLOOKUP(A110,'SBO Index National'!$A:$B,2,FALSE)</f>
        <v>101.82599999999999</v>
      </c>
      <c r="C110" s="10">
        <v>104.658</v>
      </c>
      <c r="D110" s="10">
        <f t="shared" si="5"/>
        <v>-2.8320000000000078</v>
      </c>
      <c r="E110" s="10">
        <f t="shared" si="6"/>
        <v>-1.5526666666666671</v>
      </c>
      <c r="F110" s="10">
        <f t="shared" si="7"/>
        <v>103.56166666666667</v>
      </c>
      <c r="G110" s="10">
        <f t="shared" si="8"/>
        <v>4.5670000000000073</v>
      </c>
      <c r="H110" s="10">
        <f t="shared" si="9"/>
        <v>5.1749999999999972</v>
      </c>
    </row>
    <row r="111" spans="1:8" x14ac:dyDescent="0.25">
      <c r="A111" s="1">
        <v>34758</v>
      </c>
      <c r="B111" s="11">
        <f>VLOOKUP(A111,'SBO Index National'!$A:$B,2,FALSE)</f>
        <v>101.279</v>
      </c>
      <c r="C111" s="10">
        <v>102.46599999999999</v>
      </c>
      <c r="D111" s="10">
        <f t="shared" si="5"/>
        <v>-1.1869999999999976</v>
      </c>
      <c r="E111" s="10">
        <f t="shared" si="6"/>
        <v>-1.7046666666666681</v>
      </c>
      <c r="F111" s="10">
        <f t="shared" si="7"/>
        <v>102.98333333333333</v>
      </c>
      <c r="G111" s="10">
        <f t="shared" si="8"/>
        <v>4.4749999999999943</v>
      </c>
      <c r="H111" s="10">
        <f t="shared" si="9"/>
        <v>3.9270000000000067</v>
      </c>
    </row>
    <row r="112" spans="1:8" x14ac:dyDescent="0.25">
      <c r="A112" s="1">
        <v>34789</v>
      </c>
      <c r="B112" s="11">
        <f>VLOOKUP(A112,'SBO Index National'!$A:$B,2,FALSE)</f>
        <v>101.64400000000001</v>
      </c>
      <c r="C112" s="10">
        <v>104.20099999999999</v>
      </c>
      <c r="D112" s="10">
        <f t="shared" si="5"/>
        <v>-2.5569999999999879</v>
      </c>
      <c r="E112" s="10">
        <f t="shared" si="6"/>
        <v>-2.191999999999998</v>
      </c>
      <c r="F112" s="10">
        <f t="shared" si="7"/>
        <v>103.77499999999999</v>
      </c>
      <c r="G112" s="10">
        <f t="shared" si="8"/>
        <v>3.9269999999999925</v>
      </c>
      <c r="H112" s="10">
        <f t="shared" si="9"/>
        <v>4.3229999999999933</v>
      </c>
    </row>
    <row r="113" spans="1:8" x14ac:dyDescent="0.25">
      <c r="A113" s="1">
        <v>34819</v>
      </c>
      <c r="B113" s="11">
        <f>VLOOKUP(A113,'SBO Index National'!$A:$B,2,FALSE)</f>
        <v>100.36499999999999</v>
      </c>
      <c r="C113" s="10">
        <v>101.37</v>
      </c>
      <c r="D113" s="10">
        <f t="shared" si="5"/>
        <v>-1.0050000000000097</v>
      </c>
      <c r="E113" s="10">
        <f t="shared" si="6"/>
        <v>-1.5829999999999984</v>
      </c>
      <c r="F113" s="10">
        <f t="shared" si="7"/>
        <v>102.67899999999999</v>
      </c>
      <c r="G113" s="10">
        <f t="shared" si="8"/>
        <v>2.4660000000000082</v>
      </c>
      <c r="H113" s="10">
        <f t="shared" si="9"/>
        <v>3.6226666666666603</v>
      </c>
    </row>
    <row r="114" spans="1:8" x14ac:dyDescent="0.25">
      <c r="A114" s="1">
        <v>34850</v>
      </c>
      <c r="B114" s="11">
        <f>VLOOKUP(A114,'SBO Index National'!$A:$B,2,FALSE)</f>
        <v>99.635000000000005</v>
      </c>
      <c r="C114" s="10">
        <v>102.922</v>
      </c>
      <c r="D114" s="10">
        <f t="shared" si="5"/>
        <v>-3.2869999999999919</v>
      </c>
      <c r="E114" s="10">
        <f t="shared" si="6"/>
        <v>-2.2829999999999964</v>
      </c>
      <c r="F114" s="10">
        <f t="shared" si="7"/>
        <v>102.831</v>
      </c>
      <c r="G114" s="10">
        <f t="shared" si="8"/>
        <v>4.5660000000000025</v>
      </c>
      <c r="H114" s="10">
        <f t="shared" si="9"/>
        <v>3.6530000000000058</v>
      </c>
    </row>
    <row r="115" spans="1:8" x14ac:dyDescent="0.25">
      <c r="A115" s="1">
        <v>34880</v>
      </c>
      <c r="B115" s="11">
        <f>VLOOKUP(A115,'SBO Index National'!$A:$B,2,FALSE)</f>
        <v>99.451999999999998</v>
      </c>
      <c r="C115" s="10">
        <v>94.977000000000004</v>
      </c>
      <c r="D115" s="10">
        <f t="shared" si="5"/>
        <v>4.4749999999999943</v>
      </c>
      <c r="E115" s="10">
        <f t="shared" si="6"/>
        <v>6.0999999999997577E-2</v>
      </c>
      <c r="F115" s="10">
        <f t="shared" si="7"/>
        <v>99.75633333333333</v>
      </c>
      <c r="G115" s="10">
        <f t="shared" si="8"/>
        <v>-3.7439999999999998</v>
      </c>
      <c r="H115" s="10">
        <f t="shared" si="9"/>
        <v>1.0960000000000036</v>
      </c>
    </row>
    <row r="116" spans="1:8" x14ac:dyDescent="0.25">
      <c r="A116" s="1">
        <v>34911</v>
      </c>
      <c r="B116" s="11">
        <f>VLOOKUP(A116,'SBO Index National'!$A:$B,2,FALSE)</f>
        <v>100</v>
      </c>
      <c r="C116" s="10">
        <v>100.639</v>
      </c>
      <c r="D116" s="10">
        <f t="shared" si="5"/>
        <v>-0.63899999999999579</v>
      </c>
      <c r="E116" s="10">
        <f t="shared" si="6"/>
        <v>0.18300000000000219</v>
      </c>
      <c r="F116" s="10">
        <f t="shared" si="7"/>
        <v>99.512666666666675</v>
      </c>
      <c r="G116" s="10">
        <f t="shared" si="8"/>
        <v>0.36499999999999488</v>
      </c>
      <c r="H116" s="10">
        <f t="shared" si="9"/>
        <v>0.39566666666667061</v>
      </c>
    </row>
    <row r="117" spans="1:8" x14ac:dyDescent="0.25">
      <c r="A117" s="1">
        <v>34942</v>
      </c>
      <c r="B117" s="11">
        <f>VLOOKUP(A117,'SBO Index National'!$A:$B,2,FALSE)</f>
        <v>100.45699999999999</v>
      </c>
      <c r="C117" s="10">
        <v>98.265000000000001</v>
      </c>
      <c r="D117" s="10">
        <f t="shared" si="5"/>
        <v>2.1919999999999931</v>
      </c>
      <c r="E117" s="10">
        <f t="shared" si="6"/>
        <v>2.0093333333333305</v>
      </c>
      <c r="F117" s="10">
        <f t="shared" si="7"/>
        <v>97.960333333333324</v>
      </c>
      <c r="G117" s="10">
        <f t="shared" si="8"/>
        <v>-1.7349999999999994</v>
      </c>
      <c r="H117" s="10">
        <f t="shared" si="9"/>
        <v>-1.7046666666666823</v>
      </c>
    </row>
    <row r="118" spans="1:8" x14ac:dyDescent="0.25">
      <c r="A118" s="1">
        <v>34972</v>
      </c>
      <c r="B118" s="11">
        <f>VLOOKUP(A118,'SBO Index National'!$A:$B,2,FALSE)</f>
        <v>101.553</v>
      </c>
      <c r="C118" s="10">
        <v>103.92700000000001</v>
      </c>
      <c r="D118" s="10">
        <f t="shared" si="5"/>
        <v>-2.3740000000000094</v>
      </c>
      <c r="E118" s="10">
        <f t="shared" si="6"/>
        <v>-0.27366666666667072</v>
      </c>
      <c r="F118" s="10">
        <f t="shared" si="7"/>
        <v>100.94366666666667</v>
      </c>
      <c r="G118" s="10">
        <f t="shared" si="8"/>
        <v>2.7400000000000091</v>
      </c>
      <c r="H118" s="10">
        <f t="shared" si="9"/>
        <v>0.45666666666666345</v>
      </c>
    </row>
    <row r="119" spans="1:8" x14ac:dyDescent="0.25">
      <c r="A119" s="1">
        <v>35003</v>
      </c>
      <c r="B119" s="11">
        <f>VLOOKUP(A119,'SBO Index National'!$A:$B,2,FALSE)</f>
        <v>101.279</v>
      </c>
      <c r="C119" s="10">
        <v>101.553</v>
      </c>
      <c r="D119" s="10">
        <f t="shared" si="5"/>
        <v>-0.27400000000000091</v>
      </c>
      <c r="E119" s="10">
        <f t="shared" si="6"/>
        <v>-0.15200000000000577</v>
      </c>
      <c r="F119" s="10">
        <f t="shared" si="7"/>
        <v>101.24833333333333</v>
      </c>
      <c r="G119" s="10">
        <f t="shared" si="8"/>
        <v>0.73099999999999454</v>
      </c>
      <c r="H119" s="10">
        <f t="shared" si="9"/>
        <v>0.57866666666666333</v>
      </c>
    </row>
    <row r="120" spans="1:8" x14ac:dyDescent="0.25">
      <c r="A120" s="1">
        <v>35033</v>
      </c>
      <c r="B120" s="11">
        <f>VLOOKUP(A120,'SBO Index National'!$A:$B,2,FALSE)</f>
        <v>101.735</v>
      </c>
      <c r="C120" s="10">
        <v>104.84</v>
      </c>
      <c r="D120" s="10">
        <f t="shared" si="5"/>
        <v>-3.105000000000004</v>
      </c>
      <c r="E120" s="10">
        <f t="shared" si="6"/>
        <v>-1.9176666666666715</v>
      </c>
      <c r="F120" s="10">
        <f t="shared" si="7"/>
        <v>103.44000000000001</v>
      </c>
      <c r="G120" s="10">
        <f t="shared" si="8"/>
        <v>0.63900000000001</v>
      </c>
      <c r="H120" s="10">
        <f t="shared" si="9"/>
        <v>1.3700000000000045</v>
      </c>
    </row>
    <row r="121" spans="1:8" x14ac:dyDescent="0.25">
      <c r="A121" s="1">
        <v>35064</v>
      </c>
      <c r="B121" s="11">
        <f>VLOOKUP(A121,'SBO Index National'!$A:$B,2,FALSE)</f>
        <v>100.09099999999999</v>
      </c>
      <c r="C121" s="10">
        <v>106.667</v>
      </c>
      <c r="D121" s="10">
        <f t="shared" si="5"/>
        <v>-6.5760000000000076</v>
      </c>
      <c r="E121" s="10">
        <f t="shared" si="6"/>
        <v>-3.3183333333333374</v>
      </c>
      <c r="F121" s="10">
        <f t="shared" si="7"/>
        <v>104.35333333333334</v>
      </c>
      <c r="G121" s="10">
        <f t="shared" si="8"/>
        <v>4.8410000000000082</v>
      </c>
      <c r="H121" s="10">
        <f t="shared" si="9"/>
        <v>2.0703333333333376</v>
      </c>
    </row>
    <row r="122" spans="1:8" x14ac:dyDescent="0.25">
      <c r="A122" s="1">
        <v>35095</v>
      </c>
      <c r="B122" s="11">
        <f>VLOOKUP(A122,'SBO Index National'!$A:$B,2,FALSE)</f>
        <v>99.543000000000006</v>
      </c>
      <c r="C122" s="10">
        <v>99.909000000000006</v>
      </c>
      <c r="D122" s="10">
        <f t="shared" si="5"/>
        <v>-0.36599999999999966</v>
      </c>
      <c r="E122" s="10">
        <f t="shared" si="6"/>
        <v>-3.3490000000000038</v>
      </c>
      <c r="F122" s="10">
        <f t="shared" si="7"/>
        <v>103.80533333333334</v>
      </c>
      <c r="G122" s="10">
        <f t="shared" si="8"/>
        <v>-4.7489999999999952</v>
      </c>
      <c r="H122" s="10">
        <f t="shared" si="9"/>
        <v>0.24366666666666958</v>
      </c>
    </row>
    <row r="123" spans="1:8" x14ac:dyDescent="0.25">
      <c r="A123" s="1">
        <v>35124</v>
      </c>
      <c r="B123" s="11">
        <f>VLOOKUP(A123,'SBO Index National'!$A:$B,2,FALSE)</f>
        <v>100</v>
      </c>
      <c r="C123" s="10">
        <v>103.379</v>
      </c>
      <c r="D123" s="10">
        <f t="shared" si="5"/>
        <v>-3.3790000000000049</v>
      </c>
      <c r="E123" s="10">
        <f t="shared" si="6"/>
        <v>-3.4403333333333372</v>
      </c>
      <c r="F123" s="10">
        <f t="shared" si="7"/>
        <v>103.31833333333334</v>
      </c>
      <c r="G123" s="10">
        <f t="shared" si="8"/>
        <v>0.91300000000001091</v>
      </c>
      <c r="H123" s="10">
        <f t="shared" si="9"/>
        <v>0.33500000000000796</v>
      </c>
    </row>
    <row r="124" spans="1:8" x14ac:dyDescent="0.25">
      <c r="A124" s="1">
        <v>35155</v>
      </c>
      <c r="B124" s="11">
        <f>VLOOKUP(A124,'SBO Index National'!$A:$B,2,FALSE)</f>
        <v>100.913</v>
      </c>
      <c r="C124" s="10">
        <v>103.562</v>
      </c>
      <c r="D124" s="10">
        <f t="shared" si="5"/>
        <v>-2.6490000000000009</v>
      </c>
      <c r="E124" s="10">
        <f t="shared" si="6"/>
        <v>-2.1313333333333353</v>
      </c>
      <c r="F124" s="10">
        <f t="shared" si="7"/>
        <v>102.28333333333335</v>
      </c>
      <c r="G124" s="10">
        <f t="shared" si="8"/>
        <v>-0.63899999999999579</v>
      </c>
      <c r="H124" s="10">
        <f t="shared" si="9"/>
        <v>-1.4916666666666458</v>
      </c>
    </row>
    <row r="125" spans="1:8" x14ac:dyDescent="0.25">
      <c r="A125" s="1">
        <v>35185</v>
      </c>
      <c r="B125" s="11">
        <f>VLOOKUP(A125,'SBO Index National'!$A:$B,2,FALSE)</f>
        <v>100</v>
      </c>
      <c r="C125" s="10">
        <v>97.078000000000003</v>
      </c>
      <c r="D125" s="10">
        <f t="shared" si="5"/>
        <v>2.921999999999997</v>
      </c>
      <c r="E125" s="10">
        <f t="shared" si="6"/>
        <v>-1.0353333333333363</v>
      </c>
      <c r="F125" s="10">
        <f t="shared" si="7"/>
        <v>101.33966666666667</v>
      </c>
      <c r="G125" s="10">
        <f t="shared" si="8"/>
        <v>-4.2920000000000016</v>
      </c>
      <c r="H125" s="10">
        <f t="shared" si="9"/>
        <v>-1.3393333333333146</v>
      </c>
    </row>
    <row r="126" spans="1:8" x14ac:dyDescent="0.25">
      <c r="A126" s="1">
        <v>35216</v>
      </c>
      <c r="B126" s="11">
        <f>VLOOKUP(A126,'SBO Index National'!$A:$B,2,FALSE)</f>
        <v>98.813000000000002</v>
      </c>
      <c r="C126" s="10">
        <v>99.725999999999999</v>
      </c>
      <c r="D126" s="10">
        <f t="shared" si="5"/>
        <v>-0.9129999999999967</v>
      </c>
      <c r="E126" s="10">
        <f t="shared" si="6"/>
        <v>-0.21333333333333351</v>
      </c>
      <c r="F126" s="10">
        <f t="shared" si="7"/>
        <v>100.122</v>
      </c>
      <c r="G126" s="10">
        <f t="shared" si="8"/>
        <v>-3.195999999999998</v>
      </c>
      <c r="H126" s="10">
        <f t="shared" si="9"/>
        <v>-2.7090000000000032</v>
      </c>
    </row>
    <row r="127" spans="1:8" x14ac:dyDescent="0.25">
      <c r="A127" s="1">
        <v>35246</v>
      </c>
      <c r="B127" s="11">
        <f>VLOOKUP(A127,'SBO Index National'!$A:$B,2,FALSE)</f>
        <v>101.279</v>
      </c>
      <c r="C127" s="10">
        <v>105.479</v>
      </c>
      <c r="D127" s="10">
        <f t="shared" si="5"/>
        <v>-4.2000000000000028</v>
      </c>
      <c r="E127" s="10">
        <f t="shared" si="6"/>
        <v>-0.73033333333333417</v>
      </c>
      <c r="F127" s="10">
        <f t="shared" si="7"/>
        <v>100.76100000000001</v>
      </c>
      <c r="G127" s="10">
        <f t="shared" si="8"/>
        <v>10.501999999999995</v>
      </c>
      <c r="H127" s="10">
        <f t="shared" si="9"/>
        <v>1.0046666666666795</v>
      </c>
    </row>
    <row r="128" spans="1:8" x14ac:dyDescent="0.25">
      <c r="A128" s="1">
        <v>35277</v>
      </c>
      <c r="B128" s="11">
        <f>VLOOKUP(A128,'SBO Index National'!$A:$B,2,FALSE)</f>
        <v>99.816999999999993</v>
      </c>
      <c r="C128" s="10">
        <v>99.177999999999997</v>
      </c>
      <c r="D128" s="10">
        <f t="shared" si="5"/>
        <v>0.63899999999999579</v>
      </c>
      <c r="E128" s="10">
        <f t="shared" si="6"/>
        <v>-1.4913333333333345</v>
      </c>
      <c r="F128" s="10">
        <f t="shared" si="7"/>
        <v>101.461</v>
      </c>
      <c r="G128" s="10">
        <f t="shared" si="8"/>
        <v>-1.4609999999999985</v>
      </c>
      <c r="H128" s="10">
        <f t="shared" si="9"/>
        <v>1.9483333333333235</v>
      </c>
    </row>
    <row r="129" spans="1:8" x14ac:dyDescent="0.25">
      <c r="A129" s="1">
        <v>35308</v>
      </c>
      <c r="B129" s="11">
        <f>VLOOKUP(A129,'SBO Index National'!$A:$B,2,FALSE)</f>
        <v>100.274</v>
      </c>
      <c r="C129" s="10">
        <v>103.288</v>
      </c>
      <c r="D129" s="10">
        <f t="shared" si="5"/>
        <v>-3.0139999999999958</v>
      </c>
      <c r="E129" s="10">
        <f t="shared" si="6"/>
        <v>-2.1916666666666678</v>
      </c>
      <c r="F129" s="10">
        <f t="shared" si="7"/>
        <v>102.64833333333333</v>
      </c>
      <c r="G129" s="10">
        <f t="shared" si="8"/>
        <v>5.0229999999999961</v>
      </c>
      <c r="H129" s="10">
        <f t="shared" si="9"/>
        <v>4.6880000000000024</v>
      </c>
    </row>
    <row r="130" spans="1:8" x14ac:dyDescent="0.25">
      <c r="A130" s="1">
        <v>35338</v>
      </c>
      <c r="B130" s="11">
        <f>VLOOKUP(A130,'SBO Index National'!$A:$B,2,FALSE)</f>
        <v>100.45699999999999</v>
      </c>
      <c r="C130" s="10">
        <v>101.37</v>
      </c>
      <c r="D130" s="10">
        <f t="shared" si="5"/>
        <v>-0.91300000000001091</v>
      </c>
      <c r="E130" s="10">
        <f t="shared" si="6"/>
        <v>-1.0960000000000036</v>
      </c>
      <c r="F130" s="10">
        <f t="shared" si="7"/>
        <v>101.27866666666667</v>
      </c>
      <c r="G130" s="10">
        <f t="shared" si="8"/>
        <v>-2.5570000000000022</v>
      </c>
      <c r="H130" s="10">
        <f t="shared" si="9"/>
        <v>0.33499999999999375</v>
      </c>
    </row>
    <row r="131" spans="1:8" x14ac:dyDescent="0.25">
      <c r="A131" s="1">
        <v>35369</v>
      </c>
      <c r="B131" s="11">
        <f>VLOOKUP(A131,'SBO Index National'!$A:$B,2,FALSE)</f>
        <v>101.187</v>
      </c>
      <c r="C131" s="10">
        <v>103.92700000000001</v>
      </c>
      <c r="D131" s="10">
        <f t="shared" ref="D131:D194" si="10">B131-C131</f>
        <v>-2.7400000000000091</v>
      </c>
      <c r="E131" s="10">
        <f t="shared" si="6"/>
        <v>-2.2223333333333386</v>
      </c>
      <c r="F131" s="10">
        <f t="shared" si="7"/>
        <v>102.86166666666668</v>
      </c>
      <c r="G131" s="10">
        <f t="shared" si="8"/>
        <v>2.3740000000000094</v>
      </c>
      <c r="H131" s="10">
        <f t="shared" si="9"/>
        <v>1.6133333333333439</v>
      </c>
    </row>
    <row r="132" spans="1:8" x14ac:dyDescent="0.25">
      <c r="A132" s="1">
        <v>35399</v>
      </c>
      <c r="B132" s="11">
        <f>VLOOKUP(A132,'SBO Index National'!$A:$B,2,FALSE)</f>
        <v>98.813000000000002</v>
      </c>
      <c r="C132" s="10">
        <v>93.516000000000005</v>
      </c>
      <c r="D132" s="10">
        <f t="shared" si="10"/>
        <v>5.296999999999997</v>
      </c>
      <c r="E132" s="10">
        <f t="shared" si="6"/>
        <v>0.54799999999999238</v>
      </c>
      <c r="F132" s="10">
        <f t="shared" si="7"/>
        <v>99.604333333333344</v>
      </c>
      <c r="G132" s="10">
        <f t="shared" si="8"/>
        <v>-11.323999999999998</v>
      </c>
      <c r="H132" s="10">
        <f t="shared" si="9"/>
        <v>-3.8356666666666683</v>
      </c>
    </row>
    <row r="133" spans="1:8" x14ac:dyDescent="0.25">
      <c r="A133" s="1">
        <v>35430</v>
      </c>
      <c r="B133" s="11">
        <f>VLOOKUP(A133,'SBO Index National'!$A:$B,2,FALSE)</f>
        <v>99.543000000000006</v>
      </c>
      <c r="C133" s="10">
        <v>106.21</v>
      </c>
      <c r="D133" s="10">
        <f t="shared" si="10"/>
        <v>-6.6669999999999874</v>
      </c>
      <c r="E133" s="10">
        <f t="shared" ref="E133:E196" si="11">AVERAGE(D131:D133)</f>
        <v>-1.3699999999999999</v>
      </c>
      <c r="F133" s="10">
        <f t="shared" si="7"/>
        <v>101.21766666666667</v>
      </c>
      <c r="G133" s="10">
        <f t="shared" si="8"/>
        <v>-0.45700000000000784</v>
      </c>
      <c r="H133" s="10">
        <f t="shared" si="9"/>
        <v>-3.1356666666666655</v>
      </c>
    </row>
    <row r="134" spans="1:8" x14ac:dyDescent="0.25">
      <c r="A134" s="1">
        <v>35461</v>
      </c>
      <c r="B134" s="11">
        <f>VLOOKUP(A134,'SBO Index National'!$A:$B,2,FALSE)</f>
        <v>100.913</v>
      </c>
      <c r="C134" s="10">
        <v>104.11</v>
      </c>
      <c r="D134" s="10">
        <f t="shared" si="10"/>
        <v>-3.1970000000000027</v>
      </c>
      <c r="E134" s="10">
        <f t="shared" si="11"/>
        <v>-1.5223333333333311</v>
      </c>
      <c r="F134" s="10">
        <f t="shared" ref="F134:F197" si="12">AVERAGE(C132:C134)</f>
        <v>101.27866666666667</v>
      </c>
      <c r="G134" s="10">
        <f t="shared" si="8"/>
        <v>4.2009999999999934</v>
      </c>
      <c r="H134" s="10">
        <f t="shared" si="9"/>
        <v>-2.5266666666666708</v>
      </c>
    </row>
    <row r="135" spans="1:8" x14ac:dyDescent="0.25">
      <c r="A135" s="1">
        <v>35489</v>
      </c>
      <c r="B135" s="11">
        <f>VLOOKUP(A135,'SBO Index National'!$A:$B,2,FALSE)</f>
        <v>101.735</v>
      </c>
      <c r="C135" s="10">
        <v>103.105</v>
      </c>
      <c r="D135" s="10">
        <f t="shared" si="10"/>
        <v>-1.3700000000000045</v>
      </c>
      <c r="E135" s="10">
        <f t="shared" si="11"/>
        <v>-3.744666666666665</v>
      </c>
      <c r="F135" s="10">
        <f t="shared" si="12"/>
        <v>104.47500000000001</v>
      </c>
      <c r="G135" s="10">
        <f t="shared" si="8"/>
        <v>-0.27400000000000091</v>
      </c>
      <c r="H135" s="10">
        <f t="shared" si="9"/>
        <v>1.1566666666666663</v>
      </c>
    </row>
    <row r="136" spans="1:8" x14ac:dyDescent="0.25">
      <c r="A136" s="1">
        <v>35520</v>
      </c>
      <c r="B136" s="11">
        <f>VLOOKUP(A136,'SBO Index National'!$A:$B,2,FALSE)</f>
        <v>100.639</v>
      </c>
      <c r="C136" s="10">
        <v>104.566</v>
      </c>
      <c r="D136" s="10">
        <f t="shared" si="10"/>
        <v>-3.9270000000000067</v>
      </c>
      <c r="E136" s="10">
        <f t="shared" si="11"/>
        <v>-2.8313333333333381</v>
      </c>
      <c r="F136" s="10">
        <f t="shared" si="12"/>
        <v>103.92700000000001</v>
      </c>
      <c r="G136" s="10">
        <f t="shared" si="8"/>
        <v>1.0040000000000049</v>
      </c>
      <c r="H136" s="10">
        <f t="shared" si="9"/>
        <v>1.6436666666666611</v>
      </c>
    </row>
    <row r="137" spans="1:8" x14ac:dyDescent="0.25">
      <c r="A137" s="1">
        <v>35550</v>
      </c>
      <c r="B137" s="11">
        <f>VLOOKUP(A137,'SBO Index National'!$A:$B,2,FALSE)</f>
        <v>100.822</v>
      </c>
      <c r="C137" s="10">
        <v>100.36499999999999</v>
      </c>
      <c r="D137" s="10">
        <f t="shared" si="10"/>
        <v>0.45700000000000784</v>
      </c>
      <c r="E137" s="10">
        <f t="shared" si="11"/>
        <v>-1.6133333333333344</v>
      </c>
      <c r="F137" s="10">
        <f t="shared" si="12"/>
        <v>102.67866666666667</v>
      </c>
      <c r="G137" s="10">
        <f t="shared" si="8"/>
        <v>3.2869999999999919</v>
      </c>
      <c r="H137" s="10">
        <f t="shared" si="9"/>
        <v>1.3389999999999986</v>
      </c>
    </row>
    <row r="138" spans="1:8" x14ac:dyDescent="0.25">
      <c r="A138" s="1">
        <v>35581</v>
      </c>
      <c r="B138" s="11">
        <f>VLOOKUP(A138,'SBO Index National'!$A:$B,2,FALSE)</f>
        <v>100.73099999999999</v>
      </c>
      <c r="C138" s="10">
        <v>100.822</v>
      </c>
      <c r="D138" s="10">
        <f t="shared" si="10"/>
        <v>-9.1000000000008185E-2</v>
      </c>
      <c r="E138" s="10">
        <f t="shared" si="11"/>
        <v>-1.1870000000000023</v>
      </c>
      <c r="F138" s="10">
        <f t="shared" si="12"/>
        <v>101.91766666666666</v>
      </c>
      <c r="G138" s="10">
        <f t="shared" si="8"/>
        <v>1.0960000000000036</v>
      </c>
      <c r="H138" s="10">
        <f t="shared" si="9"/>
        <v>1.7956666666666621</v>
      </c>
    </row>
    <row r="139" spans="1:8" x14ac:dyDescent="0.25">
      <c r="A139" s="1">
        <v>35611</v>
      </c>
      <c r="B139" s="11">
        <f>VLOOKUP(A139,'SBO Index National'!$A:$B,2,FALSE)</f>
        <v>102.557</v>
      </c>
      <c r="C139" s="10">
        <v>105.753</v>
      </c>
      <c r="D139" s="10">
        <f t="shared" si="10"/>
        <v>-3.195999999999998</v>
      </c>
      <c r="E139" s="10">
        <f t="shared" si="11"/>
        <v>-0.9433333333333328</v>
      </c>
      <c r="F139" s="10">
        <f t="shared" si="12"/>
        <v>102.31333333333333</v>
      </c>
      <c r="G139" s="10">
        <f t="shared" si="8"/>
        <v>0.27400000000000091</v>
      </c>
      <c r="H139" s="10">
        <f t="shared" si="9"/>
        <v>1.5523333333333227</v>
      </c>
    </row>
    <row r="140" spans="1:8" x14ac:dyDescent="0.25">
      <c r="A140" s="1">
        <v>35642</v>
      </c>
      <c r="B140" s="11">
        <f>VLOOKUP(A140,'SBO Index National'!$A:$B,2,FALSE)</f>
        <v>103.744</v>
      </c>
      <c r="C140" s="10">
        <v>104.749</v>
      </c>
      <c r="D140" s="10">
        <f t="shared" si="10"/>
        <v>-1.0049999999999955</v>
      </c>
      <c r="E140" s="10">
        <f t="shared" si="11"/>
        <v>-1.4306666666666672</v>
      </c>
      <c r="F140" s="10">
        <f t="shared" si="12"/>
        <v>103.77466666666665</v>
      </c>
      <c r="G140" s="10">
        <f t="shared" si="8"/>
        <v>5.570999999999998</v>
      </c>
      <c r="H140" s="10">
        <f t="shared" si="9"/>
        <v>2.3136666666666486</v>
      </c>
    </row>
    <row r="141" spans="1:8" x14ac:dyDescent="0.25">
      <c r="A141" s="1">
        <v>35673</v>
      </c>
      <c r="B141" s="11">
        <f>VLOOKUP(A141,'SBO Index National'!$A:$B,2,FALSE)</f>
        <v>104.018</v>
      </c>
      <c r="C141" s="10">
        <v>105.205</v>
      </c>
      <c r="D141" s="10">
        <f t="shared" si="10"/>
        <v>-1.1869999999999976</v>
      </c>
      <c r="E141" s="10">
        <f t="shared" si="11"/>
        <v>-1.7959999999999969</v>
      </c>
      <c r="F141" s="10">
        <f t="shared" si="12"/>
        <v>105.23566666666666</v>
      </c>
      <c r="G141" s="10">
        <f t="shared" si="8"/>
        <v>1.9170000000000016</v>
      </c>
      <c r="H141" s="10">
        <f t="shared" si="9"/>
        <v>2.5873333333333335</v>
      </c>
    </row>
    <row r="142" spans="1:8" x14ac:dyDescent="0.25">
      <c r="A142" s="1">
        <v>35703</v>
      </c>
      <c r="B142" s="11">
        <f>VLOOKUP(A142,'SBO Index National'!$A:$B,2,FALSE)</f>
        <v>102.648</v>
      </c>
      <c r="C142" s="10">
        <v>103.836</v>
      </c>
      <c r="D142" s="10">
        <f t="shared" si="10"/>
        <v>-1.1880000000000024</v>
      </c>
      <c r="E142" s="10">
        <f t="shared" si="11"/>
        <v>-1.1266666666666652</v>
      </c>
      <c r="F142" s="10">
        <f t="shared" si="12"/>
        <v>104.59666666666668</v>
      </c>
      <c r="G142" s="10">
        <f t="shared" si="8"/>
        <v>2.465999999999994</v>
      </c>
      <c r="H142" s="10">
        <f t="shared" si="9"/>
        <v>3.3180000000000121</v>
      </c>
    </row>
    <row r="143" spans="1:8" x14ac:dyDescent="0.25">
      <c r="A143" s="1">
        <v>35734</v>
      </c>
      <c r="B143" s="11">
        <f>VLOOKUP(A143,'SBO Index National'!$A:$B,2,FALSE)</f>
        <v>103.836</v>
      </c>
      <c r="C143" s="10">
        <v>104.566</v>
      </c>
      <c r="D143" s="10">
        <f t="shared" si="10"/>
        <v>-0.73000000000000398</v>
      </c>
      <c r="E143" s="10">
        <f t="shared" si="11"/>
        <v>-1.0350000000000013</v>
      </c>
      <c r="F143" s="10">
        <f t="shared" si="12"/>
        <v>104.53566666666666</v>
      </c>
      <c r="G143" s="10">
        <f t="shared" ref="G143:G206" si="13">C143-C131</f>
        <v>0.63899999999999579</v>
      </c>
      <c r="H143" s="10">
        <f t="shared" si="9"/>
        <v>1.6739999999999782</v>
      </c>
    </row>
    <row r="144" spans="1:8" x14ac:dyDescent="0.25">
      <c r="A144" s="1">
        <v>35764</v>
      </c>
      <c r="B144" s="11">
        <f>VLOOKUP(A144,'SBO Index National'!$A:$B,2,FALSE)</f>
        <v>103.196</v>
      </c>
      <c r="C144" s="10">
        <v>103.836</v>
      </c>
      <c r="D144" s="10">
        <f t="shared" si="10"/>
        <v>-0.64000000000000057</v>
      </c>
      <c r="E144" s="10">
        <f t="shared" si="11"/>
        <v>-0.85266666666666902</v>
      </c>
      <c r="F144" s="10">
        <f t="shared" si="12"/>
        <v>104.07933333333334</v>
      </c>
      <c r="G144" s="10">
        <f t="shared" si="13"/>
        <v>10.319999999999993</v>
      </c>
      <c r="H144" s="10">
        <f t="shared" si="9"/>
        <v>4.4749999999999943</v>
      </c>
    </row>
    <row r="145" spans="1:8" x14ac:dyDescent="0.25">
      <c r="A145" s="1">
        <v>35795</v>
      </c>
      <c r="B145" s="11">
        <f>VLOOKUP(A145,'SBO Index National'!$A:$B,2,FALSE)</f>
        <v>102.1</v>
      </c>
      <c r="C145" s="10">
        <v>102.831</v>
      </c>
      <c r="D145" s="10">
        <f t="shared" si="10"/>
        <v>-0.73100000000000875</v>
      </c>
      <c r="E145" s="10">
        <f t="shared" si="11"/>
        <v>-0.7003333333333378</v>
      </c>
      <c r="F145" s="10">
        <f t="shared" si="12"/>
        <v>103.74433333333333</v>
      </c>
      <c r="G145" s="10">
        <f t="shared" si="13"/>
        <v>-3.3789999999999907</v>
      </c>
      <c r="H145" s="10">
        <f t="shared" ref="H145:H208" si="14">F145-F133</f>
        <v>2.5266666666666566</v>
      </c>
    </row>
    <row r="146" spans="1:8" x14ac:dyDescent="0.25">
      <c r="A146" s="1">
        <v>35826</v>
      </c>
      <c r="B146" s="11">
        <f>VLOOKUP(A146,'SBO Index National'!$A:$B,2,FALSE)</f>
        <v>102.1</v>
      </c>
      <c r="C146" s="10">
        <v>102.831</v>
      </c>
      <c r="D146" s="10">
        <f t="shared" si="10"/>
        <v>-0.73100000000000875</v>
      </c>
      <c r="E146" s="10">
        <f t="shared" si="11"/>
        <v>-0.70066666666667266</v>
      </c>
      <c r="F146" s="10">
        <f t="shared" si="12"/>
        <v>103.166</v>
      </c>
      <c r="G146" s="10">
        <f t="shared" si="13"/>
        <v>-1.2789999999999964</v>
      </c>
      <c r="H146" s="10">
        <f t="shared" si="14"/>
        <v>1.8873333333333306</v>
      </c>
    </row>
    <row r="147" spans="1:8" x14ac:dyDescent="0.25">
      <c r="A147" s="1">
        <v>35854</v>
      </c>
      <c r="B147" s="11">
        <f>VLOOKUP(A147,'SBO Index National'!$A:$B,2,FALSE)</f>
        <v>101.735</v>
      </c>
      <c r="C147" s="10">
        <v>102.374</v>
      </c>
      <c r="D147" s="10">
        <f t="shared" si="10"/>
        <v>-0.63899999999999579</v>
      </c>
      <c r="E147" s="10">
        <f t="shared" si="11"/>
        <v>-0.7003333333333378</v>
      </c>
      <c r="F147" s="10">
        <f t="shared" si="12"/>
        <v>102.67866666666667</v>
      </c>
      <c r="G147" s="10">
        <f t="shared" si="13"/>
        <v>-0.73100000000000875</v>
      </c>
      <c r="H147" s="10">
        <f t="shared" si="14"/>
        <v>-1.7963333333333367</v>
      </c>
    </row>
    <row r="148" spans="1:8" x14ac:dyDescent="0.25">
      <c r="A148" s="1">
        <v>35885</v>
      </c>
      <c r="B148" s="11">
        <f>VLOOKUP(A148,'SBO Index National'!$A:$B,2,FALSE)</f>
        <v>101.82599999999999</v>
      </c>
      <c r="C148" s="10">
        <v>105.023</v>
      </c>
      <c r="D148" s="10">
        <f t="shared" si="10"/>
        <v>-3.1970000000000027</v>
      </c>
      <c r="E148" s="10">
        <f t="shared" si="11"/>
        <v>-1.5223333333333358</v>
      </c>
      <c r="F148" s="10">
        <f t="shared" si="12"/>
        <v>103.40933333333332</v>
      </c>
      <c r="G148" s="10">
        <f t="shared" si="13"/>
        <v>0.45699999999999363</v>
      </c>
      <c r="H148" s="10">
        <f t="shared" si="14"/>
        <v>-0.5176666666666847</v>
      </c>
    </row>
    <row r="149" spans="1:8" x14ac:dyDescent="0.25">
      <c r="A149" s="1">
        <v>35915</v>
      </c>
      <c r="B149" s="11">
        <f>VLOOKUP(A149,'SBO Index National'!$A:$B,2,FALSE)</f>
        <v>103.196</v>
      </c>
      <c r="C149" s="10">
        <v>104.566</v>
      </c>
      <c r="D149" s="10">
        <f t="shared" si="10"/>
        <v>-1.3700000000000045</v>
      </c>
      <c r="E149" s="10">
        <f t="shared" si="11"/>
        <v>-1.7353333333333343</v>
      </c>
      <c r="F149" s="10">
        <f t="shared" si="12"/>
        <v>103.98766666666666</v>
      </c>
      <c r="G149" s="10">
        <f t="shared" si="13"/>
        <v>4.2010000000000076</v>
      </c>
      <c r="H149" s="10">
        <f t="shared" si="14"/>
        <v>1.3089999999999833</v>
      </c>
    </row>
    <row r="150" spans="1:8" x14ac:dyDescent="0.25">
      <c r="A150" s="1">
        <v>35946</v>
      </c>
      <c r="B150" s="11">
        <f>VLOOKUP(A150,'SBO Index National'!$A:$B,2,FALSE)</f>
        <v>101.64400000000001</v>
      </c>
      <c r="C150" s="10">
        <v>99.909000000000006</v>
      </c>
      <c r="D150" s="10">
        <f t="shared" si="10"/>
        <v>1.7349999999999994</v>
      </c>
      <c r="E150" s="10">
        <f t="shared" si="11"/>
        <v>-0.94400000000000261</v>
      </c>
      <c r="F150" s="10">
        <f t="shared" si="12"/>
        <v>103.166</v>
      </c>
      <c r="G150" s="10">
        <f t="shared" si="13"/>
        <v>-0.9129999999999967</v>
      </c>
      <c r="H150" s="10">
        <f t="shared" si="14"/>
        <v>1.2483333333333348</v>
      </c>
    </row>
    <row r="151" spans="1:8" x14ac:dyDescent="0.25">
      <c r="A151" s="1">
        <v>35976</v>
      </c>
      <c r="B151" s="11">
        <f>VLOOKUP(A151,'SBO Index National'!$A:$B,2,FALSE)</f>
        <v>100.639</v>
      </c>
      <c r="C151" s="10">
        <v>102.46599999999999</v>
      </c>
      <c r="D151" s="10">
        <f t="shared" si="10"/>
        <v>-1.8269999999999982</v>
      </c>
      <c r="E151" s="10">
        <f t="shared" si="11"/>
        <v>-0.48733333333333445</v>
      </c>
      <c r="F151" s="10">
        <f t="shared" si="12"/>
        <v>102.31366666666668</v>
      </c>
      <c r="G151" s="10">
        <f t="shared" si="13"/>
        <v>-3.2870000000000061</v>
      </c>
      <c r="H151" s="10">
        <f t="shared" si="14"/>
        <v>3.3333333334439885E-4</v>
      </c>
    </row>
    <row r="152" spans="1:8" x14ac:dyDescent="0.25">
      <c r="A152" s="1">
        <v>36007</v>
      </c>
      <c r="B152" s="11">
        <f>VLOOKUP(A152,'SBO Index National'!$A:$B,2,FALSE)</f>
        <v>101.461</v>
      </c>
      <c r="C152" s="10">
        <v>103.105</v>
      </c>
      <c r="D152" s="10">
        <f t="shared" si="10"/>
        <v>-1.6440000000000055</v>
      </c>
      <c r="E152" s="10">
        <f t="shared" si="11"/>
        <v>-0.57866666666666811</v>
      </c>
      <c r="F152" s="10">
        <f t="shared" si="12"/>
        <v>101.82666666666667</v>
      </c>
      <c r="G152" s="10">
        <f t="shared" si="13"/>
        <v>-1.6439999999999912</v>
      </c>
      <c r="H152" s="10">
        <f t="shared" si="14"/>
        <v>-1.9479999999999791</v>
      </c>
    </row>
    <row r="153" spans="1:8" x14ac:dyDescent="0.25">
      <c r="A153" s="1">
        <v>36038</v>
      </c>
      <c r="B153" s="11">
        <f>VLOOKUP(A153,'SBO Index National'!$A:$B,2,FALSE)</f>
        <v>102.283</v>
      </c>
      <c r="C153" s="10">
        <v>102.19199999999999</v>
      </c>
      <c r="D153" s="10">
        <f t="shared" si="10"/>
        <v>9.1000000000008185E-2</v>
      </c>
      <c r="E153" s="10">
        <f t="shared" si="11"/>
        <v>-1.1266666666666652</v>
      </c>
      <c r="F153" s="10">
        <f t="shared" si="12"/>
        <v>102.58766666666666</v>
      </c>
      <c r="G153" s="10">
        <f t="shared" si="13"/>
        <v>-3.0130000000000052</v>
      </c>
      <c r="H153" s="10">
        <f t="shared" si="14"/>
        <v>-2.6479999999999961</v>
      </c>
    </row>
    <row r="154" spans="1:8" x14ac:dyDescent="0.25">
      <c r="A154" s="1">
        <v>36068</v>
      </c>
      <c r="B154" s="11">
        <f>VLOOKUP(A154,'SBO Index National'!$A:$B,2,FALSE)</f>
        <v>99.451999999999998</v>
      </c>
      <c r="C154" s="10">
        <v>99.361000000000004</v>
      </c>
      <c r="D154" s="10">
        <f t="shared" si="10"/>
        <v>9.0999999999993975E-2</v>
      </c>
      <c r="E154" s="10">
        <f t="shared" si="11"/>
        <v>-0.48733333333333445</v>
      </c>
      <c r="F154" s="10">
        <f t="shared" si="12"/>
        <v>101.55266666666667</v>
      </c>
      <c r="G154" s="10">
        <f t="shared" si="13"/>
        <v>-4.4749999999999943</v>
      </c>
      <c r="H154" s="10">
        <f t="shared" si="14"/>
        <v>-3.0440000000000111</v>
      </c>
    </row>
    <row r="155" spans="1:8" x14ac:dyDescent="0.25">
      <c r="A155" s="1">
        <v>36099</v>
      </c>
      <c r="B155" s="11">
        <f>VLOOKUP(A155,'SBO Index National'!$A:$B,2,FALSE)</f>
        <v>99.909000000000006</v>
      </c>
      <c r="C155" s="10">
        <v>100.274</v>
      </c>
      <c r="D155" s="10">
        <f t="shared" si="10"/>
        <v>-0.36499999999999488</v>
      </c>
      <c r="E155" s="10">
        <f t="shared" si="11"/>
        <v>-6.0999999999997577E-2</v>
      </c>
      <c r="F155" s="10">
        <f t="shared" si="12"/>
        <v>100.60899999999999</v>
      </c>
      <c r="G155" s="10">
        <f t="shared" si="13"/>
        <v>-4.2920000000000016</v>
      </c>
      <c r="H155" s="10">
        <f t="shared" si="14"/>
        <v>-3.9266666666666623</v>
      </c>
    </row>
    <row r="156" spans="1:8" x14ac:dyDescent="0.25">
      <c r="A156" s="1">
        <v>36129</v>
      </c>
      <c r="B156" s="11">
        <f>VLOOKUP(A156,'SBO Index National'!$A:$B,2,FALSE)</f>
        <v>100.639</v>
      </c>
      <c r="C156" s="10">
        <v>104.292</v>
      </c>
      <c r="D156" s="10">
        <f t="shared" si="10"/>
        <v>-3.6530000000000058</v>
      </c>
      <c r="E156" s="10">
        <f t="shared" si="11"/>
        <v>-1.3090000000000022</v>
      </c>
      <c r="F156" s="10">
        <f t="shared" si="12"/>
        <v>101.30900000000001</v>
      </c>
      <c r="G156" s="10">
        <f t="shared" si="13"/>
        <v>0.45600000000000307</v>
      </c>
      <c r="H156" s="10">
        <f t="shared" si="14"/>
        <v>-2.7703333333333262</v>
      </c>
    </row>
    <row r="157" spans="1:8" x14ac:dyDescent="0.25">
      <c r="A157" s="1">
        <v>36160</v>
      </c>
      <c r="B157" s="11">
        <f>VLOOKUP(A157,'SBO Index National'!$A:$B,2,FALSE)</f>
        <v>101.279</v>
      </c>
      <c r="C157" s="10">
        <v>107.67100000000001</v>
      </c>
      <c r="D157" s="10">
        <f t="shared" si="10"/>
        <v>-6.3920000000000101</v>
      </c>
      <c r="E157" s="10">
        <f t="shared" si="11"/>
        <v>-3.4700000000000037</v>
      </c>
      <c r="F157" s="10">
        <f t="shared" si="12"/>
        <v>104.07900000000001</v>
      </c>
      <c r="G157" s="10">
        <f t="shared" si="13"/>
        <v>4.8400000000000034</v>
      </c>
      <c r="H157" s="10">
        <f t="shared" si="14"/>
        <v>0.33466666666667777</v>
      </c>
    </row>
    <row r="158" spans="1:8" x14ac:dyDescent="0.25">
      <c r="A158" s="1">
        <v>36191</v>
      </c>
      <c r="B158" s="11">
        <f>VLOOKUP(A158,'SBO Index National'!$A:$B,2,FALSE)</f>
        <v>100.45699999999999</v>
      </c>
      <c r="C158" s="10">
        <v>102.19199999999999</v>
      </c>
      <c r="D158" s="10">
        <f t="shared" si="10"/>
        <v>-1.7349999999999994</v>
      </c>
      <c r="E158" s="10">
        <f t="shared" si="11"/>
        <v>-3.9266666666666716</v>
      </c>
      <c r="F158" s="10">
        <f t="shared" si="12"/>
        <v>104.71833333333335</v>
      </c>
      <c r="G158" s="10">
        <f t="shared" si="13"/>
        <v>-0.63900000000001</v>
      </c>
      <c r="H158" s="10">
        <f t="shared" si="14"/>
        <v>1.5523333333333511</v>
      </c>
    </row>
    <row r="159" spans="1:8" x14ac:dyDescent="0.25">
      <c r="A159" s="1">
        <v>36219</v>
      </c>
      <c r="B159" s="11">
        <f>VLOOKUP(A159,'SBO Index National'!$A:$B,2,FALSE)</f>
        <v>100.548</v>
      </c>
      <c r="C159" s="10">
        <v>101.461</v>
      </c>
      <c r="D159" s="10">
        <f t="shared" si="10"/>
        <v>-0.9129999999999967</v>
      </c>
      <c r="E159" s="10">
        <f t="shared" si="11"/>
        <v>-3.0133333333333354</v>
      </c>
      <c r="F159" s="10">
        <f t="shared" si="12"/>
        <v>103.77466666666668</v>
      </c>
      <c r="G159" s="10">
        <f t="shared" si="13"/>
        <v>-0.9129999999999967</v>
      </c>
      <c r="H159" s="10">
        <f t="shared" si="14"/>
        <v>1.0960000000000036</v>
      </c>
    </row>
    <row r="160" spans="1:8" x14ac:dyDescent="0.25">
      <c r="A160" s="1">
        <v>36250</v>
      </c>
      <c r="B160" s="11">
        <f>VLOOKUP(A160,'SBO Index National'!$A:$B,2,FALSE)</f>
        <v>101.005</v>
      </c>
      <c r="C160" s="10">
        <v>102.74</v>
      </c>
      <c r="D160" s="10">
        <f t="shared" si="10"/>
        <v>-1.7349999999999994</v>
      </c>
      <c r="E160" s="10">
        <f t="shared" si="11"/>
        <v>-1.4609999999999985</v>
      </c>
      <c r="F160" s="10">
        <f t="shared" si="12"/>
        <v>102.13099999999999</v>
      </c>
      <c r="G160" s="10">
        <f t="shared" si="13"/>
        <v>-2.2830000000000013</v>
      </c>
      <c r="H160" s="10">
        <f t="shared" si="14"/>
        <v>-1.278333333333336</v>
      </c>
    </row>
    <row r="161" spans="1:8" x14ac:dyDescent="0.25">
      <c r="A161" s="1">
        <v>36280</v>
      </c>
      <c r="B161" s="11">
        <f>VLOOKUP(A161,'SBO Index National'!$A:$B,2,FALSE)</f>
        <v>101.37</v>
      </c>
      <c r="C161" s="10">
        <v>103.014</v>
      </c>
      <c r="D161" s="10">
        <f t="shared" si="10"/>
        <v>-1.6439999999999912</v>
      </c>
      <c r="E161" s="10">
        <f t="shared" si="11"/>
        <v>-1.4306666666666625</v>
      </c>
      <c r="F161" s="10">
        <f t="shared" si="12"/>
        <v>102.40499999999999</v>
      </c>
      <c r="G161" s="10">
        <f t="shared" si="13"/>
        <v>-1.5520000000000067</v>
      </c>
      <c r="H161" s="10">
        <f t="shared" si="14"/>
        <v>-1.5826666666666682</v>
      </c>
    </row>
    <row r="162" spans="1:8" x14ac:dyDescent="0.25">
      <c r="A162" s="1">
        <v>36311</v>
      </c>
      <c r="B162" s="11">
        <f>VLOOKUP(A162,'SBO Index National'!$A:$B,2,FALSE)</f>
        <v>99.635000000000005</v>
      </c>
      <c r="C162" s="10">
        <v>100.73099999999999</v>
      </c>
      <c r="D162" s="10">
        <f t="shared" si="10"/>
        <v>-1.0959999999999894</v>
      </c>
      <c r="E162" s="10">
        <f t="shared" si="11"/>
        <v>-1.49166666666666</v>
      </c>
      <c r="F162" s="10">
        <f t="shared" si="12"/>
        <v>102.16166666666668</v>
      </c>
      <c r="G162" s="10">
        <f t="shared" si="13"/>
        <v>0.82199999999998852</v>
      </c>
      <c r="H162" s="10">
        <f t="shared" si="14"/>
        <v>-1.0043333333333209</v>
      </c>
    </row>
    <row r="163" spans="1:8" x14ac:dyDescent="0.25">
      <c r="A163" s="1">
        <v>36341</v>
      </c>
      <c r="B163" s="11">
        <f>VLOOKUP(A163,'SBO Index National'!$A:$B,2,FALSE)</f>
        <v>100.45699999999999</v>
      </c>
      <c r="C163" s="10">
        <v>99.909000000000006</v>
      </c>
      <c r="D163" s="10">
        <f t="shared" si="10"/>
        <v>0.54799999999998761</v>
      </c>
      <c r="E163" s="10">
        <f t="shared" si="11"/>
        <v>-0.73066666666666436</v>
      </c>
      <c r="F163" s="10">
        <f t="shared" si="12"/>
        <v>101.218</v>
      </c>
      <c r="G163" s="10">
        <f t="shared" si="13"/>
        <v>-2.5569999999999879</v>
      </c>
      <c r="H163" s="10">
        <f t="shared" si="14"/>
        <v>-1.0956666666666734</v>
      </c>
    </row>
    <row r="164" spans="1:8" x14ac:dyDescent="0.25">
      <c r="A164" s="1">
        <v>36372</v>
      </c>
      <c r="B164" s="11">
        <f>VLOOKUP(A164,'SBO Index National'!$A:$B,2,FALSE)</f>
        <v>100.913</v>
      </c>
      <c r="C164" s="10">
        <v>102.1</v>
      </c>
      <c r="D164" s="10">
        <f t="shared" si="10"/>
        <v>-1.1869999999999976</v>
      </c>
      <c r="E164" s="10">
        <f t="shared" si="11"/>
        <v>-0.57833333333333314</v>
      </c>
      <c r="F164" s="10">
        <f t="shared" si="12"/>
        <v>100.91333333333334</v>
      </c>
      <c r="G164" s="10">
        <f t="shared" si="13"/>
        <v>-1.0050000000000097</v>
      </c>
      <c r="H164" s="10">
        <f t="shared" si="14"/>
        <v>-0.91333333333332689</v>
      </c>
    </row>
    <row r="165" spans="1:8" x14ac:dyDescent="0.25">
      <c r="A165" s="1">
        <v>36403</v>
      </c>
      <c r="B165" s="11">
        <f>VLOOKUP(A165,'SBO Index National'!$A:$B,2,FALSE)</f>
        <v>100.73099999999999</v>
      </c>
      <c r="C165" s="10">
        <v>99.361000000000004</v>
      </c>
      <c r="D165" s="10">
        <f t="shared" si="10"/>
        <v>1.3699999999999903</v>
      </c>
      <c r="E165" s="10">
        <f t="shared" si="11"/>
        <v>0.24366666666666012</v>
      </c>
      <c r="F165" s="10">
        <f t="shared" si="12"/>
        <v>100.45666666666666</v>
      </c>
      <c r="G165" s="10">
        <f t="shared" si="13"/>
        <v>-2.8309999999999889</v>
      </c>
      <c r="H165" s="10">
        <f t="shared" si="14"/>
        <v>-2.1310000000000002</v>
      </c>
    </row>
    <row r="166" spans="1:8" x14ac:dyDescent="0.25">
      <c r="A166" s="1">
        <v>36433</v>
      </c>
      <c r="B166" s="11">
        <f>VLOOKUP(A166,'SBO Index National'!$A:$B,2,FALSE)</f>
        <v>102.283</v>
      </c>
      <c r="C166" s="10">
        <v>104.11</v>
      </c>
      <c r="D166" s="10">
        <f t="shared" si="10"/>
        <v>-1.8269999999999982</v>
      </c>
      <c r="E166" s="10">
        <f t="shared" si="11"/>
        <v>-0.54800000000000182</v>
      </c>
      <c r="F166" s="10">
        <f t="shared" si="12"/>
        <v>101.85700000000001</v>
      </c>
      <c r="G166" s="10">
        <f t="shared" si="13"/>
        <v>4.7489999999999952</v>
      </c>
      <c r="H166" s="10">
        <f t="shared" si="14"/>
        <v>0.30433333333334645</v>
      </c>
    </row>
    <row r="167" spans="1:8" x14ac:dyDescent="0.25">
      <c r="A167" s="1">
        <v>36464</v>
      </c>
      <c r="B167" s="11">
        <f>VLOOKUP(A167,'SBO Index National'!$A:$B,2,FALSE)</f>
        <v>101.279</v>
      </c>
      <c r="C167" s="10">
        <v>103.196</v>
      </c>
      <c r="D167" s="10">
        <f t="shared" si="10"/>
        <v>-1.9170000000000016</v>
      </c>
      <c r="E167" s="10">
        <f t="shared" si="11"/>
        <v>-0.79133333333333644</v>
      </c>
      <c r="F167" s="10">
        <f t="shared" si="12"/>
        <v>102.22233333333334</v>
      </c>
      <c r="G167" s="10">
        <f t="shared" si="13"/>
        <v>2.921999999999997</v>
      </c>
      <c r="H167" s="10">
        <f t="shared" si="14"/>
        <v>1.6133333333333439</v>
      </c>
    </row>
    <row r="168" spans="1:8" x14ac:dyDescent="0.25">
      <c r="A168" s="1">
        <v>36494</v>
      </c>
      <c r="B168" s="11">
        <f>VLOOKUP(A168,'SBO Index National'!$A:$B,2,FALSE)</f>
        <v>102.831</v>
      </c>
      <c r="C168" s="10">
        <v>104.384</v>
      </c>
      <c r="D168" s="10">
        <f t="shared" si="10"/>
        <v>-1.5529999999999973</v>
      </c>
      <c r="E168" s="10">
        <f t="shared" si="11"/>
        <v>-1.7656666666666656</v>
      </c>
      <c r="F168" s="10">
        <f t="shared" si="12"/>
        <v>103.89666666666666</v>
      </c>
      <c r="G168" s="10">
        <f t="shared" si="13"/>
        <v>9.1999999999998749E-2</v>
      </c>
      <c r="H168" s="10">
        <f t="shared" si="14"/>
        <v>2.5876666666666495</v>
      </c>
    </row>
    <row r="169" spans="1:8" x14ac:dyDescent="0.25">
      <c r="A169" s="1">
        <v>36525</v>
      </c>
      <c r="B169" s="11">
        <f>VLOOKUP(A169,'SBO Index National'!$A:$B,2,FALSE)</f>
        <v>102.74</v>
      </c>
      <c r="C169" s="10">
        <v>104.932</v>
      </c>
      <c r="D169" s="10">
        <f t="shared" si="10"/>
        <v>-2.1920000000000073</v>
      </c>
      <c r="E169" s="10">
        <f t="shared" si="11"/>
        <v>-1.8873333333333353</v>
      </c>
      <c r="F169" s="10">
        <f t="shared" si="12"/>
        <v>104.17066666666666</v>
      </c>
      <c r="G169" s="10">
        <f t="shared" si="13"/>
        <v>-2.7390000000000043</v>
      </c>
      <c r="H169" s="10">
        <f t="shared" si="14"/>
        <v>9.1666666666654351E-2</v>
      </c>
    </row>
    <row r="170" spans="1:8" x14ac:dyDescent="0.25">
      <c r="A170" s="1">
        <v>36556</v>
      </c>
      <c r="B170" s="11">
        <f>VLOOKUP(A170,'SBO Index National'!$A:$B,2,FALSE)</f>
        <v>103.379</v>
      </c>
      <c r="C170" s="10">
        <v>105.66200000000001</v>
      </c>
      <c r="D170" s="10">
        <f t="shared" si="10"/>
        <v>-2.2830000000000013</v>
      </c>
      <c r="E170" s="10">
        <f t="shared" si="11"/>
        <v>-2.0093333333333354</v>
      </c>
      <c r="F170" s="10">
        <f t="shared" si="12"/>
        <v>104.99266666666666</v>
      </c>
      <c r="G170" s="10">
        <f t="shared" si="13"/>
        <v>3.4700000000000131</v>
      </c>
      <c r="H170" s="10">
        <f t="shared" si="14"/>
        <v>0.27433333333331689</v>
      </c>
    </row>
    <row r="171" spans="1:8" x14ac:dyDescent="0.25">
      <c r="A171" s="1">
        <v>36585</v>
      </c>
      <c r="B171" s="11">
        <f>VLOOKUP(A171,'SBO Index National'!$A:$B,2,FALSE)</f>
        <v>100.822</v>
      </c>
      <c r="C171" s="10">
        <v>103.105</v>
      </c>
      <c r="D171" s="10">
        <f t="shared" si="10"/>
        <v>-2.2830000000000013</v>
      </c>
      <c r="E171" s="10">
        <f t="shared" si="11"/>
        <v>-2.2526666666666699</v>
      </c>
      <c r="F171" s="10">
        <f t="shared" si="12"/>
        <v>104.56633333333333</v>
      </c>
      <c r="G171" s="10">
        <f t="shared" si="13"/>
        <v>1.6440000000000055</v>
      </c>
      <c r="H171" s="10">
        <f t="shared" si="14"/>
        <v>0.79166666666665719</v>
      </c>
    </row>
    <row r="172" spans="1:8" x14ac:dyDescent="0.25">
      <c r="A172" s="1">
        <v>36616</v>
      </c>
      <c r="B172" s="11">
        <f>VLOOKUP(A172,'SBO Index National'!$A:$B,2,FALSE)</f>
        <v>101.82599999999999</v>
      </c>
      <c r="C172" s="10">
        <v>100.36499999999999</v>
      </c>
      <c r="D172" s="10">
        <f t="shared" si="10"/>
        <v>1.4609999999999985</v>
      </c>
      <c r="E172" s="10">
        <f t="shared" si="11"/>
        <v>-1.0350000000000013</v>
      </c>
      <c r="F172" s="10">
        <f t="shared" si="12"/>
        <v>103.044</v>
      </c>
      <c r="G172" s="10">
        <f t="shared" si="13"/>
        <v>-2.375</v>
      </c>
      <c r="H172" s="10">
        <f t="shared" si="14"/>
        <v>0.91300000000001091</v>
      </c>
    </row>
    <row r="173" spans="1:8" x14ac:dyDescent="0.25">
      <c r="A173" s="1">
        <v>36646</v>
      </c>
      <c r="B173" s="11">
        <f>VLOOKUP(A173,'SBO Index National'!$A:$B,2,FALSE)</f>
        <v>100.45699999999999</v>
      </c>
      <c r="C173" s="10">
        <v>101.37</v>
      </c>
      <c r="D173" s="10">
        <f t="shared" si="10"/>
        <v>-0.91300000000001091</v>
      </c>
      <c r="E173" s="10">
        <f t="shared" si="11"/>
        <v>-0.57833333333333792</v>
      </c>
      <c r="F173" s="10">
        <f t="shared" si="12"/>
        <v>101.61333333333334</v>
      </c>
      <c r="G173" s="10">
        <f t="shared" si="13"/>
        <v>-1.6439999999999912</v>
      </c>
      <c r="H173" s="10">
        <f t="shared" si="14"/>
        <v>-0.79166666666664298</v>
      </c>
    </row>
    <row r="174" spans="1:8" x14ac:dyDescent="0.25">
      <c r="A174" s="1">
        <v>36677</v>
      </c>
      <c r="B174" s="11">
        <f>VLOOKUP(A174,'SBO Index National'!$A:$B,2,FALSE)</f>
        <v>100.09099999999999</v>
      </c>
      <c r="C174" s="10">
        <v>102.009</v>
      </c>
      <c r="D174" s="10">
        <f t="shared" si="10"/>
        <v>-1.9180000000000064</v>
      </c>
      <c r="E174" s="10">
        <f t="shared" si="11"/>
        <v>-0.45666666666667294</v>
      </c>
      <c r="F174" s="10">
        <f t="shared" si="12"/>
        <v>101.248</v>
      </c>
      <c r="G174" s="10">
        <f t="shared" si="13"/>
        <v>1.2780000000000058</v>
      </c>
      <c r="H174" s="10">
        <f t="shared" si="14"/>
        <v>-0.91366666666667129</v>
      </c>
    </row>
    <row r="175" spans="1:8" x14ac:dyDescent="0.25">
      <c r="A175" s="1">
        <v>36707</v>
      </c>
      <c r="B175" s="11">
        <f>VLOOKUP(A175,'SBO Index National'!$A:$B,2,FALSE)</f>
        <v>98.265000000000001</v>
      </c>
      <c r="C175" s="10">
        <v>100.274</v>
      </c>
      <c r="D175" s="10">
        <f t="shared" si="10"/>
        <v>-2.0090000000000003</v>
      </c>
      <c r="E175" s="10">
        <f t="shared" si="11"/>
        <v>-1.6133333333333393</v>
      </c>
      <c r="F175" s="10">
        <f t="shared" si="12"/>
        <v>101.21766666666667</v>
      </c>
      <c r="G175" s="10">
        <f t="shared" si="13"/>
        <v>0.36499999999999488</v>
      </c>
      <c r="H175" s="10">
        <f t="shared" si="14"/>
        <v>-3.33333333330188E-4</v>
      </c>
    </row>
    <row r="176" spans="1:8" x14ac:dyDescent="0.25">
      <c r="A176" s="1">
        <v>36738</v>
      </c>
      <c r="B176" s="11">
        <f>VLOOKUP(A176,'SBO Index National'!$A:$B,2,FALSE)</f>
        <v>101.37</v>
      </c>
      <c r="C176" s="10">
        <v>102.74</v>
      </c>
      <c r="D176" s="10">
        <f t="shared" si="10"/>
        <v>-1.3699999999999903</v>
      </c>
      <c r="E176" s="10">
        <f t="shared" si="11"/>
        <v>-1.7656666666666656</v>
      </c>
      <c r="F176" s="10">
        <f t="shared" si="12"/>
        <v>101.67433333333334</v>
      </c>
      <c r="G176" s="10">
        <f t="shared" si="13"/>
        <v>0.64000000000000057</v>
      </c>
      <c r="H176" s="10">
        <f t="shared" si="14"/>
        <v>0.76099999999999568</v>
      </c>
    </row>
    <row r="177" spans="1:8" x14ac:dyDescent="0.25">
      <c r="A177" s="1">
        <v>36769</v>
      </c>
      <c r="B177" s="11">
        <f>VLOOKUP(A177,'SBO Index National'!$A:$B,2,FALSE)</f>
        <v>101.91800000000001</v>
      </c>
      <c r="C177" s="10">
        <v>106.667</v>
      </c>
      <c r="D177" s="10">
        <f t="shared" si="10"/>
        <v>-4.7489999999999952</v>
      </c>
      <c r="E177" s="10">
        <f t="shared" si="11"/>
        <v>-2.7093333333333285</v>
      </c>
      <c r="F177" s="10">
        <f t="shared" si="12"/>
        <v>103.22700000000002</v>
      </c>
      <c r="G177" s="10">
        <f t="shared" si="13"/>
        <v>7.3059999999999974</v>
      </c>
      <c r="H177" s="10">
        <f t="shared" si="14"/>
        <v>2.7703333333333546</v>
      </c>
    </row>
    <row r="178" spans="1:8" x14ac:dyDescent="0.25">
      <c r="A178" s="1">
        <v>36799</v>
      </c>
      <c r="B178" s="11">
        <f>VLOOKUP(A178,'SBO Index National'!$A:$B,2,FALSE)</f>
        <v>101.005</v>
      </c>
      <c r="C178" s="10">
        <v>103.288</v>
      </c>
      <c r="D178" s="10">
        <f t="shared" si="10"/>
        <v>-2.2830000000000013</v>
      </c>
      <c r="E178" s="10">
        <f t="shared" si="11"/>
        <v>-2.8006666666666624</v>
      </c>
      <c r="F178" s="10">
        <f t="shared" si="12"/>
        <v>104.23166666666667</v>
      </c>
      <c r="G178" s="10">
        <f t="shared" si="13"/>
        <v>-0.82200000000000273</v>
      </c>
      <c r="H178" s="10">
        <f t="shared" si="14"/>
        <v>2.3746666666666556</v>
      </c>
    </row>
    <row r="179" spans="1:8" x14ac:dyDescent="0.25">
      <c r="A179" s="1">
        <v>36830</v>
      </c>
      <c r="B179" s="11">
        <f>VLOOKUP(A179,'SBO Index National'!$A:$B,2,FALSE)</f>
        <v>99.269000000000005</v>
      </c>
      <c r="C179" s="10">
        <v>98.721000000000004</v>
      </c>
      <c r="D179" s="10">
        <f t="shared" si="10"/>
        <v>0.54800000000000182</v>
      </c>
      <c r="E179" s="10">
        <f t="shared" si="11"/>
        <v>-2.1613333333333316</v>
      </c>
      <c r="F179" s="10">
        <f t="shared" si="12"/>
        <v>102.892</v>
      </c>
      <c r="G179" s="10">
        <f t="shared" si="13"/>
        <v>-4.4749999999999943</v>
      </c>
      <c r="H179" s="10">
        <f t="shared" si="14"/>
        <v>0.66966666666665731</v>
      </c>
    </row>
    <row r="180" spans="1:8" x14ac:dyDescent="0.25">
      <c r="A180" s="1">
        <v>36860</v>
      </c>
      <c r="B180" s="11">
        <f>VLOOKUP(A180,'SBO Index National'!$A:$B,2,FALSE)</f>
        <v>99.177999999999997</v>
      </c>
      <c r="C180" s="10">
        <v>105.38800000000001</v>
      </c>
      <c r="D180" s="10">
        <f t="shared" si="10"/>
        <v>-6.210000000000008</v>
      </c>
      <c r="E180" s="10">
        <f t="shared" si="11"/>
        <v>-2.6483333333333356</v>
      </c>
      <c r="F180" s="10">
        <f t="shared" si="12"/>
        <v>102.46566666666668</v>
      </c>
      <c r="G180" s="10">
        <f t="shared" si="13"/>
        <v>1.0040000000000049</v>
      </c>
      <c r="H180" s="10">
        <f t="shared" si="14"/>
        <v>-1.4309999999999832</v>
      </c>
    </row>
    <row r="181" spans="1:8" x14ac:dyDescent="0.25">
      <c r="A181" s="1">
        <v>36891</v>
      </c>
      <c r="B181" s="11">
        <f>VLOOKUP(A181,'SBO Index National'!$A:$B,2,FALSE)</f>
        <v>96.438000000000002</v>
      </c>
      <c r="C181" s="10">
        <v>101.64400000000001</v>
      </c>
      <c r="D181" s="10">
        <f t="shared" si="10"/>
        <v>-5.2060000000000031</v>
      </c>
      <c r="E181" s="10">
        <f t="shared" si="11"/>
        <v>-3.6226666666666696</v>
      </c>
      <c r="F181" s="10">
        <f t="shared" si="12"/>
        <v>101.91766666666668</v>
      </c>
      <c r="G181" s="10">
        <f t="shared" si="13"/>
        <v>-3.2879999999999967</v>
      </c>
      <c r="H181" s="10">
        <f t="shared" si="14"/>
        <v>-2.2529999999999859</v>
      </c>
    </row>
    <row r="182" spans="1:8" x14ac:dyDescent="0.25">
      <c r="A182" s="1">
        <v>36922</v>
      </c>
      <c r="B182" s="11">
        <f>VLOOKUP(A182,'SBO Index National'!$A:$B,2,FALSE)</f>
        <v>96.346999999999994</v>
      </c>
      <c r="C182" s="10">
        <v>100.639</v>
      </c>
      <c r="D182" s="10">
        <f t="shared" si="10"/>
        <v>-4.2920000000000016</v>
      </c>
      <c r="E182" s="10">
        <f t="shared" si="11"/>
        <v>-5.2360000000000042</v>
      </c>
      <c r="F182" s="10">
        <f t="shared" si="12"/>
        <v>102.557</v>
      </c>
      <c r="G182" s="10">
        <f t="shared" si="13"/>
        <v>-5.0230000000000103</v>
      </c>
      <c r="H182" s="10">
        <f t="shared" si="14"/>
        <v>-2.4356666666666626</v>
      </c>
    </row>
    <row r="183" spans="1:8" x14ac:dyDescent="0.25">
      <c r="A183" s="1">
        <v>36950</v>
      </c>
      <c r="B183" s="11">
        <f>VLOOKUP(A183,'SBO Index National'!$A:$B,2,FALSE)</f>
        <v>98.355999999999995</v>
      </c>
      <c r="C183" s="10">
        <v>103.744</v>
      </c>
      <c r="D183" s="10">
        <f t="shared" si="10"/>
        <v>-5.3880000000000052</v>
      </c>
      <c r="E183" s="10">
        <f t="shared" si="11"/>
        <v>-4.9620000000000033</v>
      </c>
      <c r="F183" s="10">
        <f t="shared" si="12"/>
        <v>102.00900000000001</v>
      </c>
      <c r="G183" s="10">
        <f t="shared" si="13"/>
        <v>0.63899999999999579</v>
      </c>
      <c r="H183" s="10">
        <f t="shared" si="14"/>
        <v>-2.5573333333333181</v>
      </c>
    </row>
    <row r="184" spans="1:8" x14ac:dyDescent="0.25">
      <c r="A184" s="1">
        <v>36981</v>
      </c>
      <c r="B184" s="11">
        <f>VLOOKUP(A184,'SBO Index National'!$A:$B,2,FALSE)</f>
        <v>98.447000000000003</v>
      </c>
      <c r="C184" s="10">
        <v>96.256</v>
      </c>
      <c r="D184" s="10">
        <f t="shared" si="10"/>
        <v>2.1910000000000025</v>
      </c>
      <c r="E184" s="10">
        <f t="shared" si="11"/>
        <v>-2.4963333333333346</v>
      </c>
      <c r="F184" s="10">
        <f t="shared" si="12"/>
        <v>100.21300000000001</v>
      </c>
      <c r="G184" s="10">
        <f t="shared" si="13"/>
        <v>-4.1089999999999947</v>
      </c>
      <c r="H184" s="10">
        <f t="shared" si="14"/>
        <v>-2.8309999999999889</v>
      </c>
    </row>
    <row r="185" spans="1:8" x14ac:dyDescent="0.25">
      <c r="A185" s="1">
        <v>37011</v>
      </c>
      <c r="B185" s="11">
        <f>VLOOKUP(A185,'SBO Index National'!$A:$B,2,FALSE)</f>
        <v>98.447000000000003</v>
      </c>
      <c r="C185" s="10">
        <v>99.269000000000005</v>
      </c>
      <c r="D185" s="10">
        <f t="shared" si="10"/>
        <v>-0.82200000000000273</v>
      </c>
      <c r="E185" s="10">
        <f t="shared" si="11"/>
        <v>-1.3396666666666686</v>
      </c>
      <c r="F185" s="10">
        <f t="shared" si="12"/>
        <v>99.75633333333333</v>
      </c>
      <c r="G185" s="10">
        <f t="shared" si="13"/>
        <v>-2.1009999999999991</v>
      </c>
      <c r="H185" s="10">
        <f t="shared" si="14"/>
        <v>-1.8570000000000135</v>
      </c>
    </row>
    <row r="186" spans="1:8" x14ac:dyDescent="0.25">
      <c r="A186" s="1">
        <v>37042</v>
      </c>
      <c r="B186" s="11">
        <f>VLOOKUP(A186,'SBO Index National'!$A:$B,2,FALSE)</f>
        <v>99.177999999999997</v>
      </c>
      <c r="C186" s="10">
        <v>102.46599999999999</v>
      </c>
      <c r="D186" s="10">
        <f t="shared" si="10"/>
        <v>-3.2879999999999967</v>
      </c>
      <c r="E186" s="10">
        <f t="shared" si="11"/>
        <v>-0.63966666666666561</v>
      </c>
      <c r="F186" s="10">
        <f t="shared" si="12"/>
        <v>99.330333333333328</v>
      </c>
      <c r="G186" s="10">
        <f t="shared" si="13"/>
        <v>0.45699999999999363</v>
      </c>
      <c r="H186" s="10">
        <f t="shared" si="14"/>
        <v>-1.9176666666666762</v>
      </c>
    </row>
    <row r="187" spans="1:8" x14ac:dyDescent="0.25">
      <c r="A187" s="1">
        <v>37072</v>
      </c>
      <c r="B187" s="11">
        <f>VLOOKUP(A187,'SBO Index National'!$A:$B,2,FALSE)</f>
        <v>97.534000000000006</v>
      </c>
      <c r="C187" s="10">
        <v>101.005</v>
      </c>
      <c r="D187" s="10">
        <f t="shared" si="10"/>
        <v>-3.4709999999999894</v>
      </c>
      <c r="E187" s="10">
        <f t="shared" si="11"/>
        <v>-2.5269999999999961</v>
      </c>
      <c r="F187" s="10">
        <f t="shared" si="12"/>
        <v>100.91333333333334</v>
      </c>
      <c r="G187" s="10">
        <f t="shared" si="13"/>
        <v>0.73099999999999454</v>
      </c>
      <c r="H187" s="10">
        <f t="shared" si="14"/>
        <v>-0.30433333333333223</v>
      </c>
    </row>
    <row r="188" spans="1:8" x14ac:dyDescent="0.25">
      <c r="A188" s="1">
        <v>37103</v>
      </c>
      <c r="B188" s="11">
        <f>VLOOKUP(A188,'SBO Index National'!$A:$B,2,FALSE)</f>
        <v>98.813000000000002</v>
      </c>
      <c r="C188" s="10">
        <v>100.274</v>
      </c>
      <c r="D188" s="10">
        <f t="shared" si="10"/>
        <v>-1.4609999999999985</v>
      </c>
      <c r="E188" s="10">
        <f t="shared" si="11"/>
        <v>-2.7399999999999949</v>
      </c>
      <c r="F188" s="10">
        <f t="shared" si="12"/>
        <v>101.24833333333333</v>
      </c>
      <c r="G188" s="10">
        <f t="shared" si="13"/>
        <v>-2.465999999999994</v>
      </c>
      <c r="H188" s="10">
        <f t="shared" si="14"/>
        <v>-0.42600000000000193</v>
      </c>
    </row>
    <row r="189" spans="1:8" x14ac:dyDescent="0.25">
      <c r="A189" s="1">
        <v>37134</v>
      </c>
      <c r="B189" s="11">
        <f>VLOOKUP(A189,'SBO Index National'!$A:$B,2,FALSE)</f>
        <v>101.461</v>
      </c>
      <c r="C189" s="10">
        <v>108.31100000000001</v>
      </c>
      <c r="D189" s="10">
        <f t="shared" si="10"/>
        <v>-6.8500000000000085</v>
      </c>
      <c r="E189" s="10">
        <f t="shared" si="11"/>
        <v>-3.927333333333332</v>
      </c>
      <c r="F189" s="10">
        <f t="shared" si="12"/>
        <v>103.19666666666667</v>
      </c>
      <c r="G189" s="10">
        <f t="shared" si="13"/>
        <v>1.6440000000000055</v>
      </c>
      <c r="H189" s="10">
        <f t="shared" si="14"/>
        <v>-3.0333333333345536E-2</v>
      </c>
    </row>
    <row r="190" spans="1:8" x14ac:dyDescent="0.25">
      <c r="A190" s="1">
        <v>37164</v>
      </c>
      <c r="B190" s="11">
        <f>VLOOKUP(A190,'SBO Index National'!$A:$B,2,FALSE)</f>
        <v>96.164000000000001</v>
      </c>
      <c r="C190" s="10">
        <v>97.808000000000007</v>
      </c>
      <c r="D190" s="10">
        <f t="shared" si="10"/>
        <v>-1.6440000000000055</v>
      </c>
      <c r="E190" s="10">
        <f t="shared" si="11"/>
        <v>-3.3183333333333374</v>
      </c>
      <c r="F190" s="10">
        <f t="shared" si="12"/>
        <v>102.13100000000001</v>
      </c>
      <c r="G190" s="10">
        <f t="shared" si="13"/>
        <v>-5.4799999999999898</v>
      </c>
      <c r="H190" s="10">
        <f t="shared" si="14"/>
        <v>-2.1006666666666547</v>
      </c>
    </row>
    <row r="191" spans="1:8" x14ac:dyDescent="0.25">
      <c r="A191" s="1">
        <v>37195</v>
      </c>
      <c r="B191" s="11">
        <f>VLOOKUP(A191,'SBO Index National'!$A:$B,2,FALSE)</f>
        <v>96.164000000000001</v>
      </c>
      <c r="C191" s="10">
        <v>97.352000000000004</v>
      </c>
      <c r="D191" s="10">
        <f t="shared" si="10"/>
        <v>-1.1880000000000024</v>
      </c>
      <c r="E191" s="10">
        <f t="shared" si="11"/>
        <v>-3.2273333333333389</v>
      </c>
      <c r="F191" s="10">
        <f t="shared" si="12"/>
        <v>101.157</v>
      </c>
      <c r="G191" s="10">
        <f t="shared" si="13"/>
        <v>-1.3689999999999998</v>
      </c>
      <c r="H191" s="10">
        <f t="shared" si="14"/>
        <v>-1.7349999999999994</v>
      </c>
    </row>
    <row r="192" spans="1:8" x14ac:dyDescent="0.25">
      <c r="A192" s="1">
        <v>37225</v>
      </c>
      <c r="B192" s="11">
        <f>VLOOKUP(A192,'SBO Index National'!$A:$B,2,FALSE)</f>
        <v>98.995000000000005</v>
      </c>
      <c r="C192" s="10">
        <v>101.735</v>
      </c>
      <c r="D192" s="10">
        <f t="shared" si="10"/>
        <v>-2.7399999999999949</v>
      </c>
      <c r="E192" s="10">
        <f t="shared" si="11"/>
        <v>-1.8573333333333342</v>
      </c>
      <c r="F192" s="10">
        <f t="shared" si="12"/>
        <v>98.965000000000018</v>
      </c>
      <c r="G192" s="10">
        <f t="shared" si="13"/>
        <v>-3.6530000000000058</v>
      </c>
      <c r="H192" s="10">
        <f t="shared" si="14"/>
        <v>-3.5006666666666604</v>
      </c>
    </row>
    <row r="193" spans="1:8" x14ac:dyDescent="0.25">
      <c r="A193" s="1">
        <v>37256</v>
      </c>
      <c r="B193" s="11">
        <f>VLOOKUP(A193,'SBO Index National'!$A:$B,2,FALSE)</f>
        <v>100.09099999999999</v>
      </c>
      <c r="C193" s="10">
        <v>101.187</v>
      </c>
      <c r="D193" s="10">
        <f t="shared" si="10"/>
        <v>-1.0960000000000036</v>
      </c>
      <c r="E193" s="10">
        <f t="shared" si="11"/>
        <v>-1.674666666666667</v>
      </c>
      <c r="F193" s="10">
        <f t="shared" si="12"/>
        <v>100.09133333333334</v>
      </c>
      <c r="G193" s="10">
        <f t="shared" si="13"/>
        <v>-0.45700000000000784</v>
      </c>
      <c r="H193" s="10">
        <f t="shared" si="14"/>
        <v>-1.8263333333333378</v>
      </c>
    </row>
    <row r="194" spans="1:8" x14ac:dyDescent="0.25">
      <c r="A194" s="1">
        <v>37287</v>
      </c>
      <c r="B194" s="11">
        <f>VLOOKUP(A194,'SBO Index National'!$A:$B,2,FALSE)</f>
        <v>100.639</v>
      </c>
      <c r="C194" s="10">
        <v>98.447000000000003</v>
      </c>
      <c r="D194" s="10">
        <f t="shared" si="10"/>
        <v>2.1919999999999931</v>
      </c>
      <c r="E194" s="10">
        <f t="shared" si="11"/>
        <v>-0.54800000000000182</v>
      </c>
      <c r="F194" s="10">
        <f t="shared" si="12"/>
        <v>100.45633333333335</v>
      </c>
      <c r="G194" s="10">
        <f t="shared" si="13"/>
        <v>-2.1919999999999931</v>
      </c>
      <c r="H194" s="10">
        <f t="shared" si="14"/>
        <v>-2.1006666666666547</v>
      </c>
    </row>
    <row r="195" spans="1:8" x14ac:dyDescent="0.25">
      <c r="A195" s="1">
        <v>37315</v>
      </c>
      <c r="B195" s="11">
        <f>VLOOKUP(A195,'SBO Index National'!$A:$B,2,FALSE)</f>
        <v>100.274</v>
      </c>
      <c r="C195" s="10">
        <v>99.725999999999999</v>
      </c>
      <c r="D195" s="10">
        <f t="shared" ref="D195:D258" si="15">B195-C195</f>
        <v>0.54800000000000182</v>
      </c>
      <c r="E195" s="10">
        <f t="shared" si="11"/>
        <v>0.54799999999999705</v>
      </c>
      <c r="F195" s="10">
        <f t="shared" si="12"/>
        <v>99.786666666666676</v>
      </c>
      <c r="G195" s="10">
        <f t="shared" si="13"/>
        <v>-4.0180000000000007</v>
      </c>
      <c r="H195" s="10">
        <f t="shared" si="14"/>
        <v>-2.2223333333333386</v>
      </c>
    </row>
    <row r="196" spans="1:8" x14ac:dyDescent="0.25">
      <c r="A196" s="1">
        <v>37346</v>
      </c>
      <c r="B196" s="11">
        <f>VLOOKUP(A196,'SBO Index National'!$A:$B,2,FALSE)</f>
        <v>104.292</v>
      </c>
      <c r="C196" s="10">
        <v>106.48399999999999</v>
      </c>
      <c r="D196" s="10">
        <f t="shared" si="15"/>
        <v>-2.1919999999999931</v>
      </c>
      <c r="E196" s="10">
        <f t="shared" si="11"/>
        <v>0.18266666666666728</v>
      </c>
      <c r="F196" s="10">
        <f t="shared" si="12"/>
        <v>101.55233333333332</v>
      </c>
      <c r="G196" s="10">
        <f t="shared" si="13"/>
        <v>10.227999999999994</v>
      </c>
      <c r="H196" s="10">
        <f t="shared" si="14"/>
        <v>1.3393333333333146</v>
      </c>
    </row>
    <row r="197" spans="1:8" x14ac:dyDescent="0.25">
      <c r="A197" s="1">
        <v>37376</v>
      </c>
      <c r="B197" s="11">
        <f>VLOOKUP(A197,'SBO Index National'!$A:$B,2,FALSE)</f>
        <v>102.19199999999999</v>
      </c>
      <c r="C197" s="10">
        <v>99.177999999999997</v>
      </c>
      <c r="D197" s="10">
        <f t="shared" si="15"/>
        <v>3.0139999999999958</v>
      </c>
      <c r="E197" s="10">
        <f t="shared" ref="E197:E260" si="16">AVERAGE(D195:D197)</f>
        <v>0.45666666666666816</v>
      </c>
      <c r="F197" s="10">
        <f t="shared" si="12"/>
        <v>101.79599999999999</v>
      </c>
      <c r="G197" s="10">
        <f t="shared" si="13"/>
        <v>-9.1000000000008185E-2</v>
      </c>
      <c r="H197" s="10">
        <f t="shared" si="14"/>
        <v>2.0396666666666619</v>
      </c>
    </row>
    <row r="198" spans="1:8" x14ac:dyDescent="0.25">
      <c r="A198" s="1">
        <v>37407</v>
      </c>
      <c r="B198" s="11">
        <f>VLOOKUP(A198,'SBO Index National'!$A:$B,2,FALSE)</f>
        <v>101.91800000000001</v>
      </c>
      <c r="C198" s="10">
        <v>104.47499999999999</v>
      </c>
      <c r="D198" s="10">
        <f t="shared" si="15"/>
        <v>-2.5569999999999879</v>
      </c>
      <c r="E198" s="10">
        <f t="shared" si="16"/>
        <v>-0.57833333333332837</v>
      </c>
      <c r="F198" s="10">
        <f t="shared" ref="F198:F261" si="17">AVERAGE(C196:C198)</f>
        <v>103.37899999999998</v>
      </c>
      <c r="G198" s="10">
        <f t="shared" si="13"/>
        <v>2.0090000000000003</v>
      </c>
      <c r="H198" s="10">
        <f t="shared" si="14"/>
        <v>4.048666666666648</v>
      </c>
    </row>
    <row r="199" spans="1:8" x14ac:dyDescent="0.25">
      <c r="A199" s="1">
        <v>37437</v>
      </c>
      <c r="B199" s="11">
        <f>VLOOKUP(A199,'SBO Index National'!$A:$B,2,FALSE)</f>
        <v>102.46599999999999</v>
      </c>
      <c r="C199" s="10">
        <v>103.014</v>
      </c>
      <c r="D199" s="10">
        <f t="shared" si="15"/>
        <v>-0.54800000000000182</v>
      </c>
      <c r="E199" s="10">
        <f t="shared" si="16"/>
        <v>-3.0333333333331325E-2</v>
      </c>
      <c r="F199" s="10">
        <f t="shared" si="17"/>
        <v>102.22233333333332</v>
      </c>
      <c r="G199" s="10">
        <f t="shared" si="13"/>
        <v>2.0090000000000003</v>
      </c>
      <c r="H199" s="10">
        <f t="shared" si="14"/>
        <v>1.3089999999999833</v>
      </c>
    </row>
    <row r="200" spans="1:8" x14ac:dyDescent="0.25">
      <c r="A200" s="1">
        <v>37468</v>
      </c>
      <c r="B200" s="11">
        <f>VLOOKUP(A200,'SBO Index National'!$A:$B,2,FALSE)</f>
        <v>99.816999999999993</v>
      </c>
      <c r="C200" s="10">
        <v>104.018</v>
      </c>
      <c r="D200" s="10">
        <f t="shared" si="15"/>
        <v>-4.2010000000000076</v>
      </c>
      <c r="E200" s="10">
        <f t="shared" si="16"/>
        <v>-2.4353333333333325</v>
      </c>
      <c r="F200" s="10">
        <f t="shared" si="17"/>
        <v>103.83566666666665</v>
      </c>
      <c r="G200" s="10">
        <f t="shared" si="13"/>
        <v>3.7439999999999998</v>
      </c>
      <c r="H200" s="10">
        <f t="shared" si="14"/>
        <v>2.5873333333333193</v>
      </c>
    </row>
    <row r="201" spans="1:8" x14ac:dyDescent="0.25">
      <c r="A201" s="1">
        <v>37499</v>
      </c>
      <c r="B201" s="11">
        <f>VLOOKUP(A201,'SBO Index National'!$A:$B,2,FALSE)</f>
        <v>101.553</v>
      </c>
      <c r="C201" s="10">
        <v>104.932</v>
      </c>
      <c r="D201" s="10">
        <f t="shared" si="15"/>
        <v>-3.3790000000000049</v>
      </c>
      <c r="E201" s="10">
        <f t="shared" si="16"/>
        <v>-2.7093333333333383</v>
      </c>
      <c r="F201" s="10">
        <f t="shared" si="17"/>
        <v>103.988</v>
      </c>
      <c r="G201" s="10">
        <f t="shared" si="13"/>
        <v>-3.3790000000000049</v>
      </c>
      <c r="H201" s="10">
        <f t="shared" si="14"/>
        <v>0.791333333333327</v>
      </c>
    </row>
    <row r="202" spans="1:8" x14ac:dyDescent="0.25">
      <c r="A202" s="1">
        <v>37529</v>
      </c>
      <c r="B202" s="11">
        <f>VLOOKUP(A202,'SBO Index National'!$A:$B,2,FALSE)</f>
        <v>100.913</v>
      </c>
      <c r="C202" s="10">
        <v>101.005</v>
      </c>
      <c r="D202" s="10">
        <f t="shared" si="15"/>
        <v>-9.1999999999998749E-2</v>
      </c>
      <c r="E202" s="10">
        <f t="shared" si="16"/>
        <v>-2.5573333333333372</v>
      </c>
      <c r="F202" s="10">
        <f t="shared" si="17"/>
        <v>103.31833333333333</v>
      </c>
      <c r="G202" s="10">
        <f t="shared" si="13"/>
        <v>3.1969999999999885</v>
      </c>
      <c r="H202" s="10">
        <f t="shared" si="14"/>
        <v>1.1873333333333136</v>
      </c>
    </row>
    <row r="203" spans="1:8" x14ac:dyDescent="0.25">
      <c r="A203" s="1">
        <v>37560</v>
      </c>
      <c r="B203" s="11">
        <f>VLOOKUP(A203,'SBO Index National'!$A:$B,2,FALSE)</f>
        <v>100.274</v>
      </c>
      <c r="C203" s="10">
        <v>103.744</v>
      </c>
      <c r="D203" s="10">
        <f t="shared" si="15"/>
        <v>-3.4699999999999989</v>
      </c>
      <c r="E203" s="10">
        <f t="shared" si="16"/>
        <v>-2.3136666666666676</v>
      </c>
      <c r="F203" s="10">
        <f t="shared" si="17"/>
        <v>103.22700000000002</v>
      </c>
      <c r="G203" s="10">
        <f t="shared" si="13"/>
        <v>6.3919999999999959</v>
      </c>
      <c r="H203" s="10">
        <f t="shared" si="14"/>
        <v>2.0700000000000216</v>
      </c>
    </row>
    <row r="204" spans="1:8" x14ac:dyDescent="0.25">
      <c r="A204" s="1">
        <v>37590</v>
      </c>
      <c r="B204" s="11">
        <f>VLOOKUP(A204,'SBO Index National'!$A:$B,2,FALSE)</f>
        <v>101.553</v>
      </c>
      <c r="C204" s="10">
        <v>103.92700000000001</v>
      </c>
      <c r="D204" s="10">
        <f t="shared" si="15"/>
        <v>-2.3740000000000094</v>
      </c>
      <c r="E204" s="10">
        <f t="shared" si="16"/>
        <v>-1.978666666666669</v>
      </c>
      <c r="F204" s="10">
        <f t="shared" si="17"/>
        <v>102.892</v>
      </c>
      <c r="G204" s="10">
        <f t="shared" si="13"/>
        <v>2.1920000000000073</v>
      </c>
      <c r="H204" s="10">
        <f t="shared" si="14"/>
        <v>3.9269999999999783</v>
      </c>
    </row>
    <row r="205" spans="1:8" x14ac:dyDescent="0.25">
      <c r="A205" s="1">
        <v>37621</v>
      </c>
      <c r="B205" s="11">
        <f>VLOOKUP(A205,'SBO Index National'!$A:$B,2,FALSE)</f>
        <v>98.265000000000001</v>
      </c>
      <c r="C205" s="10">
        <v>97.991</v>
      </c>
      <c r="D205" s="10">
        <f t="shared" si="15"/>
        <v>0.27400000000000091</v>
      </c>
      <c r="E205" s="10">
        <f t="shared" si="16"/>
        <v>-1.8566666666666691</v>
      </c>
      <c r="F205" s="10">
        <f t="shared" si="17"/>
        <v>101.88733333333333</v>
      </c>
      <c r="G205" s="10">
        <f t="shared" si="13"/>
        <v>-3.195999999999998</v>
      </c>
      <c r="H205" s="10">
        <f t="shared" si="14"/>
        <v>1.7959999999999923</v>
      </c>
    </row>
    <row r="206" spans="1:8" x14ac:dyDescent="0.25">
      <c r="A206" s="1">
        <v>37652</v>
      </c>
      <c r="B206" s="11">
        <f>VLOOKUP(A206,'SBO Index National'!$A:$B,2,FALSE)</f>
        <v>98.995000000000005</v>
      </c>
      <c r="C206" s="10">
        <v>103.288</v>
      </c>
      <c r="D206" s="10">
        <f t="shared" si="15"/>
        <v>-4.2929999999999922</v>
      </c>
      <c r="E206" s="10">
        <f t="shared" si="16"/>
        <v>-2.1310000000000002</v>
      </c>
      <c r="F206" s="10">
        <f t="shared" si="17"/>
        <v>101.73533333333334</v>
      </c>
      <c r="G206" s="10">
        <f t="shared" si="13"/>
        <v>4.840999999999994</v>
      </c>
      <c r="H206" s="10">
        <f t="shared" si="14"/>
        <v>1.2789999999999964</v>
      </c>
    </row>
    <row r="207" spans="1:8" x14ac:dyDescent="0.25">
      <c r="A207" s="1">
        <v>37680</v>
      </c>
      <c r="B207" s="11">
        <f>VLOOKUP(A207,'SBO Index National'!$A:$B,2,FALSE)</f>
        <v>96.256</v>
      </c>
      <c r="C207" s="10">
        <v>96.53</v>
      </c>
      <c r="D207" s="10">
        <f t="shared" si="15"/>
        <v>-0.27400000000000091</v>
      </c>
      <c r="E207" s="10">
        <f t="shared" si="16"/>
        <v>-1.4309999999999974</v>
      </c>
      <c r="F207" s="10">
        <f t="shared" si="17"/>
        <v>99.269666666666652</v>
      </c>
      <c r="G207" s="10">
        <f t="shared" ref="G207:G270" si="18">C207-C195</f>
        <v>-3.195999999999998</v>
      </c>
      <c r="H207" s="10">
        <f t="shared" si="14"/>
        <v>-0.51700000000002433</v>
      </c>
    </row>
    <row r="208" spans="1:8" x14ac:dyDescent="0.25">
      <c r="A208" s="1">
        <v>37711</v>
      </c>
      <c r="B208" s="11">
        <f>VLOOKUP(A208,'SBO Index National'!$A:$B,2,FALSE)</f>
        <v>95.341999999999999</v>
      </c>
      <c r="C208" s="10">
        <v>96.346999999999994</v>
      </c>
      <c r="D208" s="10">
        <f t="shared" si="15"/>
        <v>-1.0049999999999955</v>
      </c>
      <c r="E208" s="10">
        <f t="shared" si="16"/>
        <v>-1.8573333333333295</v>
      </c>
      <c r="F208" s="10">
        <f t="shared" si="17"/>
        <v>98.72166666666665</v>
      </c>
      <c r="G208" s="10">
        <f t="shared" si="18"/>
        <v>-10.137</v>
      </c>
      <c r="H208" s="10">
        <f t="shared" si="14"/>
        <v>-2.8306666666666729</v>
      </c>
    </row>
    <row r="209" spans="1:8" x14ac:dyDescent="0.25">
      <c r="A209" s="1">
        <v>37741</v>
      </c>
      <c r="B209" s="11">
        <f>VLOOKUP(A209,'SBO Index National'!$A:$B,2,FALSE)</f>
        <v>100</v>
      </c>
      <c r="C209" s="10">
        <v>101.461</v>
      </c>
      <c r="D209" s="10">
        <f t="shared" si="15"/>
        <v>-1.4609999999999985</v>
      </c>
      <c r="E209" s="10">
        <f t="shared" si="16"/>
        <v>-0.91333333333333167</v>
      </c>
      <c r="F209" s="10">
        <f t="shared" si="17"/>
        <v>98.112666666666669</v>
      </c>
      <c r="G209" s="10">
        <f t="shared" si="18"/>
        <v>2.2830000000000013</v>
      </c>
      <c r="H209" s="10">
        <f t="shared" ref="H209:H272" si="19">F209-F197</f>
        <v>-3.6833333333333229</v>
      </c>
    </row>
    <row r="210" spans="1:8" x14ac:dyDescent="0.25">
      <c r="A210" s="1">
        <v>37772</v>
      </c>
      <c r="B210" s="11">
        <f>VLOOKUP(A210,'SBO Index National'!$A:$B,2,FALSE)</f>
        <v>99.909000000000006</v>
      </c>
      <c r="C210" s="10">
        <v>102.648</v>
      </c>
      <c r="D210" s="10">
        <f t="shared" si="15"/>
        <v>-2.7389999999999901</v>
      </c>
      <c r="E210" s="10">
        <f t="shared" si="16"/>
        <v>-1.7349999999999948</v>
      </c>
      <c r="F210" s="10">
        <f t="shared" si="17"/>
        <v>100.152</v>
      </c>
      <c r="G210" s="10">
        <f t="shared" si="18"/>
        <v>-1.8269999999999982</v>
      </c>
      <c r="H210" s="10">
        <f t="shared" si="19"/>
        <v>-3.2269999999999754</v>
      </c>
    </row>
    <row r="211" spans="1:8" x14ac:dyDescent="0.25">
      <c r="A211" s="1">
        <v>37802</v>
      </c>
      <c r="B211" s="11">
        <f>VLOOKUP(A211,'SBO Index National'!$A:$B,2,FALSE)</f>
        <v>101.735</v>
      </c>
      <c r="C211" s="10">
        <v>103.836</v>
      </c>
      <c r="D211" s="10">
        <f t="shared" si="15"/>
        <v>-2.1009999999999991</v>
      </c>
      <c r="E211" s="10">
        <f t="shared" si="16"/>
        <v>-2.1003333333333294</v>
      </c>
      <c r="F211" s="10">
        <f t="shared" si="17"/>
        <v>102.64833333333333</v>
      </c>
      <c r="G211" s="10">
        <f t="shared" si="18"/>
        <v>0.82200000000000273</v>
      </c>
      <c r="H211" s="10">
        <f t="shared" si="19"/>
        <v>0.42600000000000193</v>
      </c>
    </row>
    <row r="212" spans="1:8" x14ac:dyDescent="0.25">
      <c r="A212" s="1">
        <v>37833</v>
      </c>
      <c r="B212" s="11">
        <f>VLOOKUP(A212,'SBO Index National'!$A:$B,2,FALSE)</f>
        <v>100.913</v>
      </c>
      <c r="C212" s="10">
        <v>103.196</v>
      </c>
      <c r="D212" s="10">
        <f t="shared" si="15"/>
        <v>-2.2830000000000013</v>
      </c>
      <c r="E212" s="10">
        <f t="shared" si="16"/>
        <v>-2.3743333333333303</v>
      </c>
      <c r="F212" s="10">
        <f t="shared" si="17"/>
        <v>103.22666666666665</v>
      </c>
      <c r="G212" s="10">
        <f t="shared" si="18"/>
        <v>-0.82200000000000273</v>
      </c>
      <c r="H212" s="10">
        <f t="shared" si="19"/>
        <v>-0.60900000000000887</v>
      </c>
    </row>
    <row r="213" spans="1:8" x14ac:dyDescent="0.25">
      <c r="A213" s="1">
        <v>37864</v>
      </c>
      <c r="B213" s="11">
        <f>VLOOKUP(A213,'SBO Index National'!$A:$B,2,FALSE)</f>
        <v>104.566</v>
      </c>
      <c r="C213" s="10">
        <v>107.123</v>
      </c>
      <c r="D213" s="10">
        <f t="shared" si="15"/>
        <v>-2.5570000000000022</v>
      </c>
      <c r="E213" s="10">
        <f t="shared" si="16"/>
        <v>-2.3136666666666676</v>
      </c>
      <c r="F213" s="10">
        <f t="shared" si="17"/>
        <v>104.71833333333332</v>
      </c>
      <c r="G213" s="10">
        <f t="shared" si="18"/>
        <v>2.1910000000000025</v>
      </c>
      <c r="H213" s="10">
        <f t="shared" si="19"/>
        <v>0.73033333333331996</v>
      </c>
    </row>
    <row r="214" spans="1:8" x14ac:dyDescent="0.25">
      <c r="A214" s="1">
        <v>37894</v>
      </c>
      <c r="B214" s="11">
        <f>VLOOKUP(A214,'SBO Index National'!$A:$B,2,FALSE)</f>
        <v>101.735</v>
      </c>
      <c r="C214" s="10">
        <v>106.21</v>
      </c>
      <c r="D214" s="10">
        <f t="shared" si="15"/>
        <v>-4.4749999999999943</v>
      </c>
      <c r="E214" s="10">
        <f t="shared" si="16"/>
        <v>-3.1049999999999991</v>
      </c>
      <c r="F214" s="10">
        <f t="shared" si="17"/>
        <v>105.50966666666666</v>
      </c>
      <c r="G214" s="10">
        <f t="shared" si="18"/>
        <v>5.2049999999999983</v>
      </c>
      <c r="H214" s="10">
        <f t="shared" si="19"/>
        <v>2.1913333333333327</v>
      </c>
    </row>
    <row r="215" spans="1:8" x14ac:dyDescent="0.25">
      <c r="A215" s="1">
        <v>37925</v>
      </c>
      <c r="B215" s="11">
        <f>VLOOKUP(A215,'SBO Index National'!$A:$B,2,FALSE)</f>
        <v>103.836</v>
      </c>
      <c r="C215" s="10">
        <v>108.128</v>
      </c>
      <c r="D215" s="10">
        <f t="shared" si="15"/>
        <v>-4.2920000000000016</v>
      </c>
      <c r="E215" s="10">
        <f t="shared" si="16"/>
        <v>-3.7746666666666662</v>
      </c>
      <c r="F215" s="10">
        <f t="shared" si="17"/>
        <v>107.15366666666667</v>
      </c>
      <c r="G215" s="10">
        <f t="shared" si="18"/>
        <v>4.3840000000000003</v>
      </c>
      <c r="H215" s="10">
        <f t="shared" si="19"/>
        <v>3.9266666666666481</v>
      </c>
    </row>
    <row r="216" spans="1:8" x14ac:dyDescent="0.25">
      <c r="A216" s="1">
        <v>37955</v>
      </c>
      <c r="B216" s="11">
        <f>VLOOKUP(A216,'SBO Index National'!$A:$B,2,FALSE)</f>
        <v>105.114</v>
      </c>
      <c r="C216" s="10">
        <v>113.881</v>
      </c>
      <c r="D216" s="10">
        <f t="shared" si="15"/>
        <v>-8.7669999999999959</v>
      </c>
      <c r="E216" s="10">
        <f t="shared" si="16"/>
        <v>-5.8446666666666642</v>
      </c>
      <c r="F216" s="10">
        <f t="shared" si="17"/>
        <v>109.40633333333334</v>
      </c>
      <c r="G216" s="10">
        <f t="shared" si="18"/>
        <v>9.9539999999999935</v>
      </c>
      <c r="H216" s="10">
        <f t="shared" si="19"/>
        <v>6.5143333333333402</v>
      </c>
    </row>
    <row r="217" spans="1:8" x14ac:dyDescent="0.25">
      <c r="A217" s="1">
        <v>37986</v>
      </c>
      <c r="B217" s="11">
        <f>VLOOKUP(A217,'SBO Index National'!$A:$B,2,FALSE)</f>
        <v>106.667</v>
      </c>
      <c r="C217" s="10">
        <v>109.589</v>
      </c>
      <c r="D217" s="10">
        <f t="shared" si="15"/>
        <v>-2.921999999999997</v>
      </c>
      <c r="E217" s="10">
        <f t="shared" si="16"/>
        <v>-5.3269999999999982</v>
      </c>
      <c r="F217" s="10">
        <f t="shared" si="17"/>
        <v>110.53266666666667</v>
      </c>
      <c r="G217" s="10">
        <f t="shared" si="18"/>
        <v>11.597999999999999</v>
      </c>
      <c r="H217" s="10">
        <f t="shared" si="19"/>
        <v>8.6453333333333404</v>
      </c>
    </row>
    <row r="218" spans="1:8" x14ac:dyDescent="0.25">
      <c r="A218" s="1">
        <v>38017</v>
      </c>
      <c r="B218" s="11">
        <f>VLOOKUP(A218,'SBO Index National'!$A:$B,2,FALSE)</f>
        <v>105.66200000000001</v>
      </c>
      <c r="C218" s="10">
        <v>110.22799999999999</v>
      </c>
      <c r="D218" s="10">
        <f t="shared" si="15"/>
        <v>-4.5659999999999883</v>
      </c>
      <c r="E218" s="10">
        <f t="shared" si="16"/>
        <v>-5.4183333333333268</v>
      </c>
      <c r="F218" s="10">
        <f t="shared" si="17"/>
        <v>111.23266666666666</v>
      </c>
      <c r="G218" s="10">
        <f t="shared" si="18"/>
        <v>6.9399999999999977</v>
      </c>
      <c r="H218" s="10">
        <f t="shared" si="19"/>
        <v>9.4973333333333159</v>
      </c>
    </row>
    <row r="219" spans="1:8" x14ac:dyDescent="0.25">
      <c r="A219" s="1">
        <v>38046</v>
      </c>
      <c r="B219" s="11">
        <f>VLOOKUP(A219,'SBO Index National'!$A:$B,2,FALSE)</f>
        <v>102.648</v>
      </c>
      <c r="C219" s="10">
        <v>103.105</v>
      </c>
      <c r="D219" s="10">
        <f t="shared" si="15"/>
        <v>-0.45700000000000784</v>
      </c>
      <c r="E219" s="10">
        <f t="shared" si="16"/>
        <v>-2.6483333333333312</v>
      </c>
      <c r="F219" s="10">
        <f t="shared" si="17"/>
        <v>107.64066666666668</v>
      </c>
      <c r="G219" s="10">
        <f t="shared" si="18"/>
        <v>6.5750000000000028</v>
      </c>
      <c r="H219" s="10">
        <f t="shared" si="19"/>
        <v>8.3710000000000235</v>
      </c>
    </row>
    <row r="220" spans="1:8" x14ac:dyDescent="0.25">
      <c r="A220" s="1">
        <v>38077</v>
      </c>
      <c r="B220" s="11">
        <f>VLOOKUP(A220,'SBO Index National'!$A:$B,2,FALSE)</f>
        <v>103.196</v>
      </c>
      <c r="C220" s="10">
        <v>106.48399999999999</v>
      </c>
      <c r="D220" s="10">
        <f t="shared" si="15"/>
        <v>-3.2879999999999967</v>
      </c>
      <c r="E220" s="10">
        <f t="shared" si="16"/>
        <v>-2.7703333333333311</v>
      </c>
      <c r="F220" s="10">
        <f t="shared" si="17"/>
        <v>106.60566666666666</v>
      </c>
      <c r="G220" s="10">
        <f t="shared" si="18"/>
        <v>10.137</v>
      </c>
      <c r="H220" s="10">
        <f t="shared" si="19"/>
        <v>7.8840000000000146</v>
      </c>
    </row>
    <row r="221" spans="1:8" x14ac:dyDescent="0.25">
      <c r="A221" s="1">
        <v>38107</v>
      </c>
      <c r="B221" s="11">
        <f>VLOOKUP(A221,'SBO Index National'!$A:$B,2,FALSE)</f>
        <v>105.38800000000001</v>
      </c>
      <c r="C221" s="10">
        <v>108.402</v>
      </c>
      <c r="D221" s="10">
        <f t="shared" si="15"/>
        <v>-3.0139999999999958</v>
      </c>
      <c r="E221" s="10">
        <f t="shared" si="16"/>
        <v>-2.2530000000000001</v>
      </c>
      <c r="F221" s="10">
        <f t="shared" si="17"/>
        <v>105.997</v>
      </c>
      <c r="G221" s="10">
        <f t="shared" si="18"/>
        <v>6.9410000000000025</v>
      </c>
      <c r="H221" s="10">
        <f t="shared" si="19"/>
        <v>7.8843333333333305</v>
      </c>
    </row>
    <row r="222" spans="1:8" x14ac:dyDescent="0.25">
      <c r="A222" s="1">
        <v>38138</v>
      </c>
      <c r="B222" s="11">
        <f>VLOOKUP(A222,'SBO Index National'!$A:$B,2,FALSE)</f>
        <v>104.11</v>
      </c>
      <c r="C222" s="10">
        <v>104.018</v>
      </c>
      <c r="D222" s="10">
        <f t="shared" si="15"/>
        <v>9.1999999999998749E-2</v>
      </c>
      <c r="E222" s="10">
        <f t="shared" si="16"/>
        <v>-2.0699999999999981</v>
      </c>
      <c r="F222" s="10">
        <f t="shared" si="17"/>
        <v>106.30133333333333</v>
      </c>
      <c r="G222" s="10">
        <f t="shared" si="18"/>
        <v>1.3700000000000045</v>
      </c>
      <c r="H222" s="10">
        <f t="shared" si="19"/>
        <v>6.1493333333333311</v>
      </c>
    </row>
    <row r="223" spans="1:8" x14ac:dyDescent="0.25">
      <c r="A223" s="1">
        <v>38168</v>
      </c>
      <c r="B223" s="11">
        <f>VLOOKUP(A223,'SBO Index National'!$A:$B,2,FALSE)</f>
        <v>103.379</v>
      </c>
      <c r="C223" s="10">
        <v>104.749</v>
      </c>
      <c r="D223" s="10">
        <f t="shared" si="15"/>
        <v>-1.3699999999999903</v>
      </c>
      <c r="E223" s="10">
        <f t="shared" si="16"/>
        <v>-1.4306666666666625</v>
      </c>
      <c r="F223" s="10">
        <f t="shared" si="17"/>
        <v>105.723</v>
      </c>
      <c r="G223" s="10">
        <f t="shared" si="18"/>
        <v>0.9129999999999967</v>
      </c>
      <c r="H223" s="10">
        <f t="shared" si="19"/>
        <v>3.0746666666666727</v>
      </c>
    </row>
    <row r="224" spans="1:8" x14ac:dyDescent="0.25">
      <c r="A224" s="1">
        <v>38199</v>
      </c>
      <c r="B224" s="11">
        <f>VLOOKUP(A224,'SBO Index National'!$A:$B,2,FALSE)</f>
        <v>106.21</v>
      </c>
      <c r="C224" s="10">
        <v>110.685</v>
      </c>
      <c r="D224" s="10">
        <f t="shared" si="15"/>
        <v>-4.4750000000000085</v>
      </c>
      <c r="E224" s="10">
        <f t="shared" si="16"/>
        <v>-1.9176666666666666</v>
      </c>
      <c r="F224" s="10">
        <f t="shared" si="17"/>
        <v>106.48399999999999</v>
      </c>
      <c r="G224" s="10">
        <f t="shared" si="18"/>
        <v>7.4890000000000043</v>
      </c>
      <c r="H224" s="10">
        <f t="shared" si="19"/>
        <v>3.2573333333333494</v>
      </c>
    </row>
    <row r="225" spans="1:8" x14ac:dyDescent="0.25">
      <c r="A225" s="1">
        <v>38230</v>
      </c>
      <c r="B225" s="11">
        <f>VLOOKUP(A225,'SBO Index National'!$A:$B,2,FALSE)</f>
        <v>102.922</v>
      </c>
      <c r="C225" s="10">
        <v>103.288</v>
      </c>
      <c r="D225" s="10">
        <f t="shared" si="15"/>
        <v>-0.36599999999999966</v>
      </c>
      <c r="E225" s="10">
        <f t="shared" si="16"/>
        <v>-2.0703333333333327</v>
      </c>
      <c r="F225" s="10">
        <f t="shared" si="17"/>
        <v>106.24066666666666</v>
      </c>
      <c r="G225" s="10">
        <f t="shared" si="18"/>
        <v>-3.835000000000008</v>
      </c>
      <c r="H225" s="10">
        <f t="shared" si="19"/>
        <v>1.5223333333333358</v>
      </c>
    </row>
    <row r="226" spans="1:8" x14ac:dyDescent="0.25">
      <c r="A226" s="1">
        <v>38260</v>
      </c>
      <c r="B226" s="11">
        <f>VLOOKUP(A226,'SBO Index National'!$A:$B,2,FALSE)</f>
        <v>104.384</v>
      </c>
      <c r="C226" s="10">
        <v>107.58</v>
      </c>
      <c r="D226" s="10">
        <f t="shared" si="15"/>
        <v>-3.195999999999998</v>
      </c>
      <c r="E226" s="10">
        <f t="shared" si="16"/>
        <v>-2.679000000000002</v>
      </c>
      <c r="F226" s="10">
        <f t="shared" si="17"/>
        <v>107.18433333333333</v>
      </c>
      <c r="G226" s="10">
        <f t="shared" si="18"/>
        <v>1.3700000000000045</v>
      </c>
      <c r="H226" s="10">
        <f t="shared" si="19"/>
        <v>1.674666666666667</v>
      </c>
    </row>
    <row r="227" spans="1:8" x14ac:dyDescent="0.25">
      <c r="A227" s="1">
        <v>38291</v>
      </c>
      <c r="B227" s="11">
        <f>VLOOKUP(A227,'SBO Index National'!$A:$B,2,FALSE)</f>
        <v>103.836</v>
      </c>
      <c r="C227" s="10">
        <v>108.21899999999999</v>
      </c>
      <c r="D227" s="10">
        <f t="shared" si="15"/>
        <v>-4.3829999999999956</v>
      </c>
      <c r="E227" s="10">
        <f t="shared" si="16"/>
        <v>-2.6483333333333312</v>
      </c>
      <c r="F227" s="10">
        <f t="shared" si="17"/>
        <v>106.36233333333332</v>
      </c>
      <c r="G227" s="10">
        <f t="shared" si="18"/>
        <v>9.0999999999993975E-2</v>
      </c>
      <c r="H227" s="10">
        <f t="shared" si="19"/>
        <v>-0.79133333333334122</v>
      </c>
    </row>
    <row r="228" spans="1:8" x14ac:dyDescent="0.25">
      <c r="A228" s="1">
        <v>38321</v>
      </c>
      <c r="B228" s="11">
        <f>VLOOKUP(A228,'SBO Index National'!$A:$B,2,FALSE)</f>
        <v>107.306</v>
      </c>
      <c r="C228" s="10">
        <v>109.95399999999999</v>
      </c>
      <c r="D228" s="10">
        <f t="shared" si="15"/>
        <v>-2.6479999999999961</v>
      </c>
      <c r="E228" s="10">
        <f t="shared" si="16"/>
        <v>-3.4089999999999967</v>
      </c>
      <c r="F228" s="10">
        <f t="shared" si="17"/>
        <v>108.58433333333333</v>
      </c>
      <c r="G228" s="10">
        <f t="shared" si="18"/>
        <v>-3.9270000000000067</v>
      </c>
      <c r="H228" s="10">
        <f t="shared" si="19"/>
        <v>-0.82200000000000273</v>
      </c>
    </row>
    <row r="229" spans="1:8" x14ac:dyDescent="0.25">
      <c r="A229" s="1">
        <v>38352</v>
      </c>
      <c r="B229" s="11">
        <f>VLOOKUP(A229,'SBO Index National'!$A:$B,2,FALSE)</f>
        <v>105.845</v>
      </c>
      <c r="C229" s="10">
        <v>111.416</v>
      </c>
      <c r="D229" s="10">
        <f t="shared" si="15"/>
        <v>-5.570999999999998</v>
      </c>
      <c r="E229" s="10">
        <f t="shared" si="16"/>
        <v>-4.2006666666666632</v>
      </c>
      <c r="F229" s="10">
        <f t="shared" si="17"/>
        <v>109.863</v>
      </c>
      <c r="G229" s="10">
        <f t="shared" si="18"/>
        <v>1.8269999999999982</v>
      </c>
      <c r="H229" s="10">
        <f t="shared" si="19"/>
        <v>-0.66966666666667152</v>
      </c>
    </row>
    <row r="230" spans="1:8" x14ac:dyDescent="0.25">
      <c r="A230" s="1">
        <v>38383</v>
      </c>
      <c r="B230" s="11">
        <f>VLOOKUP(A230,'SBO Index National'!$A:$B,2,FALSE)</f>
        <v>103.47</v>
      </c>
      <c r="C230" s="10">
        <v>109.315</v>
      </c>
      <c r="D230" s="10">
        <f t="shared" si="15"/>
        <v>-5.8449999999999989</v>
      </c>
      <c r="E230" s="10">
        <f t="shared" si="16"/>
        <v>-4.6879999999999979</v>
      </c>
      <c r="F230" s="10">
        <f t="shared" si="17"/>
        <v>110.22833333333334</v>
      </c>
      <c r="G230" s="10">
        <f t="shared" si="18"/>
        <v>-0.9129999999999967</v>
      </c>
      <c r="H230" s="10">
        <f t="shared" si="19"/>
        <v>-1.0043333333333209</v>
      </c>
    </row>
    <row r="231" spans="1:8" x14ac:dyDescent="0.25">
      <c r="A231" s="1">
        <v>38411</v>
      </c>
      <c r="B231" s="11">
        <f>VLOOKUP(A231,'SBO Index National'!$A:$B,2,FALSE)</f>
        <v>103.65300000000001</v>
      </c>
      <c r="C231" s="10">
        <v>105.297</v>
      </c>
      <c r="D231" s="10">
        <f t="shared" si="15"/>
        <v>-1.6439999999999912</v>
      </c>
      <c r="E231" s="10">
        <f t="shared" si="16"/>
        <v>-4.3533333333333291</v>
      </c>
      <c r="F231" s="10">
        <f t="shared" si="17"/>
        <v>108.676</v>
      </c>
      <c r="G231" s="10">
        <f t="shared" si="18"/>
        <v>2.1919999999999931</v>
      </c>
      <c r="H231" s="10">
        <f t="shared" si="19"/>
        <v>1.0353333333333268</v>
      </c>
    </row>
    <row r="232" spans="1:8" x14ac:dyDescent="0.25">
      <c r="A232" s="1">
        <v>38442</v>
      </c>
      <c r="B232" s="11">
        <f>VLOOKUP(A232,'SBO Index National'!$A:$B,2,FALSE)</f>
        <v>103.105</v>
      </c>
      <c r="C232" s="10">
        <v>112.146</v>
      </c>
      <c r="D232" s="10">
        <f t="shared" si="15"/>
        <v>-9.0409999999999968</v>
      </c>
      <c r="E232" s="10">
        <f t="shared" si="16"/>
        <v>-5.5099999999999953</v>
      </c>
      <c r="F232" s="10">
        <f t="shared" si="17"/>
        <v>108.91933333333333</v>
      </c>
      <c r="G232" s="10">
        <f t="shared" si="18"/>
        <v>5.6620000000000061</v>
      </c>
      <c r="H232" s="10">
        <f t="shared" si="19"/>
        <v>2.3136666666666628</v>
      </c>
    </row>
    <row r="233" spans="1:8" x14ac:dyDescent="0.25">
      <c r="A233" s="1">
        <v>38472</v>
      </c>
      <c r="B233" s="11">
        <f>VLOOKUP(A233,'SBO Index National'!$A:$B,2,FALSE)</f>
        <v>99.816999999999993</v>
      </c>
      <c r="C233" s="10">
        <v>104.932</v>
      </c>
      <c r="D233" s="10">
        <f t="shared" si="15"/>
        <v>-5.1150000000000091</v>
      </c>
      <c r="E233" s="10">
        <f t="shared" si="16"/>
        <v>-5.2666666666666657</v>
      </c>
      <c r="F233" s="10">
        <f t="shared" si="17"/>
        <v>107.45833333333333</v>
      </c>
      <c r="G233" s="10">
        <f t="shared" si="18"/>
        <v>-3.4699999999999989</v>
      </c>
      <c r="H233" s="10">
        <f t="shared" si="19"/>
        <v>1.4613333333333287</v>
      </c>
    </row>
    <row r="234" spans="1:8" x14ac:dyDescent="0.25">
      <c r="A234" s="1">
        <v>38503</v>
      </c>
      <c r="B234" s="11">
        <f>VLOOKUP(A234,'SBO Index National'!$A:$B,2,FALSE)</f>
        <v>100.45699999999999</v>
      </c>
      <c r="C234" s="10">
        <v>103.105</v>
      </c>
      <c r="D234" s="10">
        <f t="shared" si="15"/>
        <v>-2.6480000000000103</v>
      </c>
      <c r="E234" s="10">
        <f t="shared" si="16"/>
        <v>-5.601333333333339</v>
      </c>
      <c r="F234" s="10">
        <f t="shared" si="17"/>
        <v>106.72766666666666</v>
      </c>
      <c r="G234" s="10">
        <f t="shared" si="18"/>
        <v>-0.9129999999999967</v>
      </c>
      <c r="H234" s="10">
        <f t="shared" si="19"/>
        <v>0.42633333333333212</v>
      </c>
    </row>
    <row r="235" spans="1:8" x14ac:dyDescent="0.25">
      <c r="A235" s="1">
        <v>38533</v>
      </c>
      <c r="B235" s="11">
        <f>VLOOKUP(A235,'SBO Index National'!$A:$B,2,FALSE)</f>
        <v>101.187</v>
      </c>
      <c r="C235" s="10">
        <v>100</v>
      </c>
      <c r="D235" s="10">
        <f t="shared" si="15"/>
        <v>1.1869999999999976</v>
      </c>
      <c r="E235" s="10">
        <f t="shared" si="16"/>
        <v>-2.1920000000000073</v>
      </c>
      <c r="F235" s="10">
        <f t="shared" si="17"/>
        <v>102.67900000000002</v>
      </c>
      <c r="G235" s="10">
        <f t="shared" si="18"/>
        <v>-4.7489999999999952</v>
      </c>
      <c r="H235" s="10">
        <f t="shared" si="19"/>
        <v>-3.0439999999999827</v>
      </c>
    </row>
    <row r="236" spans="1:8" x14ac:dyDescent="0.25">
      <c r="A236" s="1">
        <v>38564</v>
      </c>
      <c r="B236" s="11">
        <f>VLOOKUP(A236,'SBO Index National'!$A:$B,2,FALSE)</f>
        <v>101.37</v>
      </c>
      <c r="C236" s="10">
        <v>106.575</v>
      </c>
      <c r="D236" s="10">
        <f t="shared" si="15"/>
        <v>-5.2049999999999983</v>
      </c>
      <c r="E236" s="10">
        <f t="shared" si="16"/>
        <v>-2.2220000000000035</v>
      </c>
      <c r="F236" s="10">
        <f t="shared" si="17"/>
        <v>103.22666666666667</v>
      </c>
      <c r="G236" s="10">
        <f t="shared" si="18"/>
        <v>-4.1099999999999994</v>
      </c>
      <c r="H236" s="10">
        <f t="shared" si="19"/>
        <v>-3.257333333333321</v>
      </c>
    </row>
    <row r="237" spans="1:8" x14ac:dyDescent="0.25">
      <c r="A237" s="1">
        <v>38595</v>
      </c>
      <c r="B237" s="11">
        <f>VLOOKUP(A237,'SBO Index National'!$A:$B,2,FALSE)</f>
        <v>100.913</v>
      </c>
      <c r="C237" s="10">
        <v>103.92700000000001</v>
      </c>
      <c r="D237" s="10">
        <f t="shared" si="15"/>
        <v>-3.01400000000001</v>
      </c>
      <c r="E237" s="10">
        <f t="shared" si="16"/>
        <v>-2.3440000000000034</v>
      </c>
      <c r="F237" s="10">
        <f t="shared" si="17"/>
        <v>103.50066666666667</v>
      </c>
      <c r="G237" s="10">
        <f t="shared" si="18"/>
        <v>0.63900000000001</v>
      </c>
      <c r="H237" s="10">
        <f t="shared" si="19"/>
        <v>-2.7399999999999807</v>
      </c>
    </row>
    <row r="238" spans="1:8" x14ac:dyDescent="0.25">
      <c r="A238" s="1">
        <v>38625</v>
      </c>
      <c r="B238" s="11">
        <f>VLOOKUP(A238,'SBO Index National'!$A:$B,2,FALSE)</f>
        <v>99.909000000000006</v>
      </c>
      <c r="C238" s="10">
        <v>102.557</v>
      </c>
      <c r="D238" s="10">
        <f t="shared" si="15"/>
        <v>-2.6479999999999961</v>
      </c>
      <c r="E238" s="10">
        <f t="shared" si="16"/>
        <v>-3.622333333333335</v>
      </c>
      <c r="F238" s="10">
        <f t="shared" si="17"/>
        <v>104.35300000000001</v>
      </c>
      <c r="G238" s="10">
        <f t="shared" si="18"/>
        <v>-5.0229999999999961</v>
      </c>
      <c r="H238" s="10">
        <f t="shared" si="19"/>
        <v>-2.831333333333319</v>
      </c>
    </row>
    <row r="239" spans="1:8" x14ac:dyDescent="0.25">
      <c r="A239" s="1">
        <v>38656</v>
      </c>
      <c r="B239" s="11">
        <f>VLOOKUP(A239,'SBO Index National'!$A:$B,2,FALSE)</f>
        <v>103.65300000000001</v>
      </c>
      <c r="C239" s="10">
        <v>108.767</v>
      </c>
      <c r="D239" s="10">
        <f t="shared" si="15"/>
        <v>-5.1139999999999901</v>
      </c>
      <c r="E239" s="10">
        <f t="shared" si="16"/>
        <v>-3.5919999999999987</v>
      </c>
      <c r="F239" s="10">
        <f t="shared" si="17"/>
        <v>105.08366666666666</v>
      </c>
      <c r="G239" s="10">
        <f t="shared" si="18"/>
        <v>0.54800000000000182</v>
      </c>
      <c r="H239" s="10">
        <f t="shared" si="19"/>
        <v>-1.2786666666666662</v>
      </c>
    </row>
    <row r="240" spans="1:8" x14ac:dyDescent="0.25">
      <c r="A240" s="1">
        <v>38686</v>
      </c>
      <c r="B240" s="11">
        <f>VLOOKUP(A240,'SBO Index National'!$A:$B,2,FALSE)</f>
        <v>100.822</v>
      </c>
      <c r="C240" s="10">
        <v>102.283</v>
      </c>
      <c r="D240" s="10">
        <f t="shared" si="15"/>
        <v>-1.4609999999999985</v>
      </c>
      <c r="E240" s="10">
        <f t="shared" si="16"/>
        <v>-3.0743333333333283</v>
      </c>
      <c r="F240" s="10">
        <f t="shared" si="17"/>
        <v>104.53566666666667</v>
      </c>
      <c r="G240" s="10">
        <f t="shared" si="18"/>
        <v>-7.6709999999999923</v>
      </c>
      <c r="H240" s="10">
        <f t="shared" si="19"/>
        <v>-4.0486666666666622</v>
      </c>
    </row>
    <row r="241" spans="1:8" x14ac:dyDescent="0.25">
      <c r="A241" s="1">
        <v>38717</v>
      </c>
      <c r="B241" s="11">
        <f>VLOOKUP(A241,'SBO Index National'!$A:$B,2,FALSE)</f>
        <v>101.096</v>
      </c>
      <c r="C241" s="10">
        <v>99.177999999999997</v>
      </c>
      <c r="D241" s="10">
        <f t="shared" si="15"/>
        <v>1.9180000000000064</v>
      </c>
      <c r="E241" s="10">
        <f t="shared" si="16"/>
        <v>-1.5523333333333273</v>
      </c>
      <c r="F241" s="10">
        <f t="shared" si="17"/>
        <v>103.40933333333334</v>
      </c>
      <c r="G241" s="10">
        <f t="shared" si="18"/>
        <v>-12.238</v>
      </c>
      <c r="H241" s="10">
        <f t="shared" si="19"/>
        <v>-6.4536666666666633</v>
      </c>
    </row>
    <row r="242" spans="1:8" x14ac:dyDescent="0.25">
      <c r="A242" s="1">
        <v>38748</v>
      </c>
      <c r="B242" s="11">
        <f>VLOOKUP(A242,'SBO Index National'!$A:$B,2,FALSE)</f>
        <v>100.913</v>
      </c>
      <c r="C242" s="10">
        <v>103.562</v>
      </c>
      <c r="D242" s="10">
        <f t="shared" si="15"/>
        <v>-2.6490000000000009</v>
      </c>
      <c r="E242" s="10">
        <f t="shared" si="16"/>
        <v>-0.73066666666666436</v>
      </c>
      <c r="F242" s="10">
        <f t="shared" si="17"/>
        <v>101.67433333333334</v>
      </c>
      <c r="G242" s="10">
        <f t="shared" si="18"/>
        <v>-5.7530000000000001</v>
      </c>
      <c r="H242" s="10">
        <f t="shared" si="19"/>
        <v>-8.554000000000002</v>
      </c>
    </row>
    <row r="243" spans="1:8" x14ac:dyDescent="0.25">
      <c r="A243" s="1">
        <v>38776</v>
      </c>
      <c r="B243" s="11">
        <f>VLOOKUP(A243,'SBO Index National'!$A:$B,2,FALSE)</f>
        <v>101.461</v>
      </c>
      <c r="C243" s="10">
        <v>102.283</v>
      </c>
      <c r="D243" s="10">
        <f t="shared" si="15"/>
        <v>-0.82200000000000273</v>
      </c>
      <c r="E243" s="10">
        <f t="shared" si="16"/>
        <v>-0.51766666666666572</v>
      </c>
      <c r="F243" s="10">
        <f t="shared" si="17"/>
        <v>101.67433333333334</v>
      </c>
      <c r="G243" s="10">
        <f t="shared" si="18"/>
        <v>-3.0139999999999958</v>
      </c>
      <c r="H243" s="10">
        <f t="shared" si="19"/>
        <v>-7.0016666666666652</v>
      </c>
    </row>
    <row r="244" spans="1:8" x14ac:dyDescent="0.25">
      <c r="A244" s="1">
        <v>38807</v>
      </c>
      <c r="B244" s="11">
        <f>VLOOKUP(A244,'SBO Index National'!$A:$B,2,FALSE)</f>
        <v>98.63</v>
      </c>
      <c r="C244" s="10">
        <v>98.903999999999996</v>
      </c>
      <c r="D244" s="10">
        <f t="shared" si="15"/>
        <v>-0.27400000000000091</v>
      </c>
      <c r="E244" s="10">
        <f t="shared" si="16"/>
        <v>-1.2483333333333348</v>
      </c>
      <c r="F244" s="10">
        <f t="shared" si="17"/>
        <v>101.58300000000001</v>
      </c>
      <c r="G244" s="10">
        <f t="shared" si="18"/>
        <v>-13.242000000000004</v>
      </c>
      <c r="H244" s="10">
        <f t="shared" si="19"/>
        <v>-7.3363333333333145</v>
      </c>
    </row>
    <row r="245" spans="1:8" x14ac:dyDescent="0.25">
      <c r="A245" s="1">
        <v>38837</v>
      </c>
      <c r="B245" s="11">
        <f>VLOOKUP(A245,'SBO Index National'!$A:$B,2,FALSE)</f>
        <v>100.09099999999999</v>
      </c>
      <c r="C245" s="10">
        <v>106.027</v>
      </c>
      <c r="D245" s="10">
        <f t="shared" si="15"/>
        <v>-5.936000000000007</v>
      </c>
      <c r="E245" s="10">
        <f t="shared" si="16"/>
        <v>-2.3440000000000034</v>
      </c>
      <c r="F245" s="10">
        <f t="shared" si="17"/>
        <v>102.40466666666667</v>
      </c>
      <c r="G245" s="10">
        <f t="shared" si="18"/>
        <v>1.0949999999999989</v>
      </c>
      <c r="H245" s="10">
        <f t="shared" si="19"/>
        <v>-5.0536666666666576</v>
      </c>
    </row>
    <row r="246" spans="1:8" x14ac:dyDescent="0.25">
      <c r="A246" s="1">
        <v>38868</v>
      </c>
      <c r="B246" s="11">
        <f>VLOOKUP(A246,'SBO Index National'!$A:$B,2,FALSE)</f>
        <v>98.174000000000007</v>
      </c>
      <c r="C246" s="10">
        <v>100.45699999999999</v>
      </c>
      <c r="D246" s="10">
        <f t="shared" si="15"/>
        <v>-2.282999999999987</v>
      </c>
      <c r="E246" s="10">
        <f t="shared" si="16"/>
        <v>-2.8309999999999982</v>
      </c>
      <c r="F246" s="10">
        <f t="shared" si="17"/>
        <v>101.79599999999999</v>
      </c>
      <c r="G246" s="10">
        <f t="shared" si="18"/>
        <v>-2.6480000000000103</v>
      </c>
      <c r="H246" s="10">
        <f t="shared" si="19"/>
        <v>-4.931666666666672</v>
      </c>
    </row>
    <row r="247" spans="1:8" x14ac:dyDescent="0.25">
      <c r="A247" s="1">
        <v>38898</v>
      </c>
      <c r="B247" s="11">
        <f>VLOOKUP(A247,'SBO Index National'!$A:$B,2,FALSE)</f>
        <v>97.078000000000003</v>
      </c>
      <c r="C247" s="10">
        <v>103.92700000000001</v>
      </c>
      <c r="D247" s="10">
        <f t="shared" si="15"/>
        <v>-6.8490000000000038</v>
      </c>
      <c r="E247" s="10">
        <f t="shared" si="16"/>
        <v>-5.0226666666666659</v>
      </c>
      <c r="F247" s="10">
        <f t="shared" si="17"/>
        <v>103.47033333333333</v>
      </c>
      <c r="G247" s="10">
        <f t="shared" si="18"/>
        <v>3.9270000000000067</v>
      </c>
      <c r="H247" s="10">
        <f t="shared" si="19"/>
        <v>0.79133333333331279</v>
      </c>
    </row>
    <row r="248" spans="1:8" x14ac:dyDescent="0.25">
      <c r="A248" s="1">
        <v>38929</v>
      </c>
      <c r="B248" s="11">
        <f>VLOOKUP(A248,'SBO Index National'!$A:$B,2,FALSE)</f>
        <v>98.355999999999995</v>
      </c>
      <c r="C248" s="10">
        <v>97.991</v>
      </c>
      <c r="D248" s="10">
        <f t="shared" si="15"/>
        <v>0.36499999999999488</v>
      </c>
      <c r="E248" s="10">
        <f t="shared" si="16"/>
        <v>-2.9223333333333321</v>
      </c>
      <c r="F248" s="10">
        <f t="shared" si="17"/>
        <v>100.79166666666667</v>
      </c>
      <c r="G248" s="10">
        <f t="shared" si="18"/>
        <v>-8.5840000000000032</v>
      </c>
      <c r="H248" s="10">
        <f t="shared" si="19"/>
        <v>-2.4350000000000023</v>
      </c>
    </row>
    <row r="249" spans="1:8" x14ac:dyDescent="0.25">
      <c r="A249" s="1">
        <v>38960</v>
      </c>
      <c r="B249" s="11">
        <f>VLOOKUP(A249,'SBO Index National'!$A:$B,2,FALSE)</f>
        <v>95.89</v>
      </c>
      <c r="C249" s="10">
        <v>100.274</v>
      </c>
      <c r="D249" s="10">
        <f t="shared" si="15"/>
        <v>-4.3840000000000003</v>
      </c>
      <c r="E249" s="10">
        <f t="shared" si="16"/>
        <v>-3.6226666666666696</v>
      </c>
      <c r="F249" s="10">
        <f t="shared" si="17"/>
        <v>100.73066666666666</v>
      </c>
      <c r="G249" s="10">
        <f t="shared" si="18"/>
        <v>-3.6530000000000058</v>
      </c>
      <c r="H249" s="10">
        <f t="shared" si="19"/>
        <v>-2.7700000000000102</v>
      </c>
    </row>
    <row r="250" spans="1:8" x14ac:dyDescent="0.25">
      <c r="A250" s="1">
        <v>38990</v>
      </c>
      <c r="B250" s="11">
        <f>VLOOKUP(A250,'SBO Index National'!$A:$B,2,FALSE)</f>
        <v>99.361000000000004</v>
      </c>
      <c r="C250" s="10">
        <v>103.288</v>
      </c>
      <c r="D250" s="10">
        <f t="shared" si="15"/>
        <v>-3.9269999999999925</v>
      </c>
      <c r="E250" s="10">
        <f t="shared" si="16"/>
        <v>-2.6486666666666658</v>
      </c>
      <c r="F250" s="10">
        <f t="shared" si="17"/>
        <v>100.51766666666667</v>
      </c>
      <c r="G250" s="10">
        <f t="shared" si="18"/>
        <v>0.73099999999999454</v>
      </c>
      <c r="H250" s="10">
        <f t="shared" si="19"/>
        <v>-3.8353333333333381</v>
      </c>
    </row>
    <row r="251" spans="1:8" x14ac:dyDescent="0.25">
      <c r="A251" s="1">
        <v>39021</v>
      </c>
      <c r="B251" s="11">
        <f>VLOOKUP(A251,'SBO Index National'!$A:$B,2,FALSE)</f>
        <v>100.639</v>
      </c>
      <c r="C251" s="10">
        <v>102.922</v>
      </c>
      <c r="D251" s="10">
        <f t="shared" si="15"/>
        <v>-2.2830000000000013</v>
      </c>
      <c r="E251" s="10">
        <f t="shared" si="16"/>
        <v>-3.5313333333333312</v>
      </c>
      <c r="F251" s="10">
        <f t="shared" si="17"/>
        <v>102.16133333333335</v>
      </c>
      <c r="G251" s="10">
        <f t="shared" si="18"/>
        <v>-5.8449999999999989</v>
      </c>
      <c r="H251" s="10">
        <f t="shared" si="19"/>
        <v>-2.922333333333313</v>
      </c>
    </row>
    <row r="252" spans="1:8" x14ac:dyDescent="0.25">
      <c r="A252" s="1">
        <v>39051</v>
      </c>
      <c r="B252" s="11">
        <f>VLOOKUP(A252,'SBO Index National'!$A:$B,2,FALSE)</f>
        <v>99.361000000000004</v>
      </c>
      <c r="C252" s="10">
        <v>104.932</v>
      </c>
      <c r="D252" s="10">
        <f t="shared" si="15"/>
        <v>-5.570999999999998</v>
      </c>
      <c r="E252" s="10">
        <f t="shared" si="16"/>
        <v>-3.9269999999999974</v>
      </c>
      <c r="F252" s="10">
        <f t="shared" si="17"/>
        <v>103.714</v>
      </c>
      <c r="G252" s="10">
        <f t="shared" si="18"/>
        <v>2.6490000000000009</v>
      </c>
      <c r="H252" s="10">
        <f t="shared" si="19"/>
        <v>-0.82166666666667254</v>
      </c>
    </row>
    <row r="253" spans="1:8" x14ac:dyDescent="0.25">
      <c r="A253" s="1">
        <v>39082</v>
      </c>
      <c r="B253" s="11">
        <f>VLOOKUP(A253,'SBO Index National'!$A:$B,2,FALSE)</f>
        <v>96.256</v>
      </c>
      <c r="C253" s="10">
        <v>96.620999999999995</v>
      </c>
      <c r="D253" s="10">
        <f t="shared" si="15"/>
        <v>-0.36499999999999488</v>
      </c>
      <c r="E253" s="10">
        <f t="shared" si="16"/>
        <v>-2.7396666666666647</v>
      </c>
      <c r="F253" s="10">
        <f t="shared" si="17"/>
        <v>101.49166666666666</v>
      </c>
      <c r="G253" s="10">
        <f t="shared" si="18"/>
        <v>-2.5570000000000022</v>
      </c>
      <c r="H253" s="10">
        <f t="shared" si="19"/>
        <v>-1.9176666666666762</v>
      </c>
    </row>
    <row r="254" spans="1:8" x14ac:dyDescent="0.25">
      <c r="A254" s="1">
        <v>39113</v>
      </c>
      <c r="B254" s="11">
        <f>VLOOKUP(A254,'SBO Index National'!$A:$B,2,FALSE)</f>
        <v>98.721000000000004</v>
      </c>
      <c r="C254" s="10">
        <v>100.18300000000001</v>
      </c>
      <c r="D254" s="10">
        <f t="shared" si="15"/>
        <v>-1.4620000000000033</v>
      </c>
      <c r="E254" s="10">
        <f t="shared" si="16"/>
        <v>-2.4659999999999989</v>
      </c>
      <c r="F254" s="10">
        <f t="shared" si="17"/>
        <v>100.57866666666666</v>
      </c>
      <c r="G254" s="10">
        <f t="shared" si="18"/>
        <v>-3.3789999999999907</v>
      </c>
      <c r="H254" s="10">
        <f t="shared" si="19"/>
        <v>-1.0956666666666734</v>
      </c>
    </row>
    <row r="255" spans="1:8" x14ac:dyDescent="0.25">
      <c r="A255" s="1">
        <v>39141</v>
      </c>
      <c r="B255" s="11">
        <f>VLOOKUP(A255,'SBO Index National'!$A:$B,2,FALSE)</f>
        <v>98.174000000000007</v>
      </c>
      <c r="C255" s="10">
        <v>102.009</v>
      </c>
      <c r="D255" s="10">
        <f t="shared" si="15"/>
        <v>-3.8349999999999937</v>
      </c>
      <c r="E255" s="10">
        <f t="shared" si="16"/>
        <v>-1.8873333333333306</v>
      </c>
      <c r="F255" s="10">
        <f t="shared" si="17"/>
        <v>99.604333333333329</v>
      </c>
      <c r="G255" s="10">
        <f t="shared" si="18"/>
        <v>-0.27400000000000091</v>
      </c>
      <c r="H255" s="10">
        <f t="shared" si="19"/>
        <v>-2.0700000000000074</v>
      </c>
    </row>
    <row r="256" spans="1:8" x14ac:dyDescent="0.25">
      <c r="A256" s="1">
        <v>39172</v>
      </c>
      <c r="B256" s="11">
        <f>VLOOKUP(A256,'SBO Index National'!$A:$B,2,FALSE)</f>
        <v>97.9</v>
      </c>
      <c r="C256" s="10">
        <v>98.355999999999995</v>
      </c>
      <c r="D256" s="10">
        <f t="shared" si="15"/>
        <v>-0.45599999999998886</v>
      </c>
      <c r="E256" s="10">
        <f t="shared" si="16"/>
        <v>-1.917666666666662</v>
      </c>
      <c r="F256" s="10">
        <f t="shared" si="17"/>
        <v>100.18266666666666</v>
      </c>
      <c r="G256" s="10">
        <f t="shared" si="18"/>
        <v>-0.54800000000000182</v>
      </c>
      <c r="H256" s="10">
        <f t="shared" si="19"/>
        <v>-1.4003333333333501</v>
      </c>
    </row>
    <row r="257" spans="1:8" x14ac:dyDescent="0.25">
      <c r="A257" s="1">
        <v>39202</v>
      </c>
      <c r="B257" s="11">
        <f>VLOOKUP(A257,'SBO Index National'!$A:$B,2,FALSE)</f>
        <v>96.804000000000002</v>
      </c>
      <c r="C257" s="10">
        <v>99.269000000000005</v>
      </c>
      <c r="D257" s="10">
        <f t="shared" si="15"/>
        <v>-2.4650000000000034</v>
      </c>
      <c r="E257" s="10">
        <f t="shared" si="16"/>
        <v>-2.2519999999999953</v>
      </c>
      <c r="F257" s="10">
        <f t="shared" si="17"/>
        <v>99.878</v>
      </c>
      <c r="G257" s="10">
        <f t="shared" si="18"/>
        <v>-6.7579999999999956</v>
      </c>
      <c r="H257" s="10">
        <f t="shared" si="19"/>
        <v>-2.5266666666666708</v>
      </c>
    </row>
    <row r="258" spans="1:8" x14ac:dyDescent="0.25">
      <c r="A258" s="1">
        <v>39233</v>
      </c>
      <c r="B258" s="11">
        <f>VLOOKUP(A258,'SBO Index National'!$A:$B,2,FALSE)</f>
        <v>96.804000000000002</v>
      </c>
      <c r="C258" s="10">
        <v>95.799000000000007</v>
      </c>
      <c r="D258" s="10">
        <f t="shared" si="15"/>
        <v>1.0049999999999955</v>
      </c>
      <c r="E258" s="10">
        <f t="shared" si="16"/>
        <v>-0.63866666666666561</v>
      </c>
      <c r="F258" s="10">
        <f t="shared" si="17"/>
        <v>97.807999999999993</v>
      </c>
      <c r="G258" s="10">
        <f t="shared" si="18"/>
        <v>-4.657999999999987</v>
      </c>
      <c r="H258" s="10">
        <f t="shared" si="19"/>
        <v>-3.9879999999999995</v>
      </c>
    </row>
    <row r="259" spans="1:8" x14ac:dyDescent="0.25">
      <c r="A259" s="1">
        <v>39263</v>
      </c>
      <c r="B259" s="11">
        <f>VLOOKUP(A259,'SBO Index National'!$A:$B,2,FALSE)</f>
        <v>96.346999999999994</v>
      </c>
      <c r="C259" s="10">
        <v>94.063999999999993</v>
      </c>
      <c r="D259" s="10">
        <f t="shared" ref="D259:D322" si="20">B259-C259</f>
        <v>2.2830000000000013</v>
      </c>
      <c r="E259" s="10">
        <f t="shared" si="16"/>
        <v>0.2743333333333311</v>
      </c>
      <c r="F259" s="10">
        <f t="shared" si="17"/>
        <v>96.37733333333334</v>
      </c>
      <c r="G259" s="10">
        <f t="shared" si="18"/>
        <v>-9.8630000000000138</v>
      </c>
      <c r="H259" s="10">
        <f t="shared" si="19"/>
        <v>-7.0929999999999893</v>
      </c>
    </row>
    <row r="260" spans="1:8" x14ac:dyDescent="0.25">
      <c r="A260" s="1">
        <v>39294</v>
      </c>
      <c r="B260" s="11">
        <f>VLOOKUP(A260,'SBO Index National'!$A:$B,2,FALSE)</f>
        <v>97.9</v>
      </c>
      <c r="C260" s="10">
        <v>97.991</v>
      </c>
      <c r="D260" s="10">
        <f t="shared" si="20"/>
        <v>-9.0999999999993975E-2</v>
      </c>
      <c r="E260" s="10">
        <f t="shared" si="16"/>
        <v>1.0656666666666677</v>
      </c>
      <c r="F260" s="10">
        <f t="shared" si="17"/>
        <v>95.951333333333324</v>
      </c>
      <c r="G260" s="10">
        <f t="shared" si="18"/>
        <v>0</v>
      </c>
      <c r="H260" s="10">
        <f t="shared" si="19"/>
        <v>-4.8403333333333478</v>
      </c>
    </row>
    <row r="261" spans="1:8" x14ac:dyDescent="0.25">
      <c r="A261" s="1">
        <v>39325</v>
      </c>
      <c r="B261" s="11">
        <f>VLOOKUP(A261,'SBO Index National'!$A:$B,2,FALSE)</f>
        <v>96.346999999999994</v>
      </c>
      <c r="C261" s="10">
        <v>93.972999999999999</v>
      </c>
      <c r="D261" s="10">
        <f t="shared" si="20"/>
        <v>2.3739999999999952</v>
      </c>
      <c r="E261" s="10">
        <f t="shared" ref="E261:E324" si="21">AVERAGE(D259:D261)</f>
        <v>1.5220000000000009</v>
      </c>
      <c r="F261" s="10">
        <f t="shared" si="17"/>
        <v>95.342666666666673</v>
      </c>
      <c r="G261" s="10">
        <f t="shared" si="18"/>
        <v>-6.3010000000000019</v>
      </c>
      <c r="H261" s="10">
        <f t="shared" si="19"/>
        <v>-5.387999999999991</v>
      </c>
    </row>
    <row r="262" spans="1:8" x14ac:dyDescent="0.25">
      <c r="A262" s="1">
        <v>39355</v>
      </c>
      <c r="B262" s="11">
        <f>VLOOKUP(A262,'SBO Index National'!$A:$B,2,FALSE)</f>
        <v>97.168999999999997</v>
      </c>
      <c r="C262" s="10">
        <v>95.981999999999999</v>
      </c>
      <c r="D262" s="10">
        <f t="shared" si="20"/>
        <v>1.1869999999999976</v>
      </c>
      <c r="E262" s="10">
        <f t="shared" si="21"/>
        <v>1.1566666666666663</v>
      </c>
      <c r="F262" s="10">
        <f t="shared" ref="F262:F325" si="22">AVERAGE(C260:C262)</f>
        <v>95.982000000000014</v>
      </c>
      <c r="G262" s="10">
        <f t="shared" si="18"/>
        <v>-7.3059999999999974</v>
      </c>
      <c r="H262" s="10">
        <f t="shared" si="19"/>
        <v>-4.535666666666657</v>
      </c>
    </row>
    <row r="263" spans="1:8" x14ac:dyDescent="0.25">
      <c r="A263" s="1">
        <v>39386</v>
      </c>
      <c r="B263" s="11">
        <f>VLOOKUP(A263,'SBO Index National'!$A:$B,2,FALSE)</f>
        <v>96.072999999999993</v>
      </c>
      <c r="C263" s="10">
        <v>97.168999999999997</v>
      </c>
      <c r="D263" s="10">
        <f t="shared" si="20"/>
        <v>-1.0960000000000036</v>
      </c>
      <c r="E263" s="10">
        <f t="shared" si="21"/>
        <v>0.8216666666666631</v>
      </c>
      <c r="F263" s="10">
        <f t="shared" si="22"/>
        <v>95.707999999999984</v>
      </c>
      <c r="G263" s="10">
        <f t="shared" si="18"/>
        <v>-5.7530000000000001</v>
      </c>
      <c r="H263" s="10">
        <f t="shared" si="19"/>
        <v>-6.4533333333333616</v>
      </c>
    </row>
    <row r="264" spans="1:8" x14ac:dyDescent="0.25">
      <c r="A264" s="1">
        <v>39416</v>
      </c>
      <c r="B264" s="11">
        <f>VLOOKUP(A264,'SBO Index National'!$A:$B,2,FALSE)</f>
        <v>93.972999999999999</v>
      </c>
      <c r="C264" s="10">
        <v>89.498000000000005</v>
      </c>
      <c r="D264" s="10">
        <f t="shared" si="20"/>
        <v>4.4749999999999943</v>
      </c>
      <c r="E264" s="10">
        <f t="shared" si="21"/>
        <v>1.521999999999996</v>
      </c>
      <c r="F264" s="10">
        <f t="shared" si="22"/>
        <v>94.216333333333338</v>
      </c>
      <c r="G264" s="10">
        <f t="shared" si="18"/>
        <v>-15.433999999999997</v>
      </c>
      <c r="H264" s="10">
        <f t="shared" si="19"/>
        <v>-9.4976666666666603</v>
      </c>
    </row>
    <row r="265" spans="1:8" x14ac:dyDescent="0.25">
      <c r="A265" s="1">
        <v>39447</v>
      </c>
      <c r="B265" s="11">
        <f>VLOOKUP(A265,'SBO Index National'!$A:$B,2,FALSE)</f>
        <v>94.337999999999994</v>
      </c>
      <c r="C265" s="10">
        <v>95.067999999999998</v>
      </c>
      <c r="D265" s="10">
        <f t="shared" si="20"/>
        <v>-0.73000000000000398</v>
      </c>
      <c r="E265" s="10">
        <f t="shared" si="21"/>
        <v>0.88299999999999557</v>
      </c>
      <c r="F265" s="10">
        <f t="shared" si="22"/>
        <v>93.911666666666676</v>
      </c>
      <c r="G265" s="10">
        <f t="shared" si="18"/>
        <v>-1.5529999999999973</v>
      </c>
      <c r="H265" s="10">
        <f t="shared" si="19"/>
        <v>-7.5799999999999841</v>
      </c>
    </row>
    <row r="266" spans="1:8" x14ac:dyDescent="0.25">
      <c r="A266" s="1">
        <v>39478</v>
      </c>
      <c r="B266" s="11">
        <f>VLOOKUP(A266,'SBO Index National'!$A:$B,2,FALSE)</f>
        <v>91.597999999999999</v>
      </c>
      <c r="C266" s="10">
        <v>87.215000000000003</v>
      </c>
      <c r="D266" s="10">
        <f t="shared" si="20"/>
        <v>4.3829999999999956</v>
      </c>
      <c r="E266" s="10">
        <f t="shared" si="21"/>
        <v>2.7093333333333285</v>
      </c>
      <c r="F266" s="10">
        <f t="shared" si="22"/>
        <v>90.593666666666664</v>
      </c>
      <c r="G266" s="10">
        <f t="shared" si="18"/>
        <v>-12.968000000000004</v>
      </c>
      <c r="H266" s="10">
        <f t="shared" si="19"/>
        <v>-9.9849999999999994</v>
      </c>
    </row>
    <row r="267" spans="1:8" x14ac:dyDescent="0.25">
      <c r="A267" s="1">
        <v>39507</v>
      </c>
      <c r="B267" s="11">
        <f>VLOOKUP(A267,'SBO Index National'!$A:$B,2,FALSE)</f>
        <v>92.876999999999995</v>
      </c>
      <c r="C267" s="10">
        <v>95.707999999999998</v>
      </c>
      <c r="D267" s="10">
        <f t="shared" si="20"/>
        <v>-2.8310000000000031</v>
      </c>
      <c r="E267" s="10">
        <f t="shared" si="21"/>
        <v>0.27399999999999619</v>
      </c>
      <c r="F267" s="10">
        <f t="shared" si="22"/>
        <v>92.663666666666657</v>
      </c>
      <c r="G267" s="10">
        <f t="shared" si="18"/>
        <v>-6.3010000000000019</v>
      </c>
      <c r="H267" s="10">
        <f t="shared" si="19"/>
        <v>-6.9406666666666723</v>
      </c>
    </row>
    <row r="268" spans="1:8" x14ac:dyDescent="0.25">
      <c r="A268" s="1">
        <v>39538</v>
      </c>
      <c r="B268" s="11">
        <f>VLOOKUP(A268,'SBO Index National'!$A:$B,2,FALSE)</f>
        <v>90.227999999999994</v>
      </c>
      <c r="C268" s="10">
        <v>85.844999999999999</v>
      </c>
      <c r="D268" s="10">
        <f t="shared" si="20"/>
        <v>4.3829999999999956</v>
      </c>
      <c r="E268" s="10">
        <f t="shared" si="21"/>
        <v>1.9783333333333293</v>
      </c>
      <c r="F268" s="10">
        <f t="shared" si="22"/>
        <v>89.589333333333343</v>
      </c>
      <c r="G268" s="10">
        <f t="shared" si="18"/>
        <v>-12.510999999999996</v>
      </c>
      <c r="H268" s="10">
        <f t="shared" si="19"/>
        <v>-10.59333333333332</v>
      </c>
    </row>
    <row r="269" spans="1:8" x14ac:dyDescent="0.25">
      <c r="A269" s="1">
        <v>39568</v>
      </c>
      <c r="B269" s="11">
        <f>VLOOKUP(A269,'SBO Index National'!$A:$B,2,FALSE)</f>
        <v>91.507000000000005</v>
      </c>
      <c r="C269" s="10">
        <v>88.858000000000004</v>
      </c>
      <c r="D269" s="10">
        <f t="shared" si="20"/>
        <v>2.6490000000000009</v>
      </c>
      <c r="E269" s="10">
        <f t="shared" si="21"/>
        <v>1.4003333333333312</v>
      </c>
      <c r="F269" s="10">
        <f t="shared" si="22"/>
        <v>90.137</v>
      </c>
      <c r="G269" s="10">
        <f t="shared" si="18"/>
        <v>-10.411000000000001</v>
      </c>
      <c r="H269" s="10">
        <f t="shared" si="19"/>
        <v>-9.7409999999999997</v>
      </c>
    </row>
    <row r="270" spans="1:8" x14ac:dyDescent="0.25">
      <c r="A270" s="1">
        <v>39599</v>
      </c>
      <c r="B270" s="11">
        <f>VLOOKUP(A270,'SBO Index National'!$A:$B,2,FALSE)</f>
        <v>88.95</v>
      </c>
      <c r="C270" s="10">
        <v>85.296999999999997</v>
      </c>
      <c r="D270" s="10">
        <f t="shared" si="20"/>
        <v>3.6530000000000058</v>
      </c>
      <c r="E270" s="10">
        <f t="shared" si="21"/>
        <v>3.5616666666666674</v>
      </c>
      <c r="F270" s="10">
        <f t="shared" si="22"/>
        <v>86.666666666666671</v>
      </c>
      <c r="G270" s="10">
        <f t="shared" si="18"/>
        <v>-10.50200000000001</v>
      </c>
      <c r="H270" s="10">
        <f t="shared" si="19"/>
        <v>-11.141333333333321</v>
      </c>
    </row>
    <row r="271" spans="1:8" x14ac:dyDescent="0.25">
      <c r="A271" s="1">
        <v>39629</v>
      </c>
      <c r="B271" s="11">
        <f>VLOOKUP(A271,'SBO Index National'!$A:$B,2,FALSE)</f>
        <v>89.588999999999999</v>
      </c>
      <c r="C271" s="10">
        <v>86.575000000000003</v>
      </c>
      <c r="D271" s="10">
        <f t="shared" si="20"/>
        <v>3.0139999999999958</v>
      </c>
      <c r="E271" s="10">
        <f t="shared" si="21"/>
        <v>3.1053333333333342</v>
      </c>
      <c r="F271" s="10">
        <f t="shared" si="22"/>
        <v>86.910000000000011</v>
      </c>
      <c r="G271" s="10">
        <f t="shared" ref="G271:G334" si="23">C271-C259</f>
        <v>-7.4889999999999901</v>
      </c>
      <c r="H271" s="10">
        <f t="shared" si="19"/>
        <v>-9.4673333333333289</v>
      </c>
    </row>
    <row r="272" spans="1:8" x14ac:dyDescent="0.25">
      <c r="A272" s="1">
        <v>39660</v>
      </c>
      <c r="B272" s="11">
        <f>VLOOKUP(A272,'SBO Index National'!$A:$B,2,FALSE)</f>
        <v>88.492999999999995</v>
      </c>
      <c r="C272" s="10">
        <v>85.753</v>
      </c>
      <c r="D272" s="10">
        <f t="shared" si="20"/>
        <v>2.7399999999999949</v>
      </c>
      <c r="E272" s="10">
        <f t="shared" si="21"/>
        <v>3.1356666666666655</v>
      </c>
      <c r="F272" s="10">
        <f t="shared" si="22"/>
        <v>85.875</v>
      </c>
      <c r="G272" s="10">
        <f t="shared" si="23"/>
        <v>-12.238</v>
      </c>
      <c r="H272" s="10">
        <f t="shared" si="19"/>
        <v>-10.076333333333324</v>
      </c>
    </row>
    <row r="273" spans="1:8" x14ac:dyDescent="0.25">
      <c r="A273" s="1">
        <v>39691</v>
      </c>
      <c r="B273" s="11">
        <f>VLOOKUP(A273,'SBO Index National'!$A:$B,2,FALSE)</f>
        <v>91.141999999999996</v>
      </c>
      <c r="C273" s="10">
        <v>92.42</v>
      </c>
      <c r="D273" s="10">
        <f t="shared" si="20"/>
        <v>-1.2780000000000058</v>
      </c>
      <c r="E273" s="10">
        <f t="shared" si="21"/>
        <v>1.4919999999999949</v>
      </c>
      <c r="F273" s="10">
        <f t="shared" si="22"/>
        <v>88.249333333333325</v>
      </c>
      <c r="G273" s="10">
        <f t="shared" si="23"/>
        <v>-1.5529999999999973</v>
      </c>
      <c r="H273" s="10">
        <f t="shared" ref="H273:H336" si="24">F273-F261</f>
        <v>-7.0933333333333479</v>
      </c>
    </row>
    <row r="274" spans="1:8" x14ac:dyDescent="0.25">
      <c r="A274" s="1">
        <v>39721</v>
      </c>
      <c r="B274" s="11">
        <f>VLOOKUP(A274,'SBO Index National'!$A:$B,2,FALSE)</f>
        <v>92.784999999999997</v>
      </c>
      <c r="C274" s="10">
        <v>91.323999999999998</v>
      </c>
      <c r="D274" s="10">
        <f t="shared" si="20"/>
        <v>1.4609999999999985</v>
      </c>
      <c r="E274" s="10">
        <f t="shared" si="21"/>
        <v>0.97433333333332917</v>
      </c>
      <c r="F274" s="10">
        <f t="shared" si="22"/>
        <v>89.832333333333338</v>
      </c>
      <c r="G274" s="10">
        <f t="shared" si="23"/>
        <v>-4.6580000000000013</v>
      </c>
      <c r="H274" s="10">
        <f t="shared" si="24"/>
        <v>-6.1496666666666755</v>
      </c>
    </row>
    <row r="275" spans="1:8" x14ac:dyDescent="0.25">
      <c r="A275" s="1">
        <v>39752</v>
      </c>
      <c r="B275" s="11">
        <f>VLOOKUP(A275,'SBO Index National'!$A:$B,2,FALSE)</f>
        <v>87.397000000000006</v>
      </c>
      <c r="C275" s="10">
        <v>86.21</v>
      </c>
      <c r="D275" s="10">
        <f t="shared" si="20"/>
        <v>1.1870000000000118</v>
      </c>
      <c r="E275" s="10">
        <f t="shared" si="21"/>
        <v>0.45666666666666816</v>
      </c>
      <c r="F275" s="10">
        <f t="shared" si="22"/>
        <v>89.984666666666669</v>
      </c>
      <c r="G275" s="10">
        <f t="shared" si="23"/>
        <v>-10.959000000000003</v>
      </c>
      <c r="H275" s="10">
        <f t="shared" si="24"/>
        <v>-5.723333333333315</v>
      </c>
    </row>
    <row r="276" spans="1:8" x14ac:dyDescent="0.25">
      <c r="A276" s="1">
        <v>39782</v>
      </c>
      <c r="B276" s="11">
        <f>VLOOKUP(A276,'SBO Index National'!$A:$B,2,FALSE)</f>
        <v>87.397000000000006</v>
      </c>
      <c r="C276" s="10">
        <v>87.489000000000004</v>
      </c>
      <c r="D276" s="10">
        <f t="shared" si="20"/>
        <v>-9.1999999999998749E-2</v>
      </c>
      <c r="E276" s="10">
        <f t="shared" si="21"/>
        <v>0.85200000000000387</v>
      </c>
      <c r="F276" s="10">
        <f t="shared" si="22"/>
        <v>88.341000000000008</v>
      </c>
      <c r="G276" s="10">
        <f t="shared" si="23"/>
        <v>-2.0090000000000003</v>
      </c>
      <c r="H276" s="10">
        <f t="shared" si="24"/>
        <v>-5.8753333333333302</v>
      </c>
    </row>
    <row r="277" spans="1:8" x14ac:dyDescent="0.25">
      <c r="A277" s="1">
        <v>39813</v>
      </c>
      <c r="B277" s="11">
        <f>VLOOKUP(A277,'SBO Index National'!$A:$B,2,FALSE)</f>
        <v>84.932000000000002</v>
      </c>
      <c r="C277" s="10">
        <v>84.11</v>
      </c>
      <c r="D277" s="10">
        <f t="shared" si="20"/>
        <v>0.82200000000000273</v>
      </c>
      <c r="E277" s="10">
        <f t="shared" si="21"/>
        <v>0.63900000000000523</v>
      </c>
      <c r="F277" s="10">
        <f t="shared" si="22"/>
        <v>85.936333333333337</v>
      </c>
      <c r="G277" s="10">
        <f t="shared" si="23"/>
        <v>-10.957999999999998</v>
      </c>
      <c r="H277" s="10">
        <f t="shared" si="24"/>
        <v>-7.9753333333333387</v>
      </c>
    </row>
    <row r="278" spans="1:8" x14ac:dyDescent="0.25">
      <c r="A278" s="1">
        <v>39844</v>
      </c>
      <c r="B278" s="11">
        <f>VLOOKUP(A278,'SBO Index National'!$A:$B,2,FALSE)</f>
        <v>83.927000000000007</v>
      </c>
      <c r="C278" s="10">
        <v>82.557000000000002</v>
      </c>
      <c r="D278" s="10">
        <f t="shared" si="20"/>
        <v>1.3700000000000045</v>
      </c>
      <c r="E278" s="10">
        <f t="shared" si="21"/>
        <v>0.70000000000000284</v>
      </c>
      <c r="F278" s="10">
        <f t="shared" si="22"/>
        <v>84.718666666666664</v>
      </c>
      <c r="G278" s="10">
        <f t="shared" si="23"/>
        <v>-4.6580000000000013</v>
      </c>
      <c r="H278" s="10">
        <f t="shared" si="24"/>
        <v>-5.875</v>
      </c>
    </row>
    <row r="279" spans="1:8" x14ac:dyDescent="0.25">
      <c r="A279" s="1">
        <v>39872</v>
      </c>
      <c r="B279" s="11">
        <f>VLOOKUP(A279,'SBO Index National'!$A:$B,2,FALSE)</f>
        <v>82.557000000000002</v>
      </c>
      <c r="C279" s="10">
        <v>80.183000000000007</v>
      </c>
      <c r="D279" s="10">
        <f t="shared" si="20"/>
        <v>2.3739999999999952</v>
      </c>
      <c r="E279" s="10">
        <f t="shared" si="21"/>
        <v>1.5220000000000009</v>
      </c>
      <c r="F279" s="10">
        <f t="shared" si="22"/>
        <v>82.283333333333346</v>
      </c>
      <c r="G279" s="10">
        <f t="shared" si="23"/>
        <v>-15.524999999999991</v>
      </c>
      <c r="H279" s="10">
        <f t="shared" si="24"/>
        <v>-10.380333333333311</v>
      </c>
    </row>
    <row r="280" spans="1:8" x14ac:dyDescent="0.25">
      <c r="A280" s="1">
        <v>39903</v>
      </c>
      <c r="B280" s="11">
        <f>VLOOKUP(A280,'SBO Index National'!$A:$B,2,FALSE)</f>
        <v>81.644000000000005</v>
      </c>
      <c r="C280" s="10">
        <v>80.912999999999997</v>
      </c>
      <c r="D280" s="10">
        <f t="shared" si="20"/>
        <v>0.73100000000000875</v>
      </c>
      <c r="E280" s="10">
        <f t="shared" si="21"/>
        <v>1.4916666666666696</v>
      </c>
      <c r="F280" s="10">
        <f t="shared" si="22"/>
        <v>81.217666666666673</v>
      </c>
      <c r="G280" s="10">
        <f t="shared" si="23"/>
        <v>-4.9320000000000022</v>
      </c>
      <c r="H280" s="10">
        <f t="shared" si="24"/>
        <v>-8.3716666666666697</v>
      </c>
    </row>
    <row r="281" spans="1:8" x14ac:dyDescent="0.25">
      <c r="A281" s="1">
        <v>39933</v>
      </c>
      <c r="B281" s="11">
        <f>VLOOKUP(A281,'SBO Index National'!$A:$B,2,FALSE)</f>
        <v>86.849000000000004</v>
      </c>
      <c r="C281" s="10">
        <v>85.114000000000004</v>
      </c>
      <c r="D281" s="10">
        <f t="shared" si="20"/>
        <v>1.7349999999999994</v>
      </c>
      <c r="E281" s="10">
        <f t="shared" si="21"/>
        <v>1.6133333333333344</v>
      </c>
      <c r="F281" s="10">
        <f t="shared" si="22"/>
        <v>82.070000000000007</v>
      </c>
      <c r="G281" s="10">
        <f t="shared" si="23"/>
        <v>-3.7439999999999998</v>
      </c>
      <c r="H281" s="10">
        <f t="shared" si="24"/>
        <v>-8.0669999999999931</v>
      </c>
    </row>
    <row r="282" spans="1:8" x14ac:dyDescent="0.25">
      <c r="A282" s="1">
        <v>39964</v>
      </c>
      <c r="B282" s="11">
        <f>VLOOKUP(A282,'SBO Index National'!$A:$B,2,FALSE)</f>
        <v>88.492999999999995</v>
      </c>
      <c r="C282" s="10">
        <v>86.941000000000003</v>
      </c>
      <c r="D282" s="10">
        <f t="shared" si="20"/>
        <v>1.5519999999999925</v>
      </c>
      <c r="E282" s="10">
        <f t="shared" si="21"/>
        <v>1.3393333333333335</v>
      </c>
      <c r="F282" s="10">
        <f t="shared" si="22"/>
        <v>84.322666666666663</v>
      </c>
      <c r="G282" s="10">
        <f t="shared" si="23"/>
        <v>1.6440000000000055</v>
      </c>
      <c r="H282" s="10">
        <f t="shared" si="24"/>
        <v>-2.3440000000000083</v>
      </c>
    </row>
    <row r="283" spans="1:8" x14ac:dyDescent="0.25">
      <c r="A283" s="1">
        <v>39994</v>
      </c>
      <c r="B283" s="11">
        <f>VLOOKUP(A283,'SBO Index National'!$A:$B,2,FALSE)</f>
        <v>88.218999999999994</v>
      </c>
      <c r="C283" s="10">
        <v>89.224000000000004</v>
      </c>
      <c r="D283" s="10">
        <f t="shared" si="20"/>
        <v>-1.0050000000000097</v>
      </c>
      <c r="E283" s="10">
        <f t="shared" si="21"/>
        <v>0.76066666666666072</v>
      </c>
      <c r="F283" s="10">
        <f t="shared" si="22"/>
        <v>87.093000000000004</v>
      </c>
      <c r="G283" s="10">
        <f t="shared" si="23"/>
        <v>2.6490000000000009</v>
      </c>
      <c r="H283" s="10">
        <f t="shared" si="24"/>
        <v>0.18299999999999272</v>
      </c>
    </row>
    <row r="284" spans="1:8" x14ac:dyDescent="0.25">
      <c r="A284" s="1">
        <v>40025</v>
      </c>
      <c r="B284" s="11">
        <f>VLOOKUP(A284,'SBO Index National'!$A:$B,2,FALSE)</f>
        <v>86.757999999999996</v>
      </c>
      <c r="C284" s="10">
        <v>86.21</v>
      </c>
      <c r="D284" s="10">
        <f t="shared" si="20"/>
        <v>0.54800000000000182</v>
      </c>
      <c r="E284" s="10">
        <f t="shared" si="21"/>
        <v>0.36499999999999488</v>
      </c>
      <c r="F284" s="10">
        <f t="shared" si="22"/>
        <v>87.458333333333329</v>
      </c>
      <c r="G284" s="10">
        <f t="shared" si="23"/>
        <v>0.45699999999999363</v>
      </c>
      <c r="H284" s="10">
        <f t="shared" si="24"/>
        <v>1.5833333333333286</v>
      </c>
    </row>
    <row r="285" spans="1:8" x14ac:dyDescent="0.25">
      <c r="A285" s="1">
        <v>40056</v>
      </c>
      <c r="B285" s="11">
        <f>VLOOKUP(A285,'SBO Index National'!$A:$B,2,FALSE)</f>
        <v>88.584000000000003</v>
      </c>
      <c r="C285" s="10">
        <v>88.858000000000004</v>
      </c>
      <c r="D285" s="10">
        <f t="shared" si="20"/>
        <v>-0.27400000000000091</v>
      </c>
      <c r="E285" s="10">
        <f t="shared" si="21"/>
        <v>-0.24366666666666958</v>
      </c>
      <c r="F285" s="10">
        <f t="shared" si="22"/>
        <v>88.097333333333339</v>
      </c>
      <c r="G285" s="10">
        <f t="shared" si="23"/>
        <v>-3.5619999999999976</v>
      </c>
      <c r="H285" s="10">
        <f t="shared" si="24"/>
        <v>-0.15199999999998681</v>
      </c>
    </row>
    <row r="286" spans="1:8" x14ac:dyDescent="0.25">
      <c r="A286" s="1">
        <v>40086</v>
      </c>
      <c r="B286" s="11">
        <f>VLOOKUP(A286,'SBO Index National'!$A:$B,2,FALSE)</f>
        <v>88.584000000000003</v>
      </c>
      <c r="C286" s="10">
        <v>87.944999999999993</v>
      </c>
      <c r="D286" s="10">
        <f t="shared" si="20"/>
        <v>0.63900000000001</v>
      </c>
      <c r="E286" s="10">
        <f t="shared" si="21"/>
        <v>0.30433333333333695</v>
      </c>
      <c r="F286" s="10">
        <f t="shared" si="22"/>
        <v>87.670999999999992</v>
      </c>
      <c r="G286" s="10">
        <f t="shared" si="23"/>
        <v>-3.3790000000000049</v>
      </c>
      <c r="H286" s="10">
        <f t="shared" si="24"/>
        <v>-2.1613333333333458</v>
      </c>
    </row>
    <row r="287" spans="1:8" x14ac:dyDescent="0.25">
      <c r="A287" s="1">
        <v>40117</v>
      </c>
      <c r="B287" s="11">
        <f>VLOOKUP(A287,'SBO Index National'!$A:$B,2,FALSE)</f>
        <v>89.040999999999997</v>
      </c>
      <c r="C287" s="10">
        <v>91.05</v>
      </c>
      <c r="D287" s="10">
        <f t="shared" si="20"/>
        <v>-2.0090000000000003</v>
      </c>
      <c r="E287" s="10">
        <f t="shared" si="21"/>
        <v>-0.54799999999999705</v>
      </c>
      <c r="F287" s="10">
        <f t="shared" si="22"/>
        <v>89.284333333333336</v>
      </c>
      <c r="G287" s="10">
        <f t="shared" si="23"/>
        <v>4.8400000000000034</v>
      </c>
      <c r="H287" s="10">
        <f t="shared" si="24"/>
        <v>-0.70033333333333303</v>
      </c>
    </row>
    <row r="288" spans="1:8" x14ac:dyDescent="0.25">
      <c r="A288" s="1">
        <v>40147</v>
      </c>
      <c r="B288" s="11">
        <f>VLOOKUP(A288,'SBO Index National'!$A:$B,2,FALSE)</f>
        <v>87.944999999999993</v>
      </c>
      <c r="C288" s="10">
        <v>85.022999999999996</v>
      </c>
      <c r="D288" s="10">
        <f t="shared" si="20"/>
        <v>2.921999999999997</v>
      </c>
      <c r="E288" s="10">
        <f t="shared" si="21"/>
        <v>0.51733333333333553</v>
      </c>
      <c r="F288" s="10">
        <f t="shared" si="22"/>
        <v>88.006000000000014</v>
      </c>
      <c r="G288" s="10">
        <f t="shared" si="23"/>
        <v>-2.4660000000000082</v>
      </c>
      <c r="H288" s="10">
        <f t="shared" si="24"/>
        <v>-0.33499999999999375</v>
      </c>
    </row>
    <row r="289" spans="1:8" x14ac:dyDescent="0.25">
      <c r="A289" s="1">
        <v>40178</v>
      </c>
      <c r="B289" s="11">
        <f>VLOOKUP(A289,'SBO Index National'!$A:$B,2,FALSE)</f>
        <v>87.671000000000006</v>
      </c>
      <c r="C289" s="10">
        <v>86.849000000000004</v>
      </c>
      <c r="D289" s="10">
        <f t="shared" si="20"/>
        <v>0.82200000000000273</v>
      </c>
      <c r="E289" s="10">
        <f t="shared" si="21"/>
        <v>0.57833333333333314</v>
      </c>
      <c r="F289" s="10">
        <f t="shared" si="22"/>
        <v>87.640666666666661</v>
      </c>
      <c r="G289" s="10">
        <f t="shared" si="23"/>
        <v>2.7390000000000043</v>
      </c>
      <c r="H289" s="10">
        <f t="shared" si="24"/>
        <v>1.7043333333333237</v>
      </c>
    </row>
    <row r="290" spans="1:8" x14ac:dyDescent="0.25">
      <c r="A290" s="1">
        <v>40209</v>
      </c>
      <c r="B290" s="11">
        <f>VLOOKUP(A290,'SBO Index National'!$A:$B,2,FALSE)</f>
        <v>89.132000000000005</v>
      </c>
      <c r="C290" s="10">
        <v>87.763000000000005</v>
      </c>
      <c r="D290" s="10">
        <f t="shared" si="20"/>
        <v>1.3689999999999998</v>
      </c>
      <c r="E290" s="10">
        <f t="shared" si="21"/>
        <v>1.7043333333333333</v>
      </c>
      <c r="F290" s="10">
        <f t="shared" si="22"/>
        <v>86.545000000000002</v>
      </c>
      <c r="G290" s="10">
        <f t="shared" si="23"/>
        <v>5.2060000000000031</v>
      </c>
      <c r="H290" s="10">
        <f t="shared" si="24"/>
        <v>1.8263333333333378</v>
      </c>
    </row>
    <row r="291" spans="1:8" x14ac:dyDescent="0.25">
      <c r="A291" s="1">
        <v>40237</v>
      </c>
      <c r="B291" s="11">
        <f>VLOOKUP(A291,'SBO Index National'!$A:$B,2,FALSE)</f>
        <v>88.037000000000006</v>
      </c>
      <c r="C291" s="10">
        <v>88.037000000000006</v>
      </c>
      <c r="D291" s="10">
        <f t="shared" si="20"/>
        <v>0</v>
      </c>
      <c r="E291" s="10">
        <f t="shared" si="21"/>
        <v>0.73033333333333417</v>
      </c>
      <c r="F291" s="10">
        <f t="shared" si="22"/>
        <v>87.549666666666667</v>
      </c>
      <c r="G291" s="10">
        <f t="shared" si="23"/>
        <v>7.8539999999999992</v>
      </c>
      <c r="H291" s="10">
        <f t="shared" si="24"/>
        <v>5.2663333333333213</v>
      </c>
    </row>
    <row r="292" spans="1:8" x14ac:dyDescent="0.25">
      <c r="A292" s="1">
        <v>40268</v>
      </c>
      <c r="B292" s="11">
        <f>VLOOKUP(A292,'SBO Index National'!$A:$B,2,FALSE)</f>
        <v>87.397000000000006</v>
      </c>
      <c r="C292" s="10">
        <v>83.927000000000007</v>
      </c>
      <c r="D292" s="10">
        <f t="shared" si="20"/>
        <v>3.4699999999999989</v>
      </c>
      <c r="E292" s="10">
        <f t="shared" si="21"/>
        <v>1.6129999999999995</v>
      </c>
      <c r="F292" s="10">
        <f t="shared" si="22"/>
        <v>86.575666666666677</v>
      </c>
      <c r="G292" s="10">
        <f t="shared" si="23"/>
        <v>3.01400000000001</v>
      </c>
      <c r="H292" s="10">
        <f t="shared" si="24"/>
        <v>5.3580000000000041</v>
      </c>
    </row>
    <row r="293" spans="1:8" x14ac:dyDescent="0.25">
      <c r="A293" s="1">
        <v>40298</v>
      </c>
      <c r="B293" s="11">
        <f>VLOOKUP(A293,'SBO Index National'!$A:$B,2,FALSE)</f>
        <v>90.593999999999994</v>
      </c>
      <c r="C293" s="10">
        <v>90.867999999999995</v>
      </c>
      <c r="D293" s="10">
        <f t="shared" si="20"/>
        <v>-0.27400000000000091</v>
      </c>
      <c r="E293" s="10">
        <f t="shared" si="21"/>
        <v>1.0653333333333326</v>
      </c>
      <c r="F293" s="10">
        <f t="shared" si="22"/>
        <v>87.61066666666666</v>
      </c>
      <c r="G293" s="10">
        <f t="shared" si="23"/>
        <v>5.7539999999999907</v>
      </c>
      <c r="H293" s="10">
        <f t="shared" si="24"/>
        <v>5.5406666666666524</v>
      </c>
    </row>
    <row r="294" spans="1:8" x14ac:dyDescent="0.25">
      <c r="A294" s="1">
        <v>40329</v>
      </c>
      <c r="B294" s="11">
        <f>VLOOKUP(A294,'SBO Index National'!$A:$B,2,FALSE)</f>
        <v>91.872</v>
      </c>
      <c r="C294" s="10">
        <v>91.781000000000006</v>
      </c>
      <c r="D294" s="10">
        <f t="shared" si="20"/>
        <v>9.0999999999993975E-2</v>
      </c>
      <c r="E294" s="10">
        <f t="shared" si="21"/>
        <v>1.0956666666666639</v>
      </c>
      <c r="F294" s="10">
        <f t="shared" si="22"/>
        <v>88.858666666666679</v>
      </c>
      <c r="G294" s="10">
        <f t="shared" si="23"/>
        <v>4.8400000000000034</v>
      </c>
      <c r="H294" s="10">
        <f t="shared" si="24"/>
        <v>4.5360000000000156</v>
      </c>
    </row>
    <row r="295" spans="1:8" x14ac:dyDescent="0.25">
      <c r="A295" s="1">
        <v>40359</v>
      </c>
      <c r="B295" s="11">
        <f>VLOOKUP(A295,'SBO Index National'!$A:$B,2,FALSE)</f>
        <v>89.406000000000006</v>
      </c>
      <c r="C295" s="10">
        <v>91.597999999999999</v>
      </c>
      <c r="D295" s="10">
        <f t="shared" si="20"/>
        <v>-2.1919999999999931</v>
      </c>
      <c r="E295" s="10">
        <f t="shared" si="21"/>
        <v>-0.79166666666666663</v>
      </c>
      <c r="F295" s="10">
        <f t="shared" si="22"/>
        <v>91.415666666666667</v>
      </c>
      <c r="G295" s="10">
        <f t="shared" si="23"/>
        <v>2.3739999999999952</v>
      </c>
      <c r="H295" s="10">
        <f t="shared" si="24"/>
        <v>4.3226666666666631</v>
      </c>
    </row>
    <row r="296" spans="1:8" x14ac:dyDescent="0.25">
      <c r="A296" s="1">
        <v>40390</v>
      </c>
      <c r="B296" s="11">
        <f>VLOOKUP(A296,'SBO Index National'!$A:$B,2,FALSE)</f>
        <v>88.402000000000001</v>
      </c>
      <c r="C296" s="10">
        <v>86.483999999999995</v>
      </c>
      <c r="D296" s="10">
        <f t="shared" si="20"/>
        <v>1.9180000000000064</v>
      </c>
      <c r="E296" s="10">
        <f t="shared" si="21"/>
        <v>-6.0999999999997577E-2</v>
      </c>
      <c r="F296" s="10">
        <f t="shared" si="22"/>
        <v>89.954333333333338</v>
      </c>
      <c r="G296" s="10">
        <f t="shared" si="23"/>
        <v>0.27400000000000091</v>
      </c>
      <c r="H296" s="10">
        <f t="shared" si="24"/>
        <v>2.4960000000000093</v>
      </c>
    </row>
    <row r="297" spans="1:8" x14ac:dyDescent="0.25">
      <c r="A297" s="1">
        <v>40421</v>
      </c>
      <c r="B297" s="11">
        <f>VLOOKUP(A297,'SBO Index National'!$A:$B,2,FALSE)</f>
        <v>88.766999999999996</v>
      </c>
      <c r="C297" s="10">
        <v>87.215000000000003</v>
      </c>
      <c r="D297" s="10">
        <f t="shared" si="20"/>
        <v>1.5519999999999925</v>
      </c>
      <c r="E297" s="10">
        <f t="shared" si="21"/>
        <v>0.42600000000000193</v>
      </c>
      <c r="F297" s="10">
        <f t="shared" si="22"/>
        <v>88.432333333333347</v>
      </c>
      <c r="G297" s="10">
        <f t="shared" si="23"/>
        <v>-1.6430000000000007</v>
      </c>
      <c r="H297" s="10">
        <f t="shared" si="24"/>
        <v>0.33500000000000796</v>
      </c>
    </row>
    <row r="298" spans="1:8" x14ac:dyDescent="0.25">
      <c r="A298" s="1">
        <v>40451</v>
      </c>
      <c r="B298" s="11">
        <f>VLOOKUP(A298,'SBO Index National'!$A:$B,2,FALSE)</f>
        <v>88.95</v>
      </c>
      <c r="C298" s="10">
        <v>85.662000000000006</v>
      </c>
      <c r="D298" s="10">
        <f t="shared" si="20"/>
        <v>3.2879999999999967</v>
      </c>
      <c r="E298" s="10">
        <f t="shared" si="21"/>
        <v>2.252666666666665</v>
      </c>
      <c r="F298" s="10">
        <f t="shared" si="22"/>
        <v>86.453666666666663</v>
      </c>
      <c r="G298" s="10">
        <f t="shared" si="23"/>
        <v>-2.282999999999987</v>
      </c>
      <c r="H298" s="10">
        <f t="shared" si="24"/>
        <v>-1.2173333333333289</v>
      </c>
    </row>
    <row r="299" spans="1:8" x14ac:dyDescent="0.25">
      <c r="A299" s="1">
        <v>40482</v>
      </c>
      <c r="B299" s="11">
        <f>VLOOKUP(A299,'SBO Index National'!$A:$B,2,FALSE)</f>
        <v>91.597999999999999</v>
      </c>
      <c r="C299" s="10">
        <v>87.489000000000004</v>
      </c>
      <c r="D299" s="10">
        <f t="shared" si="20"/>
        <v>4.1089999999999947</v>
      </c>
      <c r="E299" s="10">
        <f t="shared" si="21"/>
        <v>2.9829999999999948</v>
      </c>
      <c r="F299" s="10">
        <f t="shared" si="22"/>
        <v>86.788666666666657</v>
      </c>
      <c r="G299" s="10">
        <f t="shared" si="23"/>
        <v>-3.5609999999999928</v>
      </c>
      <c r="H299" s="10">
        <f t="shared" si="24"/>
        <v>-2.4956666666666791</v>
      </c>
    </row>
    <row r="300" spans="1:8" x14ac:dyDescent="0.25">
      <c r="A300" s="1">
        <v>40512</v>
      </c>
      <c r="B300" s="11">
        <f>VLOOKUP(A300,'SBO Index National'!$A:$B,2,FALSE)</f>
        <v>92.876999999999995</v>
      </c>
      <c r="C300" s="10">
        <v>89.68</v>
      </c>
      <c r="D300" s="10">
        <f t="shared" si="20"/>
        <v>3.1969999999999885</v>
      </c>
      <c r="E300" s="10">
        <f t="shared" si="21"/>
        <v>3.5313333333333268</v>
      </c>
      <c r="F300" s="10">
        <f t="shared" si="22"/>
        <v>87.610333333333344</v>
      </c>
      <c r="G300" s="10">
        <f t="shared" si="23"/>
        <v>4.6570000000000107</v>
      </c>
      <c r="H300" s="10">
        <f t="shared" si="24"/>
        <v>-0.39566666666667061</v>
      </c>
    </row>
    <row r="301" spans="1:8" x14ac:dyDescent="0.25">
      <c r="A301" s="1">
        <v>40543</v>
      </c>
      <c r="B301" s="11">
        <f>VLOOKUP(A301,'SBO Index National'!$A:$B,2,FALSE)</f>
        <v>92.328999999999994</v>
      </c>
      <c r="C301" s="10">
        <v>92.328999999999994</v>
      </c>
      <c r="D301" s="10">
        <f t="shared" si="20"/>
        <v>0</v>
      </c>
      <c r="E301" s="10">
        <f t="shared" si="21"/>
        <v>2.4353333333333276</v>
      </c>
      <c r="F301" s="10">
        <f t="shared" si="22"/>
        <v>89.832666666666668</v>
      </c>
      <c r="G301" s="10">
        <f t="shared" si="23"/>
        <v>5.4799999999999898</v>
      </c>
      <c r="H301" s="10">
        <f t="shared" si="24"/>
        <v>2.1920000000000073</v>
      </c>
    </row>
    <row r="302" spans="1:8" x14ac:dyDescent="0.25">
      <c r="A302" s="1">
        <v>40574</v>
      </c>
      <c r="B302" s="11">
        <f>VLOOKUP(A302,'SBO Index National'!$A:$B,2,FALSE)</f>
        <v>93.881</v>
      </c>
      <c r="C302" s="10">
        <v>90.227999999999994</v>
      </c>
      <c r="D302" s="10">
        <f t="shared" si="20"/>
        <v>3.6530000000000058</v>
      </c>
      <c r="E302" s="10">
        <f t="shared" si="21"/>
        <v>2.2833333333333314</v>
      </c>
      <c r="F302" s="10">
        <f t="shared" si="22"/>
        <v>90.745666666666679</v>
      </c>
      <c r="G302" s="10">
        <f t="shared" si="23"/>
        <v>2.4649999999999892</v>
      </c>
      <c r="H302" s="10">
        <f t="shared" si="24"/>
        <v>4.2006666666666774</v>
      </c>
    </row>
    <row r="303" spans="1:8" x14ac:dyDescent="0.25">
      <c r="A303" s="1">
        <v>40602</v>
      </c>
      <c r="B303" s="11">
        <f>VLOOKUP(A303,'SBO Index National'!$A:$B,2,FALSE)</f>
        <v>94.521000000000001</v>
      </c>
      <c r="C303" s="10">
        <v>93.79</v>
      </c>
      <c r="D303" s="10">
        <f t="shared" si="20"/>
        <v>0.73099999999999454</v>
      </c>
      <c r="E303" s="10">
        <f t="shared" si="21"/>
        <v>1.4613333333333334</v>
      </c>
      <c r="F303" s="10">
        <f t="shared" si="22"/>
        <v>92.115666666666655</v>
      </c>
      <c r="G303" s="10">
        <f t="shared" si="23"/>
        <v>5.7530000000000001</v>
      </c>
      <c r="H303" s="10">
        <f t="shared" si="24"/>
        <v>4.5659999999999883</v>
      </c>
    </row>
    <row r="304" spans="1:8" x14ac:dyDescent="0.25">
      <c r="A304" s="1">
        <v>40633</v>
      </c>
      <c r="B304" s="11">
        <f>VLOOKUP(A304,'SBO Index National'!$A:$B,2,FALSE)</f>
        <v>92.510999999999996</v>
      </c>
      <c r="C304" s="10">
        <v>89.224000000000004</v>
      </c>
      <c r="D304" s="10">
        <f t="shared" si="20"/>
        <v>3.2869999999999919</v>
      </c>
      <c r="E304" s="10">
        <f t="shared" si="21"/>
        <v>2.5569999999999973</v>
      </c>
      <c r="F304" s="10">
        <f t="shared" si="22"/>
        <v>91.080666666666673</v>
      </c>
      <c r="G304" s="10">
        <f t="shared" si="23"/>
        <v>5.296999999999997</v>
      </c>
      <c r="H304" s="10">
        <f t="shared" si="24"/>
        <v>4.5049999999999955</v>
      </c>
    </row>
    <row r="305" spans="1:8" x14ac:dyDescent="0.25">
      <c r="A305" s="1">
        <v>40663</v>
      </c>
      <c r="B305" s="11">
        <f>VLOOKUP(A305,'SBO Index National'!$A:$B,2,FALSE)</f>
        <v>91.233000000000004</v>
      </c>
      <c r="C305" s="10">
        <v>91.141999999999996</v>
      </c>
      <c r="D305" s="10">
        <f t="shared" si="20"/>
        <v>9.1000000000008185E-2</v>
      </c>
      <c r="E305" s="10">
        <f t="shared" si="21"/>
        <v>1.3696666666666648</v>
      </c>
      <c r="F305" s="10">
        <f t="shared" si="22"/>
        <v>91.385333333333335</v>
      </c>
      <c r="G305" s="10">
        <f t="shared" si="23"/>
        <v>0.27400000000000091</v>
      </c>
      <c r="H305" s="10">
        <f t="shared" si="24"/>
        <v>3.7746666666666755</v>
      </c>
    </row>
    <row r="306" spans="1:8" x14ac:dyDescent="0.25">
      <c r="A306" s="1">
        <v>40694</v>
      </c>
      <c r="B306" s="11">
        <f>VLOOKUP(A306,'SBO Index National'!$A:$B,2,FALSE)</f>
        <v>90.501999999999995</v>
      </c>
      <c r="C306" s="10">
        <v>88.402000000000001</v>
      </c>
      <c r="D306" s="10">
        <f t="shared" si="20"/>
        <v>2.0999999999999943</v>
      </c>
      <c r="E306" s="10">
        <f t="shared" si="21"/>
        <v>1.8259999999999981</v>
      </c>
      <c r="F306" s="10">
        <f t="shared" si="22"/>
        <v>89.589333333333329</v>
      </c>
      <c r="G306" s="10">
        <f t="shared" si="23"/>
        <v>-3.3790000000000049</v>
      </c>
      <c r="H306" s="10">
        <f t="shared" si="24"/>
        <v>0.73066666666665014</v>
      </c>
    </row>
    <row r="307" spans="1:8" x14ac:dyDescent="0.25">
      <c r="A307" s="1">
        <v>40724</v>
      </c>
      <c r="B307" s="11">
        <f>VLOOKUP(A307,'SBO Index National'!$A:$B,2,FALSE)</f>
        <v>91.141999999999996</v>
      </c>
      <c r="C307" s="10">
        <v>87.944999999999993</v>
      </c>
      <c r="D307" s="10">
        <f t="shared" si="20"/>
        <v>3.1970000000000027</v>
      </c>
      <c r="E307" s="10">
        <f t="shared" si="21"/>
        <v>1.7960000000000018</v>
      </c>
      <c r="F307" s="10">
        <f t="shared" si="22"/>
        <v>89.162999999999997</v>
      </c>
      <c r="G307" s="10">
        <f t="shared" si="23"/>
        <v>-3.6530000000000058</v>
      </c>
      <c r="H307" s="10">
        <f t="shared" si="24"/>
        <v>-2.2526666666666699</v>
      </c>
    </row>
    <row r="308" spans="1:8" x14ac:dyDescent="0.25">
      <c r="A308" s="1">
        <v>40755</v>
      </c>
      <c r="B308" s="11">
        <f>VLOOKUP(A308,'SBO Index National'!$A:$B,2,FALSE)</f>
        <v>90.227999999999994</v>
      </c>
      <c r="C308" s="10">
        <v>87.397000000000006</v>
      </c>
      <c r="D308" s="10">
        <f t="shared" si="20"/>
        <v>2.8309999999999889</v>
      </c>
      <c r="E308" s="10">
        <f t="shared" si="21"/>
        <v>2.7093333333333285</v>
      </c>
      <c r="F308" s="10">
        <f t="shared" si="22"/>
        <v>87.914666666666662</v>
      </c>
      <c r="G308" s="10">
        <f t="shared" si="23"/>
        <v>0.91300000000001091</v>
      </c>
      <c r="H308" s="10">
        <f t="shared" si="24"/>
        <v>-2.0396666666666761</v>
      </c>
    </row>
    <row r="309" spans="1:8" x14ac:dyDescent="0.25">
      <c r="A309" s="1">
        <v>40786</v>
      </c>
      <c r="B309" s="11">
        <f>VLOOKUP(A309,'SBO Index National'!$A:$B,2,FALSE)</f>
        <v>88.128</v>
      </c>
      <c r="C309" s="10">
        <v>83.379000000000005</v>
      </c>
      <c r="D309" s="10">
        <f t="shared" si="20"/>
        <v>4.7489999999999952</v>
      </c>
      <c r="E309" s="10">
        <f t="shared" si="21"/>
        <v>3.5923333333333289</v>
      </c>
      <c r="F309" s="10">
        <f t="shared" si="22"/>
        <v>86.240333333333339</v>
      </c>
      <c r="G309" s="10">
        <f t="shared" si="23"/>
        <v>-3.8359999999999985</v>
      </c>
      <c r="H309" s="10">
        <f t="shared" si="24"/>
        <v>-2.1920000000000073</v>
      </c>
    </row>
    <row r="310" spans="1:8" x14ac:dyDescent="0.25">
      <c r="A310" s="1">
        <v>40816</v>
      </c>
      <c r="B310" s="11">
        <f>VLOOKUP(A310,'SBO Index National'!$A:$B,2,FALSE)</f>
        <v>88.858000000000004</v>
      </c>
      <c r="C310" s="10">
        <v>83.105000000000004</v>
      </c>
      <c r="D310" s="10">
        <f t="shared" si="20"/>
        <v>5.7530000000000001</v>
      </c>
      <c r="E310" s="10">
        <f t="shared" si="21"/>
        <v>4.4443333333333284</v>
      </c>
      <c r="F310" s="10">
        <f t="shared" si="22"/>
        <v>84.62700000000001</v>
      </c>
      <c r="G310" s="10">
        <f t="shared" si="23"/>
        <v>-2.5570000000000022</v>
      </c>
      <c r="H310" s="10">
        <f t="shared" si="24"/>
        <v>-1.8266666666666538</v>
      </c>
    </row>
    <row r="311" spans="1:8" x14ac:dyDescent="0.25">
      <c r="A311" s="1">
        <v>40847</v>
      </c>
      <c r="B311" s="11">
        <f>VLOOKUP(A311,'SBO Index National'!$A:$B,2,FALSE)</f>
        <v>90.137</v>
      </c>
      <c r="C311" s="10">
        <v>86.483999999999995</v>
      </c>
      <c r="D311" s="10">
        <f t="shared" si="20"/>
        <v>3.6530000000000058</v>
      </c>
      <c r="E311" s="10">
        <f t="shared" si="21"/>
        <v>4.7183333333333337</v>
      </c>
      <c r="F311" s="10">
        <f t="shared" si="22"/>
        <v>84.322666666666677</v>
      </c>
      <c r="G311" s="10">
        <f t="shared" si="23"/>
        <v>-1.0050000000000097</v>
      </c>
      <c r="H311" s="10">
        <f t="shared" si="24"/>
        <v>-2.4659999999999798</v>
      </c>
    </row>
    <row r="312" spans="1:8" x14ac:dyDescent="0.25">
      <c r="A312" s="1">
        <v>40877</v>
      </c>
      <c r="B312" s="11">
        <f>VLOOKUP(A312,'SBO Index National'!$A:$B,2,FALSE)</f>
        <v>91.688999999999993</v>
      </c>
      <c r="C312" s="10">
        <v>89.498000000000005</v>
      </c>
      <c r="D312" s="10">
        <f t="shared" si="20"/>
        <v>2.1909999999999883</v>
      </c>
      <c r="E312" s="10">
        <f t="shared" si="21"/>
        <v>3.8656666666666646</v>
      </c>
      <c r="F312" s="10">
        <f t="shared" si="22"/>
        <v>86.362333333333325</v>
      </c>
      <c r="G312" s="10">
        <f t="shared" si="23"/>
        <v>-0.18200000000000216</v>
      </c>
      <c r="H312" s="10">
        <f t="shared" si="24"/>
        <v>-1.2480000000000189</v>
      </c>
    </row>
    <row r="313" spans="1:8" x14ac:dyDescent="0.25">
      <c r="A313" s="1">
        <v>40908</v>
      </c>
      <c r="B313" s="11">
        <f>VLOOKUP(A313,'SBO Index National'!$A:$B,2,FALSE)</f>
        <v>93.516000000000005</v>
      </c>
      <c r="C313" s="10">
        <v>90.32</v>
      </c>
      <c r="D313" s="10">
        <f t="shared" si="20"/>
        <v>3.1960000000000122</v>
      </c>
      <c r="E313" s="10">
        <f t="shared" si="21"/>
        <v>3.0133333333333354</v>
      </c>
      <c r="F313" s="10">
        <f t="shared" si="22"/>
        <v>88.76733333333334</v>
      </c>
      <c r="G313" s="10">
        <f t="shared" si="23"/>
        <v>-2.0090000000000003</v>
      </c>
      <c r="H313" s="10">
        <f t="shared" si="24"/>
        <v>-1.0653333333333279</v>
      </c>
    </row>
    <row r="314" spans="1:8" x14ac:dyDescent="0.25">
      <c r="A314" s="1">
        <v>40939</v>
      </c>
      <c r="B314" s="11">
        <f>VLOOKUP(A314,'SBO Index National'!$A:$B,2,FALSE)</f>
        <v>93.698999999999998</v>
      </c>
      <c r="C314" s="10">
        <v>91.415999999999997</v>
      </c>
      <c r="D314" s="10">
        <f t="shared" si="20"/>
        <v>2.2830000000000013</v>
      </c>
      <c r="E314" s="10">
        <f t="shared" si="21"/>
        <v>2.5566666666666671</v>
      </c>
      <c r="F314" s="10">
        <f t="shared" si="22"/>
        <v>90.411333333333332</v>
      </c>
      <c r="G314" s="10">
        <f t="shared" si="23"/>
        <v>1.1880000000000024</v>
      </c>
      <c r="H314" s="10">
        <f t="shared" si="24"/>
        <v>-0.33433333333334758</v>
      </c>
    </row>
    <row r="315" spans="1:8" x14ac:dyDescent="0.25">
      <c r="A315" s="1">
        <v>40968</v>
      </c>
      <c r="B315" s="11">
        <f>VLOOKUP(A315,'SBO Index National'!$A:$B,2,FALSE)</f>
        <v>94.337999999999994</v>
      </c>
      <c r="C315" s="10">
        <v>88.95</v>
      </c>
      <c r="D315" s="10">
        <f t="shared" si="20"/>
        <v>5.387999999999991</v>
      </c>
      <c r="E315" s="10">
        <f t="shared" si="21"/>
        <v>3.622333333333335</v>
      </c>
      <c r="F315" s="10">
        <f t="shared" si="22"/>
        <v>90.228666666666655</v>
      </c>
      <c r="G315" s="10">
        <f t="shared" si="23"/>
        <v>-4.8400000000000034</v>
      </c>
      <c r="H315" s="10">
        <f t="shared" si="24"/>
        <v>-1.8870000000000005</v>
      </c>
    </row>
    <row r="316" spans="1:8" x14ac:dyDescent="0.25">
      <c r="A316" s="1">
        <v>40999</v>
      </c>
      <c r="B316" s="11">
        <f>VLOOKUP(A316,'SBO Index National'!$A:$B,2,FALSE)</f>
        <v>93.150999999999996</v>
      </c>
      <c r="C316" s="10">
        <v>88.95</v>
      </c>
      <c r="D316" s="10">
        <f t="shared" si="20"/>
        <v>4.2009999999999934</v>
      </c>
      <c r="E316" s="10">
        <f t="shared" si="21"/>
        <v>3.9573333333333287</v>
      </c>
      <c r="F316" s="10">
        <f t="shared" si="22"/>
        <v>89.771999999999991</v>
      </c>
      <c r="G316" s="10">
        <f t="shared" si="23"/>
        <v>-0.27400000000000091</v>
      </c>
      <c r="H316" s="10">
        <f t="shared" si="24"/>
        <v>-1.3086666666666815</v>
      </c>
    </row>
    <row r="317" spans="1:8" x14ac:dyDescent="0.25">
      <c r="A317" s="1">
        <v>41029</v>
      </c>
      <c r="B317" s="11">
        <f>VLOOKUP(A317,'SBO Index National'!$A:$B,2,FALSE)</f>
        <v>94.521000000000001</v>
      </c>
      <c r="C317" s="10">
        <v>92.602999999999994</v>
      </c>
      <c r="D317" s="10">
        <f t="shared" si="20"/>
        <v>1.9180000000000064</v>
      </c>
      <c r="E317" s="10">
        <f t="shared" si="21"/>
        <v>3.8356666666666634</v>
      </c>
      <c r="F317" s="10">
        <f t="shared" si="22"/>
        <v>90.167666666666662</v>
      </c>
      <c r="G317" s="10">
        <f t="shared" si="23"/>
        <v>1.4609999999999985</v>
      </c>
      <c r="H317" s="10">
        <f t="shared" si="24"/>
        <v>-1.2176666666666733</v>
      </c>
    </row>
    <row r="318" spans="1:8" x14ac:dyDescent="0.25">
      <c r="A318" s="1">
        <v>41060</v>
      </c>
      <c r="B318" s="11">
        <f>VLOOKUP(A318,'SBO Index National'!$A:$B,2,FALSE)</f>
        <v>94.063999999999993</v>
      </c>
      <c r="C318" s="10">
        <v>92.784999999999997</v>
      </c>
      <c r="D318" s="10">
        <f t="shared" si="20"/>
        <v>1.2789999999999964</v>
      </c>
      <c r="E318" s="10">
        <f t="shared" si="21"/>
        <v>2.4659999999999989</v>
      </c>
      <c r="F318" s="10">
        <f t="shared" si="22"/>
        <v>91.445999999999984</v>
      </c>
      <c r="G318" s="10">
        <f t="shared" si="23"/>
        <v>4.3829999999999956</v>
      </c>
      <c r="H318" s="10">
        <f t="shared" si="24"/>
        <v>1.8566666666666549</v>
      </c>
    </row>
    <row r="319" spans="1:8" x14ac:dyDescent="0.25">
      <c r="A319" s="1">
        <v>41090</v>
      </c>
      <c r="B319" s="11">
        <f>VLOOKUP(A319,'SBO Index National'!$A:$B,2,FALSE)</f>
        <v>91.781000000000006</v>
      </c>
      <c r="C319" s="10">
        <v>90.411000000000001</v>
      </c>
      <c r="D319" s="10">
        <f t="shared" si="20"/>
        <v>1.3700000000000045</v>
      </c>
      <c r="E319" s="10">
        <f t="shared" si="21"/>
        <v>1.5223333333333358</v>
      </c>
      <c r="F319" s="10">
        <f t="shared" si="22"/>
        <v>91.932999999999993</v>
      </c>
      <c r="G319" s="10">
        <f t="shared" si="23"/>
        <v>2.4660000000000082</v>
      </c>
      <c r="H319" s="10">
        <f t="shared" si="24"/>
        <v>2.769999999999996</v>
      </c>
    </row>
    <row r="320" spans="1:8" x14ac:dyDescent="0.25">
      <c r="A320" s="1">
        <v>41121</v>
      </c>
      <c r="B320" s="11">
        <f>VLOOKUP(A320,'SBO Index National'!$A:$B,2,FALSE)</f>
        <v>91.507000000000005</v>
      </c>
      <c r="C320" s="10">
        <v>92.328999999999994</v>
      </c>
      <c r="D320" s="10">
        <f t="shared" si="20"/>
        <v>-0.82199999999998852</v>
      </c>
      <c r="E320" s="10">
        <f t="shared" si="21"/>
        <v>0.60900000000000409</v>
      </c>
      <c r="F320" s="10">
        <f t="shared" si="22"/>
        <v>91.841666666666654</v>
      </c>
      <c r="G320" s="10">
        <f t="shared" si="23"/>
        <v>4.9319999999999879</v>
      </c>
      <c r="H320" s="10">
        <f t="shared" si="24"/>
        <v>3.9269999999999925</v>
      </c>
    </row>
    <row r="321" spans="1:8" x14ac:dyDescent="0.25">
      <c r="A321" s="1">
        <v>41152</v>
      </c>
      <c r="B321" s="11">
        <f>VLOOKUP(A321,'SBO Index National'!$A:$B,2,FALSE)</f>
        <v>92.876999999999995</v>
      </c>
      <c r="C321" s="10">
        <v>93.79</v>
      </c>
      <c r="D321" s="10">
        <f t="shared" si="20"/>
        <v>-0.91300000000001091</v>
      </c>
      <c r="E321" s="10">
        <f t="shared" si="21"/>
        <v>-0.12166666666666497</v>
      </c>
      <c r="F321" s="10">
        <f t="shared" si="22"/>
        <v>92.176666666666677</v>
      </c>
      <c r="G321" s="10">
        <f t="shared" si="23"/>
        <v>10.411000000000001</v>
      </c>
      <c r="H321" s="10">
        <f t="shared" si="24"/>
        <v>5.9363333333333372</v>
      </c>
    </row>
    <row r="322" spans="1:8" x14ac:dyDescent="0.25">
      <c r="A322" s="1">
        <v>41182</v>
      </c>
      <c r="B322" s="11">
        <f>VLOOKUP(A322,'SBO Index National'!$A:$B,2,FALSE)</f>
        <v>92.694000000000003</v>
      </c>
      <c r="C322" s="10">
        <v>90.959000000000003</v>
      </c>
      <c r="D322" s="10">
        <f t="shared" si="20"/>
        <v>1.7349999999999994</v>
      </c>
      <c r="E322" s="10">
        <f t="shared" si="21"/>
        <v>0</v>
      </c>
      <c r="F322" s="10">
        <f t="shared" si="22"/>
        <v>92.359333333333325</v>
      </c>
      <c r="G322" s="10">
        <f t="shared" si="23"/>
        <v>7.8539999999999992</v>
      </c>
      <c r="H322" s="10">
        <f t="shared" si="24"/>
        <v>7.7323333333333153</v>
      </c>
    </row>
    <row r="323" spans="1:8" x14ac:dyDescent="0.25">
      <c r="A323" s="1">
        <v>41213</v>
      </c>
      <c r="B323" s="11">
        <f>VLOOKUP(A323,'SBO Index National'!$A:$B,2,FALSE)</f>
        <v>92.968000000000004</v>
      </c>
      <c r="C323" s="10">
        <v>89.953999999999994</v>
      </c>
      <c r="D323" s="10">
        <f t="shared" ref="D323:D386" si="25">B323-C323</f>
        <v>3.01400000000001</v>
      </c>
      <c r="E323" s="10">
        <f t="shared" si="21"/>
        <v>1.2786666666666662</v>
      </c>
      <c r="F323" s="10">
        <f t="shared" si="22"/>
        <v>91.567666666666682</v>
      </c>
      <c r="G323" s="10">
        <f t="shared" si="23"/>
        <v>3.4699999999999989</v>
      </c>
      <c r="H323" s="10">
        <f t="shared" si="24"/>
        <v>7.2450000000000045</v>
      </c>
    </row>
    <row r="324" spans="1:8" x14ac:dyDescent="0.25">
      <c r="A324" s="1">
        <v>41243</v>
      </c>
      <c r="B324" s="11">
        <f>VLOOKUP(A324,'SBO Index National'!$A:$B,2,FALSE)</f>
        <v>87.123000000000005</v>
      </c>
      <c r="C324" s="10">
        <v>87.215000000000003</v>
      </c>
      <c r="D324" s="10">
        <f t="shared" si="25"/>
        <v>-9.1999999999998749E-2</v>
      </c>
      <c r="E324" s="10">
        <f t="shared" si="21"/>
        <v>1.5523333333333369</v>
      </c>
      <c r="F324" s="10">
        <f t="shared" si="22"/>
        <v>89.376000000000019</v>
      </c>
      <c r="G324" s="10">
        <f t="shared" si="23"/>
        <v>-2.2830000000000013</v>
      </c>
      <c r="H324" s="10">
        <f t="shared" si="24"/>
        <v>3.013666666666694</v>
      </c>
    </row>
    <row r="325" spans="1:8" x14ac:dyDescent="0.25">
      <c r="A325" s="1">
        <v>41274</v>
      </c>
      <c r="B325" s="11">
        <f>VLOOKUP(A325,'SBO Index National'!$A:$B,2,FALSE)</f>
        <v>87.763000000000005</v>
      </c>
      <c r="C325" s="10">
        <v>86.21</v>
      </c>
      <c r="D325" s="10">
        <f t="shared" si="25"/>
        <v>1.5530000000000115</v>
      </c>
      <c r="E325" s="10">
        <f t="shared" ref="E325:E388" si="26">AVERAGE(D323:D325)</f>
        <v>1.4916666666666742</v>
      </c>
      <c r="F325" s="10">
        <f t="shared" si="22"/>
        <v>87.792999999999992</v>
      </c>
      <c r="G325" s="10">
        <f t="shared" si="23"/>
        <v>-4.1099999999999994</v>
      </c>
      <c r="H325" s="10">
        <f t="shared" si="24"/>
        <v>-0.97433333333334815</v>
      </c>
    </row>
    <row r="326" spans="1:8" x14ac:dyDescent="0.25">
      <c r="A326" s="1">
        <v>41305</v>
      </c>
      <c r="B326" s="11">
        <f>VLOOKUP(A326,'SBO Index National'!$A:$B,2,FALSE)</f>
        <v>88.766999999999996</v>
      </c>
      <c r="C326" s="10">
        <v>85.478999999999999</v>
      </c>
      <c r="D326" s="10">
        <f t="shared" si="25"/>
        <v>3.2879999999999967</v>
      </c>
      <c r="E326" s="10">
        <f t="shared" si="26"/>
        <v>1.5830000000000031</v>
      </c>
      <c r="F326" s="10">
        <f t="shared" ref="F326:F389" si="27">AVERAGE(C324:C326)</f>
        <v>86.301333333333332</v>
      </c>
      <c r="G326" s="10">
        <f t="shared" si="23"/>
        <v>-5.9369999999999976</v>
      </c>
      <c r="H326" s="10">
        <f t="shared" si="24"/>
        <v>-4.1099999999999994</v>
      </c>
    </row>
    <row r="327" spans="1:8" x14ac:dyDescent="0.25">
      <c r="A327" s="1">
        <v>41333</v>
      </c>
      <c r="B327" s="11">
        <f>VLOOKUP(A327,'SBO Index National'!$A:$B,2,FALSE)</f>
        <v>90.775999999999996</v>
      </c>
      <c r="C327" s="10">
        <v>91.507000000000005</v>
      </c>
      <c r="D327" s="10">
        <f t="shared" si="25"/>
        <v>-0.73100000000000875</v>
      </c>
      <c r="E327" s="10">
        <f t="shared" si="26"/>
        <v>1.3699999999999999</v>
      </c>
      <c r="F327" s="10">
        <f t="shared" si="27"/>
        <v>87.732000000000014</v>
      </c>
      <c r="G327" s="10">
        <f t="shared" si="23"/>
        <v>2.5570000000000022</v>
      </c>
      <c r="H327" s="10">
        <f t="shared" si="24"/>
        <v>-2.4966666666666413</v>
      </c>
    </row>
    <row r="328" spans="1:8" x14ac:dyDescent="0.25">
      <c r="A328" s="1">
        <v>41364</v>
      </c>
      <c r="B328" s="11">
        <f>VLOOKUP(A328,'SBO Index National'!$A:$B,2,FALSE)</f>
        <v>90.137</v>
      </c>
      <c r="C328" s="10">
        <v>88.128</v>
      </c>
      <c r="D328" s="10">
        <f t="shared" si="25"/>
        <v>2.0090000000000003</v>
      </c>
      <c r="E328" s="10">
        <f t="shared" si="26"/>
        <v>1.521999999999996</v>
      </c>
      <c r="F328" s="10">
        <f t="shared" si="27"/>
        <v>88.371333333333325</v>
      </c>
      <c r="G328" s="10">
        <f t="shared" si="23"/>
        <v>-0.82200000000000273</v>
      </c>
      <c r="H328" s="10">
        <f t="shared" si="24"/>
        <v>-1.4006666666666661</v>
      </c>
    </row>
    <row r="329" spans="1:8" x14ac:dyDescent="0.25">
      <c r="A329" s="1">
        <v>41394</v>
      </c>
      <c r="B329" s="11">
        <f>VLOOKUP(A329,'SBO Index National'!$A:$B,2,FALSE)</f>
        <v>92.055000000000007</v>
      </c>
      <c r="C329" s="10">
        <v>89.498000000000005</v>
      </c>
      <c r="D329" s="10">
        <f t="shared" si="25"/>
        <v>2.5570000000000022</v>
      </c>
      <c r="E329" s="10">
        <f t="shared" si="26"/>
        <v>1.2783333333333313</v>
      </c>
      <c r="F329" s="10">
        <f t="shared" si="27"/>
        <v>89.710999999999999</v>
      </c>
      <c r="G329" s="10">
        <f t="shared" si="23"/>
        <v>-3.1049999999999898</v>
      </c>
      <c r="H329" s="10">
        <f t="shared" si="24"/>
        <v>-0.45666666666666345</v>
      </c>
    </row>
    <row r="330" spans="1:8" x14ac:dyDescent="0.25">
      <c r="A330" s="1">
        <v>41425</v>
      </c>
      <c r="B330" s="11">
        <f>VLOOKUP(A330,'SBO Index National'!$A:$B,2,FALSE)</f>
        <v>94.063999999999993</v>
      </c>
      <c r="C330" s="10">
        <v>94.885999999999996</v>
      </c>
      <c r="D330" s="10">
        <f t="shared" si="25"/>
        <v>-0.82200000000000273</v>
      </c>
      <c r="E330" s="10">
        <f t="shared" si="26"/>
        <v>1.248</v>
      </c>
      <c r="F330" s="10">
        <f t="shared" si="27"/>
        <v>90.837333333333333</v>
      </c>
      <c r="G330" s="10">
        <f t="shared" si="23"/>
        <v>2.1009999999999991</v>
      </c>
      <c r="H330" s="10">
        <f t="shared" si="24"/>
        <v>-0.60866666666665026</v>
      </c>
    </row>
    <row r="331" spans="1:8" x14ac:dyDescent="0.25">
      <c r="A331" s="1">
        <v>41455</v>
      </c>
      <c r="B331" s="11">
        <f>VLOOKUP(A331,'SBO Index National'!$A:$B,2,FALSE)</f>
        <v>93.881</v>
      </c>
      <c r="C331" s="10">
        <v>92.602999999999994</v>
      </c>
      <c r="D331" s="10">
        <f t="shared" si="25"/>
        <v>1.2780000000000058</v>
      </c>
      <c r="E331" s="10">
        <f t="shared" si="26"/>
        <v>1.0043333333333351</v>
      </c>
      <c r="F331" s="10">
        <f t="shared" si="27"/>
        <v>92.329000000000008</v>
      </c>
      <c r="G331" s="10">
        <f t="shared" si="23"/>
        <v>2.1919999999999931</v>
      </c>
      <c r="H331" s="10">
        <f t="shared" si="24"/>
        <v>0.39600000000001501</v>
      </c>
    </row>
    <row r="332" spans="1:8" x14ac:dyDescent="0.25">
      <c r="A332" s="1">
        <v>41486</v>
      </c>
      <c r="B332" s="11">
        <f>VLOOKUP(A332,'SBO Index National'!$A:$B,2,FALSE)</f>
        <v>94.337999999999994</v>
      </c>
      <c r="C332" s="10">
        <v>90.137</v>
      </c>
      <c r="D332" s="10">
        <f t="shared" si="25"/>
        <v>4.2009999999999934</v>
      </c>
      <c r="E332" s="10">
        <f t="shared" si="26"/>
        <v>1.5523333333333322</v>
      </c>
      <c r="F332" s="10">
        <f t="shared" si="27"/>
        <v>92.541999999999987</v>
      </c>
      <c r="G332" s="10">
        <f t="shared" si="23"/>
        <v>-2.1919999999999931</v>
      </c>
      <c r="H332" s="10">
        <f t="shared" si="24"/>
        <v>0.70033333333333303</v>
      </c>
    </row>
    <row r="333" spans="1:8" x14ac:dyDescent="0.25">
      <c r="A333" s="1">
        <v>41517</v>
      </c>
      <c r="B333" s="11">
        <f>VLOOKUP(A333,'SBO Index National'!$A:$B,2,FALSE)</f>
        <v>94.155000000000001</v>
      </c>
      <c r="C333" s="10">
        <v>88.766999999999996</v>
      </c>
      <c r="D333" s="10">
        <f t="shared" si="25"/>
        <v>5.3880000000000052</v>
      </c>
      <c r="E333" s="10">
        <f t="shared" si="26"/>
        <v>3.622333333333335</v>
      </c>
      <c r="F333" s="10">
        <f t="shared" si="27"/>
        <v>90.50233333333334</v>
      </c>
      <c r="G333" s="10">
        <f t="shared" si="23"/>
        <v>-5.0230000000000103</v>
      </c>
      <c r="H333" s="10">
        <f t="shared" si="24"/>
        <v>-1.6743333333333368</v>
      </c>
    </row>
    <row r="334" spans="1:8" x14ac:dyDescent="0.25">
      <c r="A334" s="1">
        <v>41547</v>
      </c>
      <c r="B334" s="11">
        <f>VLOOKUP(A334,'SBO Index National'!$A:$B,2,FALSE)</f>
        <v>93.79</v>
      </c>
      <c r="C334" s="10">
        <v>98.447000000000003</v>
      </c>
      <c r="D334" s="10">
        <f t="shared" si="25"/>
        <v>-4.6569999999999965</v>
      </c>
      <c r="E334" s="10">
        <f t="shared" si="26"/>
        <v>1.6440000000000008</v>
      </c>
      <c r="F334" s="10">
        <f t="shared" si="27"/>
        <v>92.450333333333333</v>
      </c>
      <c r="G334" s="10">
        <f t="shared" si="23"/>
        <v>7.4879999999999995</v>
      </c>
      <c r="H334" s="10">
        <f t="shared" si="24"/>
        <v>9.1000000000008185E-2</v>
      </c>
    </row>
    <row r="335" spans="1:8" x14ac:dyDescent="0.25">
      <c r="A335" s="1">
        <v>41578</v>
      </c>
      <c r="B335" s="11">
        <f>VLOOKUP(A335,'SBO Index National'!$A:$B,2,FALSE)</f>
        <v>91.507000000000005</v>
      </c>
      <c r="C335" s="10">
        <v>91.141999999999996</v>
      </c>
      <c r="D335" s="10">
        <f t="shared" si="25"/>
        <v>0.36500000000000909</v>
      </c>
      <c r="E335" s="10">
        <f t="shared" si="26"/>
        <v>0.36533333333333928</v>
      </c>
      <c r="F335" s="10">
        <f t="shared" si="27"/>
        <v>92.785333333333327</v>
      </c>
      <c r="G335" s="10">
        <f t="shared" ref="G335:G398" si="28">C335-C323</f>
        <v>1.1880000000000024</v>
      </c>
      <c r="H335" s="10">
        <f t="shared" si="24"/>
        <v>1.2176666666666449</v>
      </c>
    </row>
    <row r="336" spans="1:8" x14ac:dyDescent="0.25">
      <c r="A336" s="1">
        <v>41608</v>
      </c>
      <c r="B336" s="11">
        <f>VLOOKUP(A336,'SBO Index National'!$A:$B,2,FALSE)</f>
        <v>92.146000000000001</v>
      </c>
      <c r="C336" s="10">
        <v>93.424999999999997</v>
      </c>
      <c r="D336" s="10">
        <f t="shared" si="25"/>
        <v>-1.2789999999999964</v>
      </c>
      <c r="E336" s="10">
        <f t="shared" si="26"/>
        <v>-1.8569999999999947</v>
      </c>
      <c r="F336" s="10">
        <f t="shared" si="27"/>
        <v>94.338000000000008</v>
      </c>
      <c r="G336" s="10">
        <f t="shared" si="28"/>
        <v>6.2099999999999937</v>
      </c>
      <c r="H336" s="10">
        <f t="shared" si="24"/>
        <v>4.9619999999999891</v>
      </c>
    </row>
    <row r="337" spans="1:8" x14ac:dyDescent="0.25">
      <c r="A337" s="1">
        <v>41639</v>
      </c>
      <c r="B337" s="11">
        <f>VLOOKUP(A337,'SBO Index National'!$A:$B,2,FALSE)</f>
        <v>93.606999999999999</v>
      </c>
      <c r="C337" s="10">
        <v>91.323999999999998</v>
      </c>
      <c r="D337" s="10">
        <f t="shared" si="25"/>
        <v>2.2830000000000013</v>
      </c>
      <c r="E337" s="10">
        <f t="shared" si="26"/>
        <v>0.45633333333333798</v>
      </c>
      <c r="F337" s="10">
        <f t="shared" si="27"/>
        <v>91.963666666666668</v>
      </c>
      <c r="G337" s="10">
        <f t="shared" si="28"/>
        <v>5.1140000000000043</v>
      </c>
      <c r="H337" s="10">
        <f t="shared" ref="H337:H400" si="29">F337-F325</f>
        <v>4.1706666666666763</v>
      </c>
    </row>
    <row r="338" spans="1:8" x14ac:dyDescent="0.25">
      <c r="A338" s="1">
        <v>41670</v>
      </c>
      <c r="B338" s="11">
        <f>VLOOKUP(A338,'SBO Index National'!$A:$B,2,FALSE)</f>
        <v>93.972999999999999</v>
      </c>
      <c r="C338" s="10">
        <v>92.328999999999994</v>
      </c>
      <c r="D338" s="10">
        <f t="shared" si="25"/>
        <v>1.6440000000000055</v>
      </c>
      <c r="E338" s="10">
        <f t="shared" si="26"/>
        <v>0.88266666666667015</v>
      </c>
      <c r="F338" s="10">
        <f t="shared" si="27"/>
        <v>92.359333333333325</v>
      </c>
      <c r="G338" s="10">
        <f t="shared" si="28"/>
        <v>6.8499999999999943</v>
      </c>
      <c r="H338" s="10">
        <f t="shared" si="29"/>
        <v>6.0579999999999927</v>
      </c>
    </row>
    <row r="339" spans="1:8" x14ac:dyDescent="0.25">
      <c r="A339" s="1">
        <v>41698</v>
      </c>
      <c r="B339" s="11">
        <f>VLOOKUP(A339,'SBO Index National'!$A:$B,2,FALSE)</f>
        <v>91.415999999999997</v>
      </c>
      <c r="C339" s="10">
        <v>87.58</v>
      </c>
      <c r="D339" s="10">
        <f t="shared" si="25"/>
        <v>3.8359999999999985</v>
      </c>
      <c r="E339" s="10">
        <f t="shared" si="26"/>
        <v>2.5876666666666686</v>
      </c>
      <c r="F339" s="10">
        <f t="shared" si="27"/>
        <v>90.411000000000001</v>
      </c>
      <c r="G339" s="10">
        <f t="shared" si="28"/>
        <v>-3.9270000000000067</v>
      </c>
      <c r="H339" s="10">
        <f t="shared" si="29"/>
        <v>2.6789999999999878</v>
      </c>
    </row>
    <row r="340" spans="1:8" x14ac:dyDescent="0.25">
      <c r="A340" s="1">
        <v>41729</v>
      </c>
      <c r="B340" s="11">
        <f>VLOOKUP(A340,'SBO Index National'!$A:$B,2,FALSE)</f>
        <v>94.063999999999993</v>
      </c>
      <c r="C340" s="10">
        <v>91.688999999999993</v>
      </c>
      <c r="D340" s="10">
        <f t="shared" si="25"/>
        <v>2.375</v>
      </c>
      <c r="E340" s="10">
        <f t="shared" si="26"/>
        <v>2.6183333333333345</v>
      </c>
      <c r="F340" s="10">
        <f t="shared" si="27"/>
        <v>90.532666666666657</v>
      </c>
      <c r="G340" s="10">
        <f t="shared" si="28"/>
        <v>3.5609999999999928</v>
      </c>
      <c r="H340" s="10">
        <f t="shared" si="29"/>
        <v>2.1613333333333316</v>
      </c>
    </row>
    <row r="341" spans="1:8" x14ac:dyDescent="0.25">
      <c r="A341" s="1">
        <v>41759</v>
      </c>
      <c r="B341" s="11">
        <f>VLOOKUP(A341,'SBO Index National'!$A:$B,2,FALSE)</f>
        <v>95.067999999999998</v>
      </c>
      <c r="C341" s="10">
        <v>93.424999999999997</v>
      </c>
      <c r="D341" s="10">
        <f t="shared" si="25"/>
        <v>1.6430000000000007</v>
      </c>
      <c r="E341" s="10">
        <f t="shared" si="26"/>
        <v>2.6179999999999999</v>
      </c>
      <c r="F341" s="10">
        <f t="shared" si="27"/>
        <v>90.89800000000001</v>
      </c>
      <c r="G341" s="10">
        <f t="shared" si="28"/>
        <v>3.9269999999999925</v>
      </c>
      <c r="H341" s="10">
        <f t="shared" si="29"/>
        <v>1.1870000000000118</v>
      </c>
    </row>
    <row r="342" spans="1:8" x14ac:dyDescent="0.25">
      <c r="A342" s="1">
        <v>41790</v>
      </c>
      <c r="B342" s="11">
        <f>VLOOKUP(A342,'SBO Index National'!$A:$B,2,FALSE)</f>
        <v>96.256</v>
      </c>
      <c r="C342" s="10">
        <v>93.881</v>
      </c>
      <c r="D342" s="10">
        <f t="shared" si="25"/>
        <v>2.375</v>
      </c>
      <c r="E342" s="10">
        <f t="shared" si="26"/>
        <v>2.1310000000000002</v>
      </c>
      <c r="F342" s="10">
        <f t="shared" si="27"/>
        <v>92.998333333333335</v>
      </c>
      <c r="G342" s="10">
        <f t="shared" si="28"/>
        <v>-1.0049999999999955</v>
      </c>
      <c r="H342" s="10">
        <f t="shared" si="29"/>
        <v>2.1610000000000014</v>
      </c>
    </row>
    <row r="343" spans="1:8" x14ac:dyDescent="0.25">
      <c r="A343" s="1">
        <v>41820</v>
      </c>
      <c r="B343" s="11">
        <f>VLOOKUP(A343,'SBO Index National'!$A:$B,2,FALSE)</f>
        <v>95.341999999999999</v>
      </c>
      <c r="C343" s="10">
        <v>95.525000000000006</v>
      </c>
      <c r="D343" s="10">
        <f t="shared" si="25"/>
        <v>-0.18300000000000693</v>
      </c>
      <c r="E343" s="10">
        <f t="shared" si="26"/>
        <v>1.2783333333333313</v>
      </c>
      <c r="F343" s="10">
        <f t="shared" si="27"/>
        <v>94.277000000000001</v>
      </c>
      <c r="G343" s="10">
        <f t="shared" si="28"/>
        <v>2.9220000000000113</v>
      </c>
      <c r="H343" s="10">
        <f t="shared" si="29"/>
        <v>1.9479999999999933</v>
      </c>
    </row>
    <row r="344" spans="1:8" x14ac:dyDescent="0.25">
      <c r="A344" s="1">
        <v>41851</v>
      </c>
      <c r="B344" s="11">
        <f>VLOOKUP(A344,'SBO Index National'!$A:$B,2,FALSE)</f>
        <v>95.981999999999999</v>
      </c>
      <c r="C344" s="10">
        <v>97.26</v>
      </c>
      <c r="D344" s="10">
        <f t="shared" si="25"/>
        <v>-1.2780000000000058</v>
      </c>
      <c r="E344" s="10">
        <f t="shared" si="26"/>
        <v>0.30466666666666242</v>
      </c>
      <c r="F344" s="10">
        <f t="shared" si="27"/>
        <v>95.555333333333337</v>
      </c>
      <c r="G344" s="10">
        <f t="shared" si="28"/>
        <v>7.1230000000000047</v>
      </c>
      <c r="H344" s="10">
        <f t="shared" si="29"/>
        <v>3.0133333333333496</v>
      </c>
    </row>
    <row r="345" spans="1:8" x14ac:dyDescent="0.25">
      <c r="A345" s="1">
        <v>41882</v>
      </c>
      <c r="B345" s="11">
        <f>VLOOKUP(A345,'SBO Index National'!$A:$B,2,FALSE)</f>
        <v>95.981999999999999</v>
      </c>
      <c r="C345" s="10">
        <v>93.424999999999997</v>
      </c>
      <c r="D345" s="10">
        <f t="shared" si="25"/>
        <v>2.5570000000000022</v>
      </c>
      <c r="E345" s="10">
        <f t="shared" si="26"/>
        <v>0.36533333333332979</v>
      </c>
      <c r="F345" s="10">
        <f t="shared" si="27"/>
        <v>95.40333333333335</v>
      </c>
      <c r="G345" s="10">
        <f t="shared" si="28"/>
        <v>4.6580000000000013</v>
      </c>
      <c r="H345" s="10">
        <f t="shared" si="29"/>
        <v>4.9010000000000105</v>
      </c>
    </row>
    <row r="346" spans="1:8" x14ac:dyDescent="0.25">
      <c r="A346" s="1">
        <v>41912</v>
      </c>
      <c r="B346" s="11">
        <f>VLOOKUP(A346,'SBO Index National'!$A:$B,2,FALSE)</f>
        <v>95.251000000000005</v>
      </c>
      <c r="C346" s="10">
        <v>99.177999999999997</v>
      </c>
      <c r="D346" s="10">
        <f t="shared" si="25"/>
        <v>-3.9269999999999925</v>
      </c>
      <c r="E346" s="10">
        <f t="shared" si="26"/>
        <v>-0.88266666666666538</v>
      </c>
      <c r="F346" s="10">
        <f t="shared" si="27"/>
        <v>96.620999999999995</v>
      </c>
      <c r="G346" s="10">
        <f t="shared" si="28"/>
        <v>0.73099999999999454</v>
      </c>
      <c r="H346" s="10">
        <f t="shared" si="29"/>
        <v>4.1706666666666621</v>
      </c>
    </row>
    <row r="347" spans="1:8" x14ac:dyDescent="0.25">
      <c r="A347" s="1">
        <v>41943</v>
      </c>
      <c r="B347" s="11">
        <f>VLOOKUP(A347,'SBO Index National'!$A:$B,2,FALSE)</f>
        <v>95.981999999999999</v>
      </c>
      <c r="C347" s="10">
        <v>95.341999999999999</v>
      </c>
      <c r="D347" s="10">
        <f t="shared" si="25"/>
        <v>0.64000000000000057</v>
      </c>
      <c r="E347" s="10">
        <f t="shared" si="26"/>
        <v>-0.24333333333332993</v>
      </c>
      <c r="F347" s="10">
        <f t="shared" si="27"/>
        <v>95.981666666666669</v>
      </c>
      <c r="G347" s="10">
        <f t="shared" si="28"/>
        <v>4.2000000000000028</v>
      </c>
      <c r="H347" s="10">
        <f t="shared" si="29"/>
        <v>3.1963333333333424</v>
      </c>
    </row>
    <row r="348" spans="1:8" x14ac:dyDescent="0.25">
      <c r="A348" s="1">
        <v>41973</v>
      </c>
      <c r="B348" s="11">
        <f>VLOOKUP(A348,'SBO Index National'!$A:$B,2,FALSE)</f>
        <v>97.716999999999999</v>
      </c>
      <c r="C348" s="10">
        <v>98.813000000000002</v>
      </c>
      <c r="D348" s="10">
        <f t="shared" si="25"/>
        <v>-1.0960000000000036</v>
      </c>
      <c r="E348" s="10">
        <f t="shared" si="26"/>
        <v>-1.4609999999999985</v>
      </c>
      <c r="F348" s="10">
        <f t="shared" si="27"/>
        <v>97.777666666666661</v>
      </c>
      <c r="G348" s="10">
        <f t="shared" si="28"/>
        <v>5.3880000000000052</v>
      </c>
      <c r="H348" s="10">
        <f t="shared" si="29"/>
        <v>3.4396666666666533</v>
      </c>
    </row>
    <row r="349" spans="1:8" x14ac:dyDescent="0.25">
      <c r="A349" s="1">
        <v>42004</v>
      </c>
      <c r="B349" s="11">
        <f>VLOOKUP(A349,'SBO Index National'!$A:$B,2,FALSE)</f>
        <v>100.09099999999999</v>
      </c>
      <c r="C349" s="10">
        <v>101.64400000000001</v>
      </c>
      <c r="D349" s="10">
        <f t="shared" si="25"/>
        <v>-1.5530000000000115</v>
      </c>
      <c r="E349" s="10">
        <f t="shared" si="26"/>
        <v>-0.66966666666667152</v>
      </c>
      <c r="F349" s="10">
        <f t="shared" si="27"/>
        <v>98.599666666666664</v>
      </c>
      <c r="G349" s="10">
        <f t="shared" si="28"/>
        <v>10.320000000000007</v>
      </c>
      <c r="H349" s="10">
        <f t="shared" si="29"/>
        <v>6.6359999999999957</v>
      </c>
    </row>
    <row r="350" spans="1:8" x14ac:dyDescent="0.25">
      <c r="A350" s="1">
        <v>42035</v>
      </c>
      <c r="B350" s="11">
        <f>VLOOKUP(A350,'SBO Index National'!$A:$B,2,FALSE)</f>
        <v>97.716999999999999</v>
      </c>
      <c r="C350" s="10">
        <v>98.265000000000001</v>
      </c>
      <c r="D350" s="10">
        <f t="shared" si="25"/>
        <v>-0.54800000000000182</v>
      </c>
      <c r="E350" s="10">
        <f t="shared" si="26"/>
        <v>-1.0656666666666723</v>
      </c>
      <c r="F350" s="10">
        <f t="shared" si="27"/>
        <v>99.573999999999998</v>
      </c>
      <c r="G350" s="10">
        <f t="shared" si="28"/>
        <v>5.936000000000007</v>
      </c>
      <c r="H350" s="10">
        <f t="shared" si="29"/>
        <v>7.2146666666666732</v>
      </c>
    </row>
    <row r="351" spans="1:8" x14ac:dyDescent="0.25">
      <c r="A351" s="1">
        <v>42063</v>
      </c>
      <c r="B351" s="11">
        <f>VLOOKUP(A351,'SBO Index National'!$A:$B,2,FALSE)</f>
        <v>97.991</v>
      </c>
      <c r="C351" s="10">
        <v>102.74</v>
      </c>
      <c r="D351" s="10">
        <f t="shared" si="25"/>
        <v>-4.7489999999999952</v>
      </c>
      <c r="E351" s="10">
        <f t="shared" si="26"/>
        <v>-2.2833333333333363</v>
      </c>
      <c r="F351" s="10">
        <f t="shared" si="27"/>
        <v>100.883</v>
      </c>
      <c r="G351" s="10">
        <f t="shared" si="28"/>
        <v>15.159999999999997</v>
      </c>
      <c r="H351" s="10">
        <f t="shared" si="29"/>
        <v>10.471999999999994</v>
      </c>
    </row>
    <row r="352" spans="1:8" x14ac:dyDescent="0.25">
      <c r="A352" s="1">
        <v>42094</v>
      </c>
      <c r="B352" s="11">
        <f>VLOOKUP(A352,'SBO Index National'!$A:$B,2,FALSE)</f>
        <v>95.799000000000007</v>
      </c>
      <c r="C352" s="10">
        <v>96.438000000000002</v>
      </c>
      <c r="D352" s="10">
        <f t="shared" si="25"/>
        <v>-0.63899999999999579</v>
      </c>
      <c r="E352" s="10">
        <f t="shared" si="26"/>
        <v>-1.9786666666666644</v>
      </c>
      <c r="F352" s="10">
        <f t="shared" si="27"/>
        <v>99.147666666666666</v>
      </c>
      <c r="G352" s="10">
        <f t="shared" si="28"/>
        <v>4.7490000000000094</v>
      </c>
      <c r="H352" s="10">
        <f t="shared" si="29"/>
        <v>8.6150000000000091</v>
      </c>
    </row>
    <row r="353" spans="1:8" x14ac:dyDescent="0.25">
      <c r="A353" s="1">
        <v>42124</v>
      </c>
      <c r="B353" s="11">
        <f>VLOOKUP(A353,'SBO Index National'!$A:$B,2,FALSE)</f>
        <v>96.894999999999996</v>
      </c>
      <c r="C353" s="10">
        <v>99.177999999999997</v>
      </c>
      <c r="D353" s="10">
        <f t="shared" si="25"/>
        <v>-2.2830000000000013</v>
      </c>
      <c r="E353" s="10">
        <f t="shared" si="26"/>
        <v>-2.5569999999999973</v>
      </c>
      <c r="F353" s="10">
        <f t="shared" si="27"/>
        <v>99.451999999999998</v>
      </c>
      <c r="G353" s="10">
        <f t="shared" si="28"/>
        <v>5.7530000000000001</v>
      </c>
      <c r="H353" s="10">
        <f t="shared" si="29"/>
        <v>8.5539999999999878</v>
      </c>
    </row>
    <row r="354" spans="1:8" x14ac:dyDescent="0.25">
      <c r="A354" s="1">
        <v>42155</v>
      </c>
      <c r="B354" s="11">
        <f>VLOOKUP(A354,'SBO Index National'!$A:$B,2,FALSE)</f>
        <v>97.991</v>
      </c>
      <c r="C354" s="10">
        <v>99.087000000000003</v>
      </c>
      <c r="D354" s="10">
        <f t="shared" si="25"/>
        <v>-1.0960000000000036</v>
      </c>
      <c r="E354" s="10">
        <f t="shared" si="26"/>
        <v>-1.3393333333333335</v>
      </c>
      <c r="F354" s="10">
        <f t="shared" si="27"/>
        <v>98.234333333333325</v>
      </c>
      <c r="G354" s="10">
        <f t="shared" si="28"/>
        <v>5.2060000000000031</v>
      </c>
      <c r="H354" s="10">
        <f t="shared" si="29"/>
        <v>5.23599999999999</v>
      </c>
    </row>
    <row r="355" spans="1:8" x14ac:dyDescent="0.25">
      <c r="A355" s="1">
        <v>42185</v>
      </c>
      <c r="B355" s="11">
        <f>VLOOKUP(A355,'SBO Index National'!$A:$B,2,FALSE)</f>
        <v>94.521000000000001</v>
      </c>
      <c r="C355" s="10">
        <v>91.233000000000004</v>
      </c>
      <c r="D355" s="10">
        <f t="shared" si="25"/>
        <v>3.2879999999999967</v>
      </c>
      <c r="E355" s="10">
        <f t="shared" si="26"/>
        <v>-3.0333333333336061E-2</v>
      </c>
      <c r="F355" s="10">
        <f t="shared" si="27"/>
        <v>96.499333333333325</v>
      </c>
      <c r="G355" s="10">
        <f t="shared" si="28"/>
        <v>-4.2920000000000016</v>
      </c>
      <c r="H355" s="10">
        <f t="shared" si="29"/>
        <v>2.2223333333333244</v>
      </c>
    </row>
    <row r="356" spans="1:8" x14ac:dyDescent="0.25">
      <c r="A356" s="1">
        <v>42216</v>
      </c>
      <c r="B356" s="11">
        <f>VLOOKUP(A356,'SBO Index National'!$A:$B,2,FALSE)</f>
        <v>95.707999999999998</v>
      </c>
      <c r="C356" s="10">
        <v>96.256</v>
      </c>
      <c r="D356" s="10">
        <f t="shared" si="25"/>
        <v>-0.54800000000000182</v>
      </c>
      <c r="E356" s="10">
        <f t="shared" si="26"/>
        <v>0.54799999999999705</v>
      </c>
      <c r="F356" s="10">
        <f t="shared" si="27"/>
        <v>95.525333333333336</v>
      </c>
      <c r="G356" s="10">
        <f t="shared" si="28"/>
        <v>-1.0040000000000049</v>
      </c>
      <c r="H356" s="10">
        <f t="shared" si="29"/>
        <v>-3.0000000000001137E-2</v>
      </c>
    </row>
    <row r="357" spans="1:8" x14ac:dyDescent="0.25">
      <c r="A357" s="1">
        <v>42247</v>
      </c>
      <c r="B357" s="11">
        <f>VLOOKUP(A357,'SBO Index National'!$A:$B,2,FALSE)</f>
        <v>95.89</v>
      </c>
      <c r="C357" s="10">
        <v>95.89</v>
      </c>
      <c r="D357" s="10">
        <f t="shared" si="25"/>
        <v>0</v>
      </c>
      <c r="E357" s="10">
        <f t="shared" si="26"/>
        <v>0.91333333333333167</v>
      </c>
      <c r="F357" s="10">
        <f t="shared" si="27"/>
        <v>94.459666666666678</v>
      </c>
      <c r="G357" s="10">
        <f t="shared" si="28"/>
        <v>2.4650000000000034</v>
      </c>
      <c r="H357" s="10">
        <f t="shared" si="29"/>
        <v>-0.94366666666667243</v>
      </c>
    </row>
    <row r="358" spans="1:8" x14ac:dyDescent="0.25">
      <c r="A358" s="1">
        <v>42277</v>
      </c>
      <c r="B358" s="11">
        <f>VLOOKUP(A358,'SBO Index National'!$A:$B,2,FALSE)</f>
        <v>95.981999999999999</v>
      </c>
      <c r="C358" s="10">
        <v>96.712000000000003</v>
      </c>
      <c r="D358" s="10">
        <f t="shared" si="25"/>
        <v>-0.73000000000000398</v>
      </c>
      <c r="E358" s="10">
        <f t="shared" si="26"/>
        <v>-0.42600000000000193</v>
      </c>
      <c r="F358" s="10">
        <f t="shared" si="27"/>
        <v>96.286000000000001</v>
      </c>
      <c r="G358" s="10">
        <f t="shared" si="28"/>
        <v>-2.465999999999994</v>
      </c>
      <c r="H358" s="10">
        <f t="shared" si="29"/>
        <v>-0.33499999999999375</v>
      </c>
    </row>
    <row r="359" spans="1:8" x14ac:dyDescent="0.25">
      <c r="A359" s="1">
        <v>42308</v>
      </c>
      <c r="B359" s="11">
        <f>VLOOKUP(A359,'SBO Index National'!$A:$B,2,FALSE)</f>
        <v>95.981999999999999</v>
      </c>
      <c r="C359" s="10">
        <v>96.53</v>
      </c>
      <c r="D359" s="10">
        <f t="shared" si="25"/>
        <v>-0.54800000000000182</v>
      </c>
      <c r="E359" s="10">
        <f t="shared" si="26"/>
        <v>-0.42600000000000193</v>
      </c>
      <c r="F359" s="10">
        <f t="shared" si="27"/>
        <v>96.37733333333334</v>
      </c>
      <c r="G359" s="10">
        <f t="shared" si="28"/>
        <v>1.1880000000000024</v>
      </c>
      <c r="H359" s="10">
        <f t="shared" si="29"/>
        <v>0.39566666666667061</v>
      </c>
    </row>
    <row r="360" spans="1:8" x14ac:dyDescent="0.25">
      <c r="A360" s="1">
        <v>42338</v>
      </c>
      <c r="B360" s="11">
        <f>VLOOKUP(A360,'SBO Index National'!$A:$B,2,FALSE)</f>
        <v>94.429000000000002</v>
      </c>
      <c r="C360" s="10">
        <v>94.337999999999994</v>
      </c>
      <c r="D360" s="10">
        <f t="shared" si="25"/>
        <v>9.1000000000008185E-2</v>
      </c>
      <c r="E360" s="10">
        <f t="shared" si="26"/>
        <v>-0.39566666666666589</v>
      </c>
      <c r="F360" s="10">
        <f t="shared" si="27"/>
        <v>95.860000000000014</v>
      </c>
      <c r="G360" s="10">
        <f t="shared" si="28"/>
        <v>-4.4750000000000085</v>
      </c>
      <c r="H360" s="10">
        <f t="shared" si="29"/>
        <v>-1.9176666666666478</v>
      </c>
    </row>
    <row r="361" spans="1:8" x14ac:dyDescent="0.25">
      <c r="A361" s="1">
        <v>42369</v>
      </c>
      <c r="B361" s="11">
        <f>VLOOKUP(A361,'SBO Index National'!$A:$B,2,FALSE)</f>
        <v>94.977000000000004</v>
      </c>
      <c r="C361" s="10">
        <v>96.894999999999996</v>
      </c>
      <c r="D361" s="10">
        <f t="shared" si="25"/>
        <v>-1.9179999999999922</v>
      </c>
      <c r="E361" s="10">
        <f t="shared" si="26"/>
        <v>-0.79166666666666197</v>
      </c>
      <c r="F361" s="10">
        <f t="shared" si="27"/>
        <v>95.920999999999992</v>
      </c>
      <c r="G361" s="10">
        <f t="shared" si="28"/>
        <v>-4.7490000000000094</v>
      </c>
      <c r="H361" s="10">
        <f t="shared" si="29"/>
        <v>-2.6786666666666719</v>
      </c>
    </row>
    <row r="362" spans="1:8" x14ac:dyDescent="0.25">
      <c r="A362" s="1">
        <v>42400</v>
      </c>
      <c r="B362" s="11">
        <f>VLOOKUP(A362,'SBO Index National'!$A:$B,2,FALSE)</f>
        <v>93.881</v>
      </c>
      <c r="C362" s="10">
        <v>94.337999999999994</v>
      </c>
      <c r="D362" s="10">
        <f t="shared" si="25"/>
        <v>-0.45699999999999363</v>
      </c>
      <c r="E362" s="10">
        <f t="shared" si="26"/>
        <v>-0.76133333333332587</v>
      </c>
      <c r="F362" s="10">
        <f t="shared" si="27"/>
        <v>95.190333333333342</v>
      </c>
      <c r="G362" s="10">
        <f t="shared" si="28"/>
        <v>-3.9270000000000067</v>
      </c>
      <c r="H362" s="10">
        <f t="shared" si="29"/>
        <v>-4.3836666666666559</v>
      </c>
    </row>
    <row r="363" spans="1:8" x14ac:dyDescent="0.25">
      <c r="A363" s="1">
        <v>42429</v>
      </c>
      <c r="B363" s="11">
        <f>VLOOKUP(A363,'SBO Index National'!$A:$B,2,FALSE)</f>
        <v>92.784999999999997</v>
      </c>
      <c r="C363" s="10">
        <v>90.046000000000006</v>
      </c>
      <c r="D363" s="10">
        <f t="shared" si="25"/>
        <v>2.7389999999999901</v>
      </c>
      <c r="E363" s="10">
        <f t="shared" si="26"/>
        <v>0.12133333333333478</v>
      </c>
      <c r="F363" s="10">
        <f t="shared" si="27"/>
        <v>93.759666666666661</v>
      </c>
      <c r="G363" s="10">
        <f t="shared" si="28"/>
        <v>-12.693999999999988</v>
      </c>
      <c r="H363" s="10">
        <f t="shared" si="29"/>
        <v>-7.1233333333333348</v>
      </c>
    </row>
    <row r="364" spans="1:8" x14ac:dyDescent="0.25">
      <c r="A364" s="1">
        <v>42460</v>
      </c>
      <c r="B364" s="11">
        <f>VLOOKUP(A364,'SBO Index National'!$A:$B,2,FALSE)</f>
        <v>92.694000000000003</v>
      </c>
      <c r="C364" s="10">
        <v>95.341999999999999</v>
      </c>
      <c r="D364" s="10">
        <f t="shared" si="25"/>
        <v>-2.6479999999999961</v>
      </c>
      <c r="E364" s="10">
        <f t="shared" si="26"/>
        <v>-0.12199999999999989</v>
      </c>
      <c r="F364" s="10">
        <f t="shared" si="27"/>
        <v>93.242000000000004</v>
      </c>
      <c r="G364" s="10">
        <f t="shared" si="28"/>
        <v>-1.0960000000000036</v>
      </c>
      <c r="H364" s="10">
        <f t="shared" si="29"/>
        <v>-5.9056666666666615</v>
      </c>
    </row>
    <row r="365" spans="1:8" x14ac:dyDescent="0.25">
      <c r="A365" s="1">
        <v>42490</v>
      </c>
      <c r="B365" s="11">
        <f>VLOOKUP(A365,'SBO Index National'!$A:$B,2,FALSE)</f>
        <v>93.972999999999999</v>
      </c>
      <c r="C365" s="10">
        <v>97.716999999999999</v>
      </c>
      <c r="D365" s="10">
        <f t="shared" si="25"/>
        <v>-3.7439999999999998</v>
      </c>
      <c r="E365" s="10">
        <f t="shared" si="26"/>
        <v>-1.2176666666666687</v>
      </c>
      <c r="F365" s="10">
        <f t="shared" si="27"/>
        <v>94.368333333333339</v>
      </c>
      <c r="G365" s="10">
        <f t="shared" si="28"/>
        <v>-1.4609999999999985</v>
      </c>
      <c r="H365" s="10">
        <f t="shared" si="29"/>
        <v>-5.0836666666666588</v>
      </c>
    </row>
    <row r="366" spans="1:8" x14ac:dyDescent="0.25">
      <c r="A366" s="1">
        <v>42521</v>
      </c>
      <c r="B366" s="11">
        <f>VLOOKUP(A366,'SBO Index National'!$A:$B,2,FALSE)</f>
        <v>93.881</v>
      </c>
      <c r="C366" s="10">
        <v>93.606999999999999</v>
      </c>
      <c r="D366" s="10">
        <f t="shared" si="25"/>
        <v>0.27400000000000091</v>
      </c>
      <c r="E366" s="10">
        <f t="shared" si="26"/>
        <v>-2.0393333333333317</v>
      </c>
      <c r="F366" s="10">
        <f t="shared" si="27"/>
        <v>95.555333333333337</v>
      </c>
      <c r="G366" s="10">
        <f t="shared" si="28"/>
        <v>-5.480000000000004</v>
      </c>
      <c r="H366" s="10">
        <f t="shared" si="29"/>
        <v>-2.6789999999999878</v>
      </c>
    </row>
    <row r="367" spans="1:8" x14ac:dyDescent="0.25">
      <c r="A367" s="1">
        <v>42551</v>
      </c>
      <c r="B367" s="11">
        <f>VLOOKUP(A367,'SBO Index National'!$A:$B,2,FALSE)</f>
        <v>94.429000000000002</v>
      </c>
      <c r="C367" s="10">
        <v>94.063999999999993</v>
      </c>
      <c r="D367" s="10">
        <f t="shared" si="25"/>
        <v>0.36500000000000909</v>
      </c>
      <c r="E367" s="10">
        <f t="shared" si="26"/>
        <v>-1.0349999999999966</v>
      </c>
      <c r="F367" s="10">
        <f t="shared" si="27"/>
        <v>95.129333333333349</v>
      </c>
      <c r="G367" s="10">
        <f t="shared" si="28"/>
        <v>2.8309999999999889</v>
      </c>
      <c r="H367" s="10">
        <f t="shared" si="29"/>
        <v>-1.3699999999999761</v>
      </c>
    </row>
    <row r="368" spans="1:8" x14ac:dyDescent="0.25">
      <c r="A368" s="1">
        <v>42582</v>
      </c>
      <c r="B368" s="11">
        <f>VLOOKUP(A368,'SBO Index National'!$A:$B,2,FALSE)</f>
        <v>94.611999999999995</v>
      </c>
      <c r="C368" s="10">
        <v>94.795000000000002</v>
      </c>
      <c r="D368" s="10">
        <f t="shared" si="25"/>
        <v>-0.18300000000000693</v>
      </c>
      <c r="E368" s="10">
        <f t="shared" si="26"/>
        <v>0.15200000000000102</v>
      </c>
      <c r="F368" s="10">
        <f t="shared" si="27"/>
        <v>94.155333333333331</v>
      </c>
      <c r="G368" s="10">
        <f t="shared" si="28"/>
        <v>-1.4609999999999985</v>
      </c>
      <c r="H368" s="10">
        <f t="shared" si="29"/>
        <v>-1.3700000000000045</v>
      </c>
    </row>
    <row r="369" spans="1:8" x14ac:dyDescent="0.25">
      <c r="A369" s="1">
        <v>42613</v>
      </c>
      <c r="B369" s="11">
        <f>VLOOKUP(A369,'SBO Index National'!$A:$B,2,FALSE)</f>
        <v>94.611999999999995</v>
      </c>
      <c r="C369" s="10">
        <v>95.707999999999998</v>
      </c>
      <c r="D369" s="10">
        <f t="shared" si="25"/>
        <v>-1.0960000000000036</v>
      </c>
      <c r="E369" s="10">
        <f t="shared" si="26"/>
        <v>-0.30466666666666714</v>
      </c>
      <c r="F369" s="10">
        <f t="shared" si="27"/>
        <v>94.855666666666664</v>
      </c>
      <c r="G369" s="10">
        <f t="shared" si="28"/>
        <v>-0.18200000000000216</v>
      </c>
      <c r="H369" s="10">
        <f t="shared" si="29"/>
        <v>0.39599999999998658</v>
      </c>
    </row>
    <row r="370" spans="1:8" x14ac:dyDescent="0.25">
      <c r="A370" s="1">
        <v>42643</v>
      </c>
      <c r="B370" s="11">
        <f>VLOOKUP(A370,'SBO Index National'!$A:$B,2,FALSE)</f>
        <v>94.063999999999993</v>
      </c>
      <c r="C370" s="10">
        <v>95.799000000000007</v>
      </c>
      <c r="D370" s="10">
        <f t="shared" si="25"/>
        <v>-1.7350000000000136</v>
      </c>
      <c r="E370" s="10">
        <f t="shared" si="26"/>
        <v>-1.0046666666666748</v>
      </c>
      <c r="F370" s="10">
        <f t="shared" si="27"/>
        <v>95.434000000000012</v>
      </c>
      <c r="G370" s="10">
        <f t="shared" si="28"/>
        <v>-0.9129999999999967</v>
      </c>
      <c r="H370" s="10">
        <f t="shared" si="29"/>
        <v>-0.85199999999998965</v>
      </c>
    </row>
    <row r="371" spans="1:8" x14ac:dyDescent="0.25">
      <c r="A371" s="1">
        <v>42674</v>
      </c>
      <c r="B371" s="11">
        <f>VLOOKUP(A371,'SBO Index National'!$A:$B,2,FALSE)</f>
        <v>94.885999999999996</v>
      </c>
      <c r="C371" s="10">
        <v>98.539000000000001</v>
      </c>
      <c r="D371" s="10">
        <f t="shared" si="25"/>
        <v>-3.6530000000000058</v>
      </c>
      <c r="E371" s="10">
        <f t="shared" si="26"/>
        <v>-2.1613333333333409</v>
      </c>
      <c r="F371" s="10">
        <f t="shared" si="27"/>
        <v>96.682000000000002</v>
      </c>
      <c r="G371" s="10">
        <f t="shared" si="28"/>
        <v>2.0090000000000003</v>
      </c>
      <c r="H371" s="10">
        <f t="shared" si="29"/>
        <v>0.30466666666666242</v>
      </c>
    </row>
    <row r="372" spans="1:8" x14ac:dyDescent="0.25">
      <c r="A372" s="1">
        <v>42704</v>
      </c>
      <c r="B372" s="11">
        <f>VLOOKUP(A372,'SBO Index National'!$A:$B,2,FALSE)</f>
        <v>98.355999999999995</v>
      </c>
      <c r="C372" s="10">
        <v>97.442999999999998</v>
      </c>
      <c r="D372" s="10">
        <f t="shared" si="25"/>
        <v>0.9129999999999967</v>
      </c>
      <c r="E372" s="10">
        <f t="shared" si="26"/>
        <v>-1.4916666666666742</v>
      </c>
      <c r="F372" s="10">
        <f t="shared" si="27"/>
        <v>97.260333333333335</v>
      </c>
      <c r="G372" s="10">
        <f t="shared" si="28"/>
        <v>3.105000000000004</v>
      </c>
      <c r="H372" s="10">
        <f t="shared" si="29"/>
        <v>1.4003333333333217</v>
      </c>
    </row>
    <row r="373" spans="1:8" x14ac:dyDescent="0.25">
      <c r="A373" s="1">
        <v>42735</v>
      </c>
      <c r="B373" s="11">
        <f>VLOOKUP(A373,'SBO Index National'!$A:$B,2,FALSE)</f>
        <v>105.571</v>
      </c>
      <c r="C373" s="10">
        <v>108.767</v>
      </c>
      <c r="D373" s="10">
        <f t="shared" si="25"/>
        <v>-3.195999999999998</v>
      </c>
      <c r="E373" s="10">
        <f t="shared" si="26"/>
        <v>-1.978666666666669</v>
      </c>
      <c r="F373" s="10">
        <f t="shared" si="27"/>
        <v>101.58300000000001</v>
      </c>
      <c r="G373" s="10">
        <f t="shared" si="28"/>
        <v>11.872</v>
      </c>
      <c r="H373" s="10">
        <f t="shared" si="29"/>
        <v>5.6620000000000203</v>
      </c>
    </row>
    <row r="374" spans="1:8" x14ac:dyDescent="0.25">
      <c r="A374" s="1">
        <v>42766</v>
      </c>
      <c r="B374" s="11">
        <f>VLOOKUP(A374,'SBO Index National'!$A:$B,2,FALSE)</f>
        <v>105.845</v>
      </c>
      <c r="C374" s="10">
        <v>108.676</v>
      </c>
      <c r="D374" s="10">
        <f t="shared" si="25"/>
        <v>-2.8310000000000031</v>
      </c>
      <c r="E374" s="10">
        <f t="shared" si="26"/>
        <v>-1.7046666666666681</v>
      </c>
      <c r="F374" s="10">
        <f t="shared" si="27"/>
        <v>104.96199999999999</v>
      </c>
      <c r="G374" s="10">
        <f t="shared" si="28"/>
        <v>14.338000000000008</v>
      </c>
      <c r="H374" s="10">
        <f t="shared" si="29"/>
        <v>9.771666666666647</v>
      </c>
    </row>
    <row r="375" spans="1:8" x14ac:dyDescent="0.25">
      <c r="A375" s="1">
        <v>42794</v>
      </c>
      <c r="B375" s="11">
        <f>VLOOKUP(A375,'SBO Index National'!$A:$B,2,FALSE)</f>
        <v>105.114</v>
      </c>
      <c r="C375" s="10">
        <v>108.676</v>
      </c>
      <c r="D375" s="10">
        <f t="shared" si="25"/>
        <v>-3.5619999999999976</v>
      </c>
      <c r="E375" s="10">
        <f t="shared" si="26"/>
        <v>-3.196333333333333</v>
      </c>
      <c r="F375" s="10">
        <f t="shared" si="27"/>
        <v>108.70633333333332</v>
      </c>
      <c r="G375" s="10">
        <f t="shared" si="28"/>
        <v>18.629999999999995</v>
      </c>
      <c r="H375" s="10">
        <f t="shared" si="29"/>
        <v>14.946666666666658</v>
      </c>
    </row>
    <row r="376" spans="1:8" x14ac:dyDescent="0.25">
      <c r="A376" s="1">
        <v>42825</v>
      </c>
      <c r="B376" s="11">
        <f>VLOOKUP(A376,'SBO Index National'!$A:$B,2,FALSE)</f>
        <v>104.749</v>
      </c>
      <c r="C376" s="10">
        <v>106.941</v>
      </c>
      <c r="D376" s="10">
        <f t="shared" si="25"/>
        <v>-2.1920000000000073</v>
      </c>
      <c r="E376" s="10">
        <f t="shared" si="26"/>
        <v>-2.8616666666666695</v>
      </c>
      <c r="F376" s="10">
        <f t="shared" si="27"/>
        <v>108.09766666666667</v>
      </c>
      <c r="G376" s="10">
        <f t="shared" si="28"/>
        <v>11.599000000000004</v>
      </c>
      <c r="H376" s="10">
        <f t="shared" si="29"/>
        <v>14.855666666666664</v>
      </c>
    </row>
    <row r="377" spans="1:8" x14ac:dyDescent="0.25">
      <c r="A377" s="1">
        <v>42855</v>
      </c>
      <c r="B377" s="11">
        <f>VLOOKUP(A377,'SBO Index National'!$A:$B,2,FALSE)</f>
        <v>104.84</v>
      </c>
      <c r="C377" s="10">
        <v>106.849</v>
      </c>
      <c r="D377" s="10">
        <f t="shared" si="25"/>
        <v>-2.0090000000000003</v>
      </c>
      <c r="E377" s="10">
        <f t="shared" si="26"/>
        <v>-2.5876666666666686</v>
      </c>
      <c r="F377" s="10">
        <f t="shared" si="27"/>
        <v>107.48866666666667</v>
      </c>
      <c r="G377" s="10">
        <f t="shared" si="28"/>
        <v>9.132000000000005</v>
      </c>
      <c r="H377" s="10">
        <f t="shared" si="29"/>
        <v>13.120333333333335</v>
      </c>
    </row>
    <row r="378" spans="1:8" x14ac:dyDescent="0.25">
      <c r="A378" s="1">
        <v>42886</v>
      </c>
      <c r="B378" s="11">
        <f>VLOOKUP(A378,'SBO Index National'!$A:$B,2,FALSE)</f>
        <v>104.566</v>
      </c>
      <c r="C378" s="10">
        <v>106.027</v>
      </c>
      <c r="D378" s="10">
        <f t="shared" si="25"/>
        <v>-1.4609999999999985</v>
      </c>
      <c r="E378" s="10">
        <f t="shared" si="26"/>
        <v>-1.8873333333333353</v>
      </c>
      <c r="F378" s="10">
        <f t="shared" si="27"/>
        <v>106.60566666666666</v>
      </c>
      <c r="G378" s="10">
        <f t="shared" si="28"/>
        <v>12.420000000000002</v>
      </c>
      <c r="H378" s="10">
        <f t="shared" si="29"/>
        <v>11.050333333333327</v>
      </c>
    </row>
    <row r="379" spans="1:8" x14ac:dyDescent="0.25">
      <c r="A379" s="1">
        <v>42916</v>
      </c>
      <c r="B379" s="11">
        <f>VLOOKUP(A379,'SBO Index National'!$A:$B,2,FALSE)</f>
        <v>103.47</v>
      </c>
      <c r="C379" s="10">
        <v>109.13200000000001</v>
      </c>
      <c r="D379" s="10">
        <f t="shared" si="25"/>
        <v>-5.6620000000000061</v>
      </c>
      <c r="E379" s="10">
        <f t="shared" si="26"/>
        <v>-3.0440000000000018</v>
      </c>
      <c r="F379" s="10">
        <f t="shared" si="27"/>
        <v>107.33600000000001</v>
      </c>
      <c r="G379" s="10">
        <f t="shared" si="28"/>
        <v>15.068000000000012</v>
      </c>
      <c r="H379" s="10">
        <f t="shared" si="29"/>
        <v>12.206666666666663</v>
      </c>
    </row>
    <row r="380" spans="1:8" x14ac:dyDescent="0.25">
      <c r="A380" s="1">
        <v>42947</v>
      </c>
      <c r="B380" s="11">
        <f>VLOOKUP(A380,'SBO Index National'!$A:$B,2,FALSE)</f>
        <v>105.205</v>
      </c>
      <c r="C380" s="10">
        <v>106.758</v>
      </c>
      <c r="D380" s="10">
        <f t="shared" si="25"/>
        <v>-1.5529999999999973</v>
      </c>
      <c r="E380" s="10">
        <f t="shared" si="26"/>
        <v>-2.8920000000000008</v>
      </c>
      <c r="F380" s="10">
        <f t="shared" si="27"/>
        <v>107.30566666666665</v>
      </c>
      <c r="G380" s="10">
        <f t="shared" si="28"/>
        <v>11.962999999999994</v>
      </c>
      <c r="H380" s="10">
        <f t="shared" si="29"/>
        <v>13.150333333333322</v>
      </c>
    </row>
    <row r="381" spans="1:8" x14ac:dyDescent="0.25">
      <c r="A381" s="1">
        <v>42978</v>
      </c>
      <c r="B381" s="11">
        <f>VLOOKUP(A381,'SBO Index National'!$A:$B,2,FALSE)</f>
        <v>105.479</v>
      </c>
      <c r="C381" s="10">
        <v>105.479</v>
      </c>
      <c r="D381" s="10">
        <f t="shared" si="25"/>
        <v>0</v>
      </c>
      <c r="E381" s="10">
        <f t="shared" si="26"/>
        <v>-2.4050000000000011</v>
      </c>
      <c r="F381" s="10">
        <f t="shared" si="27"/>
        <v>107.12299999999999</v>
      </c>
      <c r="G381" s="10">
        <f t="shared" si="28"/>
        <v>9.7710000000000008</v>
      </c>
      <c r="H381" s="10">
        <f t="shared" si="29"/>
        <v>12.267333333333326</v>
      </c>
    </row>
    <row r="382" spans="1:8" x14ac:dyDescent="0.25">
      <c r="A382" s="1">
        <v>43008</v>
      </c>
      <c r="B382" s="11">
        <f>VLOOKUP(A382,'SBO Index National'!$A:$B,2,FALSE)</f>
        <v>102.922</v>
      </c>
      <c r="C382" s="10">
        <v>102.19199999999999</v>
      </c>
      <c r="D382" s="10">
        <f t="shared" si="25"/>
        <v>0.73000000000000398</v>
      </c>
      <c r="E382" s="10">
        <f t="shared" si="26"/>
        <v>-0.2743333333333311</v>
      </c>
      <c r="F382" s="10">
        <f t="shared" si="27"/>
        <v>104.80966666666666</v>
      </c>
      <c r="G382" s="10">
        <f t="shared" si="28"/>
        <v>6.3929999999999865</v>
      </c>
      <c r="H382" s="10">
        <f t="shared" si="29"/>
        <v>9.3756666666666462</v>
      </c>
    </row>
    <row r="383" spans="1:8" x14ac:dyDescent="0.25">
      <c r="A383" s="1">
        <v>43039</v>
      </c>
      <c r="B383" s="11">
        <f>VLOOKUP(A383,'SBO Index National'!$A:$B,2,FALSE)</f>
        <v>103.744</v>
      </c>
      <c r="C383" s="10">
        <v>104.749</v>
      </c>
      <c r="D383" s="10">
        <f t="shared" si="25"/>
        <v>-1.0049999999999955</v>
      </c>
      <c r="E383" s="10">
        <f t="shared" si="26"/>
        <v>-9.1666666666663829E-2</v>
      </c>
      <c r="F383" s="10">
        <f t="shared" si="27"/>
        <v>104.13999999999999</v>
      </c>
      <c r="G383" s="10">
        <f t="shared" si="28"/>
        <v>6.2099999999999937</v>
      </c>
      <c r="H383" s="10">
        <f t="shared" si="29"/>
        <v>7.4579999999999842</v>
      </c>
    </row>
    <row r="384" spans="1:8" x14ac:dyDescent="0.25">
      <c r="A384" s="1">
        <v>43069</v>
      </c>
      <c r="B384" s="11">
        <f>VLOOKUP(A384,'SBO Index National'!$A:$B,2,FALSE)</f>
        <v>107.306</v>
      </c>
      <c r="C384" s="10">
        <v>111.50700000000001</v>
      </c>
      <c r="D384" s="10">
        <f t="shared" si="25"/>
        <v>-4.2010000000000076</v>
      </c>
      <c r="E384" s="10">
        <f t="shared" si="26"/>
        <v>-1.4919999999999998</v>
      </c>
      <c r="F384" s="10">
        <f t="shared" si="27"/>
        <v>106.14933333333333</v>
      </c>
      <c r="G384" s="10">
        <f t="shared" si="28"/>
        <v>14.064000000000007</v>
      </c>
      <c r="H384" s="10">
        <f t="shared" si="29"/>
        <v>8.8889999999999958</v>
      </c>
    </row>
    <row r="385" spans="1:8" x14ac:dyDescent="0.25">
      <c r="A385" s="1">
        <v>43100</v>
      </c>
      <c r="B385" s="11">
        <f>VLOOKUP(A385,'SBO Index National'!$A:$B,2,FALSE)</f>
        <v>104.658</v>
      </c>
      <c r="C385" s="10">
        <v>104.11</v>
      </c>
      <c r="D385" s="10">
        <f t="shared" si="25"/>
        <v>0.54800000000000182</v>
      </c>
      <c r="E385" s="10">
        <f t="shared" si="26"/>
        <v>-1.5526666666666671</v>
      </c>
      <c r="F385" s="10">
        <f t="shared" si="27"/>
        <v>106.78866666666666</v>
      </c>
      <c r="G385" s="10">
        <f t="shared" si="28"/>
        <v>-4.6569999999999965</v>
      </c>
      <c r="H385" s="10">
        <f t="shared" si="29"/>
        <v>5.2056666666666445</v>
      </c>
    </row>
    <row r="386" spans="1:8" x14ac:dyDescent="0.25">
      <c r="A386" s="1">
        <v>43131</v>
      </c>
      <c r="B386" s="11">
        <f>VLOOKUP(A386,'SBO Index National'!$A:$B,2,FALSE)</f>
        <v>106.758</v>
      </c>
      <c r="C386" s="10">
        <v>107.94499999999999</v>
      </c>
      <c r="D386" s="10">
        <f t="shared" si="25"/>
        <v>-1.1869999999999976</v>
      </c>
      <c r="E386" s="10">
        <f t="shared" si="26"/>
        <v>-1.6133333333333344</v>
      </c>
      <c r="F386" s="10">
        <f t="shared" si="27"/>
        <v>107.854</v>
      </c>
      <c r="G386" s="10">
        <f t="shared" si="28"/>
        <v>-0.73100000000000875</v>
      </c>
      <c r="H386" s="10">
        <f t="shared" si="29"/>
        <v>2.8920000000000101</v>
      </c>
    </row>
    <row r="387" spans="1:8" x14ac:dyDescent="0.25">
      <c r="A387" s="1">
        <v>43159</v>
      </c>
      <c r="B387" s="11">
        <f>VLOOKUP(A387,'SBO Index National'!$A:$B,2,FALSE)</f>
        <v>107.489</v>
      </c>
      <c r="C387" s="10">
        <v>114.247</v>
      </c>
      <c r="D387" s="10">
        <f t="shared" ref="D387:D421" si="30">B387-C387</f>
        <v>-6.7579999999999956</v>
      </c>
      <c r="E387" s="10">
        <f t="shared" si="26"/>
        <v>-2.4656666666666638</v>
      </c>
      <c r="F387" s="10">
        <f t="shared" si="27"/>
        <v>108.76733333333334</v>
      </c>
      <c r="G387" s="10">
        <f t="shared" si="28"/>
        <v>5.570999999999998</v>
      </c>
      <c r="H387" s="10">
        <f t="shared" si="29"/>
        <v>6.1000000000021259E-2</v>
      </c>
    </row>
    <row r="388" spans="1:8" x14ac:dyDescent="0.25">
      <c r="A388" s="1">
        <v>43190</v>
      </c>
      <c r="B388" s="11">
        <f>VLOOKUP(A388,'SBO Index National'!$A:$B,2,FALSE)</f>
        <v>104.658</v>
      </c>
      <c r="C388" s="10">
        <v>107.489</v>
      </c>
      <c r="D388" s="10">
        <f t="shared" si="30"/>
        <v>-2.8310000000000031</v>
      </c>
      <c r="E388" s="10">
        <f t="shared" si="26"/>
        <v>-3.5919999999999987</v>
      </c>
      <c r="F388" s="10">
        <f t="shared" si="27"/>
        <v>109.89366666666668</v>
      </c>
      <c r="G388" s="10">
        <f t="shared" si="28"/>
        <v>0.54800000000000182</v>
      </c>
      <c r="H388" s="10">
        <f t="shared" si="29"/>
        <v>1.7960000000000065</v>
      </c>
    </row>
    <row r="389" spans="1:8" x14ac:dyDescent="0.25">
      <c r="A389" s="1">
        <v>43220</v>
      </c>
      <c r="B389" s="11">
        <f>VLOOKUP(A389,'SBO Index National'!$A:$B,2,FALSE)</f>
        <v>105.114</v>
      </c>
      <c r="C389" s="10">
        <v>107.76300000000001</v>
      </c>
      <c r="D389" s="10">
        <f t="shared" si="30"/>
        <v>-2.6490000000000009</v>
      </c>
      <c r="E389" s="10">
        <f t="shared" ref="E389:E421" si="31">AVERAGE(D387:D389)</f>
        <v>-4.0793333333333335</v>
      </c>
      <c r="F389" s="10">
        <f t="shared" si="27"/>
        <v>109.83300000000001</v>
      </c>
      <c r="G389" s="10">
        <f t="shared" si="28"/>
        <v>0.91400000000000148</v>
      </c>
      <c r="H389" s="10">
        <f t="shared" si="29"/>
        <v>2.3443333333333385</v>
      </c>
    </row>
    <row r="390" spans="1:8" x14ac:dyDescent="0.25">
      <c r="A390" s="1">
        <v>43251</v>
      </c>
      <c r="B390" s="11">
        <f>VLOOKUP(A390,'SBO Index National'!$A:$B,2,FALSE)</f>
        <v>107.76300000000001</v>
      </c>
      <c r="C390" s="10">
        <v>110.04600000000001</v>
      </c>
      <c r="D390" s="10">
        <f t="shared" si="30"/>
        <v>-2.2830000000000013</v>
      </c>
      <c r="E390" s="10">
        <f t="shared" si="31"/>
        <v>-2.5876666666666686</v>
      </c>
      <c r="F390" s="10">
        <f t="shared" ref="F390:F421" si="32">AVERAGE(C388:C390)</f>
        <v>108.43266666666666</v>
      </c>
      <c r="G390" s="10">
        <f t="shared" si="28"/>
        <v>4.0190000000000055</v>
      </c>
      <c r="H390" s="10">
        <f t="shared" si="29"/>
        <v>1.8269999999999982</v>
      </c>
    </row>
    <row r="391" spans="1:8" x14ac:dyDescent="0.25">
      <c r="A391" s="1">
        <v>43281</v>
      </c>
      <c r="B391" s="11">
        <f>VLOOKUP(A391,'SBO Index National'!$A:$B,2,FALSE)</f>
        <v>107.123</v>
      </c>
      <c r="C391" s="10">
        <v>114.429</v>
      </c>
      <c r="D391" s="10">
        <f t="shared" si="30"/>
        <v>-7.3059999999999974</v>
      </c>
      <c r="E391" s="10">
        <f t="shared" si="31"/>
        <v>-4.0793333333333335</v>
      </c>
      <c r="F391" s="10">
        <f t="shared" si="32"/>
        <v>110.74600000000002</v>
      </c>
      <c r="G391" s="10">
        <f t="shared" si="28"/>
        <v>5.296999999999997</v>
      </c>
      <c r="H391" s="10">
        <f t="shared" si="29"/>
        <v>3.4100000000000108</v>
      </c>
    </row>
    <row r="392" spans="1:8" x14ac:dyDescent="0.25">
      <c r="A392" s="1">
        <v>43312</v>
      </c>
      <c r="B392" s="11">
        <f>VLOOKUP(A392,'SBO Index National'!$A:$B,2,FALSE)</f>
        <v>107.854</v>
      </c>
      <c r="C392" s="10">
        <v>112.60299999999999</v>
      </c>
      <c r="D392" s="10">
        <f t="shared" si="30"/>
        <v>-4.7489999999999952</v>
      </c>
      <c r="E392" s="10">
        <f t="shared" si="31"/>
        <v>-4.779333333333331</v>
      </c>
      <c r="F392" s="10">
        <f t="shared" si="32"/>
        <v>112.35933333333334</v>
      </c>
      <c r="G392" s="10">
        <f t="shared" si="28"/>
        <v>5.8449999999999989</v>
      </c>
      <c r="H392" s="10">
        <f t="shared" si="29"/>
        <v>5.0536666666666861</v>
      </c>
    </row>
    <row r="393" spans="1:8" x14ac:dyDescent="0.25">
      <c r="A393" s="1">
        <v>43343</v>
      </c>
      <c r="B393" s="11">
        <f>VLOOKUP(A393,'SBO Index National'!$A:$B,2,FALSE)</f>
        <v>108.767</v>
      </c>
      <c r="C393" s="10">
        <v>116.34699999999999</v>
      </c>
      <c r="D393" s="10">
        <f t="shared" si="30"/>
        <v>-7.5799999999999983</v>
      </c>
      <c r="E393" s="10">
        <f t="shared" si="31"/>
        <v>-6.5449999999999973</v>
      </c>
      <c r="F393" s="10">
        <f t="shared" si="32"/>
        <v>114.45966666666665</v>
      </c>
      <c r="G393" s="10">
        <f t="shared" si="28"/>
        <v>10.867999999999995</v>
      </c>
      <c r="H393" s="10">
        <f t="shared" si="29"/>
        <v>7.3366666666666589</v>
      </c>
    </row>
    <row r="394" spans="1:8" x14ac:dyDescent="0.25">
      <c r="A394" s="1">
        <v>43373</v>
      </c>
      <c r="B394" s="11">
        <f>VLOOKUP(A394,'SBO Index National'!$A:$B,2,FALSE)</f>
        <v>107.854</v>
      </c>
      <c r="C394" s="10">
        <v>111.324</v>
      </c>
      <c r="D394" s="10">
        <f t="shared" si="30"/>
        <v>-3.4699999999999989</v>
      </c>
      <c r="E394" s="10">
        <f t="shared" si="31"/>
        <v>-5.2663333333333311</v>
      </c>
      <c r="F394" s="10">
        <f t="shared" si="32"/>
        <v>113.42466666666667</v>
      </c>
      <c r="G394" s="10">
        <f t="shared" si="28"/>
        <v>9.132000000000005</v>
      </c>
      <c r="H394" s="10">
        <f t="shared" si="29"/>
        <v>8.6150000000000091</v>
      </c>
    </row>
    <row r="395" spans="1:8" x14ac:dyDescent="0.25">
      <c r="A395" s="1">
        <v>43404</v>
      </c>
      <c r="B395" s="11">
        <f>VLOOKUP(A395,'SBO Index National'!$A:$B,2,FALSE)</f>
        <v>107.39700000000001</v>
      </c>
      <c r="C395" s="10">
        <v>113.607</v>
      </c>
      <c r="D395" s="10">
        <f t="shared" si="30"/>
        <v>-6.2099999999999937</v>
      </c>
      <c r="E395" s="10">
        <f t="shared" si="31"/>
        <v>-5.7533333333333303</v>
      </c>
      <c r="F395" s="10">
        <f t="shared" si="32"/>
        <v>113.75933333333334</v>
      </c>
      <c r="G395" s="10">
        <f t="shared" si="28"/>
        <v>8.8580000000000041</v>
      </c>
      <c r="H395" s="10">
        <f t="shared" si="29"/>
        <v>9.6193333333333584</v>
      </c>
    </row>
    <row r="396" spans="1:8" x14ac:dyDescent="0.25">
      <c r="A396" s="1">
        <v>43434</v>
      </c>
      <c r="B396" s="11">
        <f>VLOOKUP(A396,'SBO Index National'!$A:$B,2,FALSE)</f>
        <v>104.658</v>
      </c>
      <c r="C396" s="10">
        <v>109.95399999999999</v>
      </c>
      <c r="D396" s="10">
        <f t="shared" si="30"/>
        <v>-5.2959999999999923</v>
      </c>
      <c r="E396" s="10">
        <f t="shared" si="31"/>
        <v>-4.9919999999999947</v>
      </c>
      <c r="F396" s="10">
        <f t="shared" si="32"/>
        <v>111.62833333333333</v>
      </c>
      <c r="G396" s="10">
        <f t="shared" si="28"/>
        <v>-1.5530000000000115</v>
      </c>
      <c r="H396" s="10">
        <f t="shared" si="29"/>
        <v>5.4789999999999992</v>
      </c>
    </row>
    <row r="397" spans="1:8" x14ac:dyDescent="0.25">
      <c r="A397" s="1">
        <v>43465</v>
      </c>
      <c r="B397" s="11">
        <f>VLOOKUP(A397,'SBO Index National'!$A:$B,2,FALSE)</f>
        <v>104.20099999999999</v>
      </c>
      <c r="C397" s="10">
        <v>104.11</v>
      </c>
      <c r="D397" s="10">
        <f t="shared" si="30"/>
        <v>9.0999999999993975E-2</v>
      </c>
      <c r="E397" s="10">
        <f t="shared" si="31"/>
        <v>-3.8049999999999975</v>
      </c>
      <c r="F397" s="10">
        <f t="shared" si="32"/>
        <v>109.22366666666666</v>
      </c>
      <c r="G397" s="10">
        <f t="shared" si="28"/>
        <v>0</v>
      </c>
      <c r="H397" s="10">
        <f t="shared" si="29"/>
        <v>2.4350000000000023</v>
      </c>
    </row>
    <row r="398" spans="1:8" x14ac:dyDescent="0.25">
      <c r="A398" s="1">
        <v>43496</v>
      </c>
      <c r="B398" s="11">
        <f>VLOOKUP(A398,'SBO Index National'!$A:$B,2,FALSE)</f>
        <v>101.279</v>
      </c>
      <c r="C398" s="10">
        <v>101.82599999999999</v>
      </c>
      <c r="D398" s="10">
        <f t="shared" si="30"/>
        <v>-0.54699999999999704</v>
      </c>
      <c r="E398" s="10">
        <f t="shared" si="31"/>
        <v>-1.9173333333333318</v>
      </c>
      <c r="F398" s="10">
        <f t="shared" si="32"/>
        <v>105.29666666666667</v>
      </c>
      <c r="G398" s="10">
        <f t="shared" si="28"/>
        <v>-6.1189999999999998</v>
      </c>
      <c r="H398" s="10">
        <f t="shared" si="29"/>
        <v>-2.5573333333333323</v>
      </c>
    </row>
    <row r="399" spans="1:8" x14ac:dyDescent="0.25">
      <c r="A399" s="1">
        <v>43524</v>
      </c>
      <c r="B399" s="11">
        <f>VLOOKUP(A399,'SBO Index National'!$A:$B,2,FALSE)</f>
        <v>101.553</v>
      </c>
      <c r="C399" s="10">
        <v>103.288</v>
      </c>
      <c r="D399" s="10">
        <f t="shared" si="30"/>
        <v>-1.7349999999999994</v>
      </c>
      <c r="E399" s="10">
        <f t="shared" si="31"/>
        <v>-0.73033333333333417</v>
      </c>
      <c r="F399" s="10">
        <f t="shared" si="32"/>
        <v>103.07466666666666</v>
      </c>
      <c r="G399" s="10">
        <f t="shared" ref="G399:G421" si="33">C399-C387</f>
        <v>-10.959000000000003</v>
      </c>
      <c r="H399" s="10">
        <f t="shared" si="29"/>
        <v>-5.6926666666666819</v>
      </c>
    </row>
    <row r="400" spans="1:8" x14ac:dyDescent="0.25">
      <c r="A400" s="1">
        <v>43555</v>
      </c>
      <c r="B400" s="11">
        <f>VLOOKUP(A400,'SBO Index National'!$A:$B,2,FALSE)</f>
        <v>101.91800000000001</v>
      </c>
      <c r="C400" s="10">
        <v>106.48399999999999</v>
      </c>
      <c r="D400" s="10">
        <f t="shared" si="30"/>
        <v>-4.5659999999999883</v>
      </c>
      <c r="E400" s="10">
        <f t="shared" si="31"/>
        <v>-2.2826666666666617</v>
      </c>
      <c r="F400" s="10">
        <f t="shared" si="32"/>
        <v>103.86599999999999</v>
      </c>
      <c r="G400" s="10">
        <f t="shared" si="33"/>
        <v>-1.0050000000000097</v>
      </c>
      <c r="H400" s="10">
        <f t="shared" si="29"/>
        <v>-6.0276666666666898</v>
      </c>
    </row>
    <row r="401" spans="1:8" x14ac:dyDescent="0.25">
      <c r="A401" s="1">
        <v>43585</v>
      </c>
      <c r="B401" s="11">
        <f>VLOOKUP(A401,'SBO Index National'!$A:$B,2,FALSE)</f>
        <v>103.836</v>
      </c>
      <c r="C401" s="10">
        <v>106.119</v>
      </c>
      <c r="D401" s="10">
        <f t="shared" si="30"/>
        <v>-2.2830000000000013</v>
      </c>
      <c r="E401" s="10">
        <f t="shared" si="31"/>
        <v>-2.8613333333333295</v>
      </c>
      <c r="F401" s="10">
        <f t="shared" si="32"/>
        <v>105.29699999999998</v>
      </c>
      <c r="G401" s="10">
        <f t="shared" si="33"/>
        <v>-1.6440000000000055</v>
      </c>
      <c r="H401" s="10">
        <f t="shared" ref="H401:H421" si="34">F401-F389</f>
        <v>-4.5360000000000298</v>
      </c>
    </row>
    <row r="402" spans="1:8" x14ac:dyDescent="0.25">
      <c r="A402" s="1">
        <v>43616</v>
      </c>
      <c r="B402" s="11">
        <f>VLOOKUP(A402,'SBO Index National'!$A:$B,2,FALSE)</f>
        <v>105.023</v>
      </c>
      <c r="C402" s="10">
        <v>112.694</v>
      </c>
      <c r="D402" s="10">
        <f t="shared" si="30"/>
        <v>-7.6710000000000065</v>
      </c>
      <c r="E402" s="10">
        <f t="shared" si="31"/>
        <v>-4.839999999999999</v>
      </c>
      <c r="F402" s="10">
        <f t="shared" si="32"/>
        <v>108.43233333333335</v>
      </c>
      <c r="G402" s="10">
        <f t="shared" si="33"/>
        <v>2.6479999999999961</v>
      </c>
      <c r="H402" s="10">
        <f t="shared" si="34"/>
        <v>-3.3333333331597714E-4</v>
      </c>
    </row>
    <row r="403" spans="1:8" x14ac:dyDescent="0.25">
      <c r="A403" s="1">
        <v>43646</v>
      </c>
      <c r="B403" s="11">
        <f>VLOOKUP(A403,'SBO Index National'!$A:$B,2,FALSE)</f>
        <v>103.196</v>
      </c>
      <c r="C403" s="10">
        <v>105.023</v>
      </c>
      <c r="D403" s="10">
        <f t="shared" si="30"/>
        <v>-1.8269999999999982</v>
      </c>
      <c r="E403" s="10">
        <f t="shared" si="31"/>
        <v>-3.9270000000000018</v>
      </c>
      <c r="F403" s="10">
        <f t="shared" si="32"/>
        <v>107.94533333333334</v>
      </c>
      <c r="G403" s="10">
        <f t="shared" si="33"/>
        <v>-9.4060000000000059</v>
      </c>
      <c r="H403" s="10">
        <f t="shared" si="34"/>
        <v>-2.800666666666686</v>
      </c>
    </row>
    <row r="404" spans="1:8" x14ac:dyDescent="0.25">
      <c r="A404" s="1">
        <v>43677</v>
      </c>
      <c r="B404" s="11">
        <f>VLOOKUP(A404,'SBO Index National'!$A:$B,2,FALSE)</f>
        <v>104.658</v>
      </c>
      <c r="C404" s="10">
        <v>108.584</v>
      </c>
      <c r="D404" s="10">
        <f t="shared" si="30"/>
        <v>-3.9260000000000019</v>
      </c>
      <c r="E404" s="10">
        <f t="shared" si="31"/>
        <v>-4.4746666666666686</v>
      </c>
      <c r="F404" s="10">
        <f t="shared" si="32"/>
        <v>108.767</v>
      </c>
      <c r="G404" s="10">
        <f t="shared" si="33"/>
        <v>-4.0189999999999912</v>
      </c>
      <c r="H404" s="10">
        <f t="shared" si="34"/>
        <v>-3.5923333333333431</v>
      </c>
    </row>
    <row r="405" spans="1:8" x14ac:dyDescent="0.25">
      <c r="A405" s="1">
        <v>43708</v>
      </c>
      <c r="B405" s="11">
        <f>VLOOKUP(A405,'SBO Index National'!$A:$B,2,FALSE)</f>
        <v>103.288</v>
      </c>
      <c r="C405" s="10">
        <v>104.932</v>
      </c>
      <c r="D405" s="10">
        <f t="shared" si="30"/>
        <v>-1.6440000000000055</v>
      </c>
      <c r="E405" s="10">
        <f t="shared" si="31"/>
        <v>-2.4656666666666687</v>
      </c>
      <c r="F405" s="10">
        <f t="shared" si="32"/>
        <v>106.17966666666666</v>
      </c>
      <c r="G405" s="10">
        <f t="shared" si="33"/>
        <v>-11.414999999999992</v>
      </c>
      <c r="H405" s="10">
        <f t="shared" si="34"/>
        <v>-8.2799999999999869</v>
      </c>
    </row>
    <row r="406" spans="1:8" x14ac:dyDescent="0.25">
      <c r="A406" s="1">
        <v>43738</v>
      </c>
      <c r="B406" s="11">
        <f>VLOOKUP(A406,'SBO Index National'!$A:$B,2,FALSE)</f>
        <v>101.735</v>
      </c>
      <c r="C406" s="10">
        <v>103.014</v>
      </c>
      <c r="D406" s="10">
        <f t="shared" si="30"/>
        <v>-1.2789999999999964</v>
      </c>
      <c r="E406" s="10">
        <f t="shared" si="31"/>
        <v>-2.2830000000000013</v>
      </c>
      <c r="F406" s="10">
        <f t="shared" si="32"/>
        <v>105.51</v>
      </c>
      <c r="G406" s="10">
        <f t="shared" si="33"/>
        <v>-8.3100000000000023</v>
      </c>
      <c r="H406" s="10">
        <f t="shared" si="34"/>
        <v>-7.9146666666666619</v>
      </c>
    </row>
    <row r="407" spans="1:8" x14ac:dyDescent="0.25">
      <c r="A407" s="1">
        <v>43769</v>
      </c>
      <c r="B407" s="11">
        <f>VLOOKUP(A407,'SBO Index National'!$A:$B,2,FALSE)</f>
        <v>102.374</v>
      </c>
      <c r="C407" s="10">
        <v>105.114</v>
      </c>
      <c r="D407" s="10">
        <f t="shared" si="30"/>
        <v>-2.7400000000000091</v>
      </c>
      <c r="E407" s="10">
        <f t="shared" si="31"/>
        <v>-1.8876666666666704</v>
      </c>
      <c r="F407" s="10">
        <f t="shared" si="32"/>
        <v>104.35333333333334</v>
      </c>
      <c r="G407" s="10">
        <f t="shared" si="33"/>
        <v>-8.492999999999995</v>
      </c>
      <c r="H407" s="10">
        <f t="shared" si="34"/>
        <v>-9.4060000000000059</v>
      </c>
    </row>
    <row r="408" spans="1:8" x14ac:dyDescent="0.25">
      <c r="A408" s="1">
        <v>43799</v>
      </c>
      <c r="B408" s="11">
        <f>VLOOKUP(A408,'SBO Index National'!$A:$B,2,FALSE)</f>
        <v>104.566</v>
      </c>
      <c r="C408" s="10">
        <v>108.31100000000001</v>
      </c>
      <c r="D408" s="10">
        <f t="shared" si="30"/>
        <v>-3.7450000000000045</v>
      </c>
      <c r="E408" s="10">
        <f t="shared" si="31"/>
        <v>-2.5880000000000032</v>
      </c>
      <c r="F408" s="10">
        <f t="shared" si="32"/>
        <v>105.47966666666666</v>
      </c>
      <c r="G408" s="10">
        <f t="shared" si="33"/>
        <v>-1.6429999999999865</v>
      </c>
      <c r="H408" s="10">
        <f t="shared" si="34"/>
        <v>-6.1486666666666707</v>
      </c>
    </row>
    <row r="409" spans="1:8" x14ac:dyDescent="0.25">
      <c r="A409" s="1">
        <v>43830</v>
      </c>
      <c r="B409" s="11">
        <f>VLOOKUP(A409,'SBO Index National'!$A:$B,2,FALSE)</f>
        <v>102.46599999999999</v>
      </c>
      <c r="C409" s="10">
        <v>105.93600000000001</v>
      </c>
      <c r="D409" s="10">
        <f t="shared" si="30"/>
        <v>-3.4700000000000131</v>
      </c>
      <c r="E409" s="10">
        <f t="shared" si="31"/>
        <v>-3.3183333333333422</v>
      </c>
      <c r="F409" s="10">
        <f t="shared" si="32"/>
        <v>106.45366666666666</v>
      </c>
      <c r="G409" s="10">
        <f t="shared" si="33"/>
        <v>1.8260000000000076</v>
      </c>
      <c r="H409" s="10">
        <f t="shared" si="34"/>
        <v>-2.769999999999996</v>
      </c>
    </row>
    <row r="410" spans="1:8" x14ac:dyDescent="0.25">
      <c r="A410" s="1">
        <v>43861</v>
      </c>
      <c r="B410" s="11">
        <f>VLOOKUP(A410,'SBO Index National'!$A:$B,2,FALSE)</f>
        <v>104.11</v>
      </c>
      <c r="C410" s="10">
        <v>106.941</v>
      </c>
      <c r="D410" s="10">
        <f t="shared" si="30"/>
        <v>-2.8310000000000031</v>
      </c>
      <c r="E410" s="10">
        <f t="shared" si="31"/>
        <v>-3.3486666666666736</v>
      </c>
      <c r="F410" s="10">
        <f t="shared" si="32"/>
        <v>107.06266666666666</v>
      </c>
      <c r="G410" s="10">
        <f t="shared" si="33"/>
        <v>5.1150000000000091</v>
      </c>
      <c r="H410" s="10">
        <f t="shared" si="34"/>
        <v>1.7659999999999911</v>
      </c>
    </row>
    <row r="411" spans="1:8" x14ac:dyDescent="0.25">
      <c r="A411" s="1">
        <v>43890</v>
      </c>
      <c r="B411" s="11">
        <f>VLOOKUP(A411,'SBO Index National'!$A:$B,2,FALSE)</f>
        <v>104.384</v>
      </c>
      <c r="C411" s="10">
        <v>104.018</v>
      </c>
      <c r="D411" s="10">
        <f t="shared" si="30"/>
        <v>0.36599999999999966</v>
      </c>
      <c r="E411" s="10">
        <f t="shared" si="31"/>
        <v>-1.9783333333333388</v>
      </c>
      <c r="F411" s="10">
        <f t="shared" si="32"/>
        <v>105.63166666666666</v>
      </c>
      <c r="G411" s="10">
        <f t="shared" si="33"/>
        <v>0.73000000000000398</v>
      </c>
      <c r="H411" s="10">
        <f t="shared" si="34"/>
        <v>2.5570000000000022</v>
      </c>
    </row>
    <row r="412" spans="1:8" x14ac:dyDescent="0.25">
      <c r="A412" s="1">
        <v>43921</v>
      </c>
      <c r="B412" s="11">
        <f>VLOOKUP(A412,'SBO Index National'!$A:$B,2,FALSE)</f>
        <v>96.53</v>
      </c>
      <c r="C412" s="10">
        <v>97.26</v>
      </c>
      <c r="D412" s="10">
        <f t="shared" si="30"/>
        <v>-0.73000000000000398</v>
      </c>
      <c r="E412" s="10">
        <f t="shared" si="31"/>
        <v>-1.0650000000000024</v>
      </c>
      <c r="F412" s="10">
        <f t="shared" si="32"/>
        <v>102.73966666666666</v>
      </c>
      <c r="G412" s="10">
        <f t="shared" si="33"/>
        <v>-9.2239999999999895</v>
      </c>
      <c r="H412" s="10">
        <f t="shared" si="34"/>
        <v>-1.1263333333333208</v>
      </c>
    </row>
    <row r="413" spans="1:8" x14ac:dyDescent="0.25">
      <c r="A413" s="1">
        <v>43951</v>
      </c>
      <c r="B413" s="11">
        <f>VLOOKUP(A413,'SBO Index National'!$A:$B,2,FALSE)</f>
        <v>91.233000000000004</v>
      </c>
      <c r="C413" s="10">
        <v>93.516000000000005</v>
      </c>
      <c r="D413" s="10">
        <f t="shared" si="30"/>
        <v>-2.2830000000000013</v>
      </c>
      <c r="E413" s="10">
        <f t="shared" si="31"/>
        <v>-0.88233333333333519</v>
      </c>
      <c r="F413" s="10">
        <f t="shared" si="32"/>
        <v>98.264666666666685</v>
      </c>
      <c r="G413" s="10">
        <f t="shared" si="33"/>
        <v>-12.602999999999994</v>
      </c>
      <c r="H413" s="10">
        <f t="shared" si="34"/>
        <v>-7.0323333333332982</v>
      </c>
    </row>
    <row r="414" spans="1:8" x14ac:dyDescent="0.25">
      <c r="A414" s="1">
        <v>43982</v>
      </c>
      <c r="B414" s="11">
        <f>VLOOKUP(A414,'SBO Index National'!$A:$B,2,FALSE)</f>
        <v>94.429000000000002</v>
      </c>
      <c r="C414" s="10">
        <v>97.991</v>
      </c>
      <c r="D414" s="10">
        <f t="shared" si="30"/>
        <v>-3.5619999999999976</v>
      </c>
      <c r="E414" s="10">
        <f t="shared" si="31"/>
        <v>-2.1916666666666678</v>
      </c>
      <c r="F414" s="10">
        <f t="shared" si="32"/>
        <v>96.25566666666667</v>
      </c>
      <c r="G414" s="10">
        <f t="shared" si="33"/>
        <v>-14.703000000000003</v>
      </c>
      <c r="H414" s="10">
        <f t="shared" si="34"/>
        <v>-12.176666666666677</v>
      </c>
    </row>
    <row r="415" spans="1:8" x14ac:dyDescent="0.25">
      <c r="A415" s="1">
        <v>44012</v>
      </c>
      <c r="B415" s="11">
        <f>VLOOKUP(A415,'SBO Index National'!$A:$B,2,FALSE)</f>
        <v>100.548</v>
      </c>
      <c r="C415" s="10">
        <v>102.009</v>
      </c>
      <c r="D415" s="10">
        <f t="shared" si="30"/>
        <v>-1.4609999999999985</v>
      </c>
      <c r="E415" s="10">
        <f t="shared" si="31"/>
        <v>-2.4353333333333325</v>
      </c>
      <c r="F415" s="10">
        <f t="shared" si="32"/>
        <v>97.838666666666668</v>
      </c>
      <c r="G415" s="10">
        <f t="shared" si="33"/>
        <v>-3.0139999999999958</v>
      </c>
      <c r="H415" s="10">
        <f t="shared" si="34"/>
        <v>-10.106666666666669</v>
      </c>
    </row>
    <row r="416" spans="1:8" x14ac:dyDescent="0.25">
      <c r="A416" s="1">
        <v>44043</v>
      </c>
      <c r="B416" s="11">
        <f>VLOOKUP(A416,'SBO Index National'!$A:$B,2,FALSE)</f>
        <v>98.813000000000002</v>
      </c>
      <c r="C416" s="10">
        <v>99.361000000000004</v>
      </c>
      <c r="D416" s="10">
        <f t="shared" si="30"/>
        <v>-0.54800000000000182</v>
      </c>
      <c r="E416" s="10">
        <f t="shared" si="31"/>
        <v>-1.8569999999999993</v>
      </c>
      <c r="F416" s="10">
        <f t="shared" si="32"/>
        <v>99.786999999999992</v>
      </c>
      <c r="G416" s="10">
        <f t="shared" si="33"/>
        <v>-9.222999999999999</v>
      </c>
      <c r="H416" s="10">
        <f t="shared" si="34"/>
        <v>-8.980000000000004</v>
      </c>
    </row>
    <row r="417" spans="1:8" x14ac:dyDescent="0.25">
      <c r="A417" s="1">
        <v>44074</v>
      </c>
      <c r="B417" s="11">
        <f>VLOOKUP(A417,'SBO Index National'!$A:$B,2,FALSE)</f>
        <v>100.36499999999999</v>
      </c>
      <c r="C417" s="10">
        <v>105.023</v>
      </c>
      <c r="D417" s="10">
        <f t="shared" si="30"/>
        <v>-4.6580000000000013</v>
      </c>
      <c r="E417" s="10">
        <f t="shared" si="31"/>
        <v>-2.2223333333333337</v>
      </c>
      <c r="F417" s="10">
        <f t="shared" si="32"/>
        <v>102.13100000000001</v>
      </c>
      <c r="G417" s="10">
        <f t="shared" si="33"/>
        <v>9.0999999999993975E-2</v>
      </c>
      <c r="H417" s="10">
        <f t="shared" si="34"/>
        <v>-4.048666666666648</v>
      </c>
    </row>
    <row r="418" spans="1:8" x14ac:dyDescent="0.25">
      <c r="A418" s="1">
        <v>44104</v>
      </c>
      <c r="B418" s="11">
        <f>VLOOKUP(A418,'SBO Index National'!$A:$B,2,FALSE)</f>
        <v>103.92700000000001</v>
      </c>
      <c r="C418" s="10">
        <v>106.301</v>
      </c>
      <c r="D418" s="10">
        <f t="shared" si="30"/>
        <v>-2.3739999999999952</v>
      </c>
      <c r="E418" s="10">
        <f t="shared" si="31"/>
        <v>-2.526666666666666</v>
      </c>
      <c r="F418" s="10">
        <f t="shared" si="32"/>
        <v>103.56166666666667</v>
      </c>
      <c r="G418" s="10">
        <f t="shared" si="33"/>
        <v>3.2870000000000061</v>
      </c>
      <c r="H418" s="10">
        <f t="shared" si="34"/>
        <v>-1.9483333333333377</v>
      </c>
    </row>
    <row r="419" spans="1:8" x14ac:dyDescent="0.25">
      <c r="A419" s="1">
        <v>44135</v>
      </c>
      <c r="B419" s="11">
        <f>VLOOKUP(A419,'SBO Index National'!$A:$B,2,FALSE)</f>
        <v>103.92700000000001</v>
      </c>
      <c r="C419" s="10">
        <v>105.297</v>
      </c>
      <c r="D419" s="10">
        <f t="shared" si="30"/>
        <v>-1.3699999999999903</v>
      </c>
      <c r="E419" s="10">
        <f t="shared" si="31"/>
        <v>-2.8006666666666624</v>
      </c>
      <c r="F419" s="10">
        <f t="shared" si="32"/>
        <v>105.54033333333332</v>
      </c>
      <c r="G419" s="10">
        <f t="shared" si="33"/>
        <v>0.18299999999999272</v>
      </c>
      <c r="H419" s="10">
        <f t="shared" si="34"/>
        <v>1.1869999999999834</v>
      </c>
    </row>
    <row r="420" spans="1:8" x14ac:dyDescent="0.25">
      <c r="A420" s="1">
        <v>44165</v>
      </c>
      <c r="B420" s="11">
        <f>VLOOKUP(A420,'SBO Index National'!$A:$B,2,FALSE)</f>
        <v>101.279</v>
      </c>
      <c r="C420" s="10">
        <v>106.119</v>
      </c>
      <c r="D420" s="10">
        <f t="shared" si="30"/>
        <v>-4.8400000000000034</v>
      </c>
      <c r="E420" s="10">
        <f t="shared" si="31"/>
        <v>-2.8613333333333295</v>
      </c>
      <c r="F420" s="10">
        <f t="shared" si="32"/>
        <v>105.90566666666666</v>
      </c>
      <c r="G420" s="10">
        <f t="shared" si="33"/>
        <v>-2.1920000000000073</v>
      </c>
      <c r="H420" s="10">
        <f t="shared" si="34"/>
        <v>0.42600000000000193</v>
      </c>
    </row>
    <row r="421" spans="1:8" x14ac:dyDescent="0.25">
      <c r="A421" s="1">
        <v>44196</v>
      </c>
      <c r="B421" s="11">
        <f>VLOOKUP(A421,'SBO Index National'!$A:$B,2,FALSE)</f>
        <v>95.707999999999998</v>
      </c>
      <c r="C421" s="10">
        <v>95.799000000000007</v>
      </c>
      <c r="D421" s="10">
        <f t="shared" si="30"/>
        <v>-9.1000000000008185E-2</v>
      </c>
      <c r="E421" s="10">
        <f t="shared" si="31"/>
        <v>-2.1003333333333338</v>
      </c>
      <c r="F421" s="10">
        <f t="shared" si="32"/>
        <v>102.40500000000002</v>
      </c>
      <c r="G421" s="10">
        <f t="shared" si="33"/>
        <v>-10.137</v>
      </c>
      <c r="H421" s="10">
        <f t="shared" si="34"/>
        <v>-4.048666666666648</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BFE6E-AD19-45A5-84D9-5F58F11B4059}">
  <sheetPr>
    <tabColor theme="7" tint="0.59999389629810485"/>
  </sheetPr>
  <dimension ref="A1:AJ3499"/>
  <sheetViews>
    <sheetView showGridLines="0" workbookViewId="0"/>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18</v>
      </c>
      <c r="D1" s="12" t="str">
        <f>B1&amp;" - "&amp;C1&amp;" Spread"</f>
        <v>SBO National - SBO East South Central Spread</v>
      </c>
      <c r="E1" s="12" t="str">
        <f>D1&amp;" 3mma"</f>
        <v>SBO National - SBO East South Central Spread 3mma</v>
      </c>
      <c r="F1" s="12" t="str">
        <f>C1&amp;" - 3mma"</f>
        <v>SBO East South Central - 3mma</v>
      </c>
      <c r="G1" s="12" t="str">
        <f>C1&amp;" YoY"</f>
        <v>SBO East South Central YoY</v>
      </c>
      <c r="H1" s="12" t="str">
        <f>F1&amp;" YoY"</f>
        <v>SBO East South Central - 3mma YoY</v>
      </c>
      <c r="I1" s="13"/>
    </row>
    <row r="2" spans="1:36" ht="15.75" x14ac:dyDescent="0.25">
      <c r="A2" s="1">
        <v>31443</v>
      </c>
      <c r="B2" s="11">
        <f>VLOOKUP(A2,'SBO Index National'!$A:$B,2,FALSE)</f>
        <v>100.36499999999999</v>
      </c>
      <c r="C2" s="10">
        <v>102.19199999999999</v>
      </c>
      <c r="D2" s="10">
        <f>B2-C2</f>
        <v>-1.8269999999999982</v>
      </c>
      <c r="E2" s="10"/>
      <c r="F2" s="10"/>
      <c r="G2" s="10"/>
      <c r="H2" s="10"/>
      <c r="J2" s="16" t="str">
        <f>C1&amp;" - NFIB"</f>
        <v>SBO East South Central - NFIB</v>
      </c>
      <c r="K2" s="16"/>
      <c r="L2" s="16"/>
      <c r="M2" s="16"/>
      <c r="N2" s="16"/>
      <c r="O2" s="16"/>
      <c r="P2" s="16"/>
      <c r="Q2" s="16"/>
      <c r="R2" s="16"/>
      <c r="S2" s="16"/>
      <c r="T2" s="16"/>
      <c r="U2" s="16"/>
      <c r="V2" s="16"/>
      <c r="X2" s="16" t="str">
        <f>G1&amp;" - NFIB"</f>
        <v>SBO East South Central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103.744</v>
      </c>
      <c r="D3" s="10">
        <f t="shared" ref="D3:D66" si="0">B3-C3</f>
        <v>-4.1089999999999947</v>
      </c>
      <c r="E3" s="10"/>
      <c r="F3" s="10"/>
      <c r="G3" s="10"/>
      <c r="H3" s="10"/>
    </row>
    <row r="4" spans="1:36" x14ac:dyDescent="0.25">
      <c r="A4" s="1">
        <v>31502</v>
      </c>
      <c r="B4" s="11">
        <f>VLOOKUP(A4,'SBO Index National'!$A:$B,2,FALSE)</f>
        <v>101.553</v>
      </c>
      <c r="C4" s="10">
        <v>103.196</v>
      </c>
      <c r="D4" s="10">
        <f t="shared" si="0"/>
        <v>-1.6430000000000007</v>
      </c>
      <c r="E4" s="10">
        <f>AVERAGE(D2:D4)</f>
        <v>-2.5263333333333313</v>
      </c>
      <c r="F4" s="10">
        <f>AVERAGE(C2:C4)</f>
        <v>103.04399999999998</v>
      </c>
      <c r="G4" s="10"/>
      <c r="H4" s="10"/>
    </row>
    <row r="5" spans="1:36" x14ac:dyDescent="0.25">
      <c r="A5" s="1">
        <v>31532</v>
      </c>
      <c r="B5" s="11">
        <f>VLOOKUP(A5,'SBO Index National'!$A:$B,2,FALSE)</f>
        <v>101.461</v>
      </c>
      <c r="C5" s="10">
        <v>99.816999999999993</v>
      </c>
      <c r="D5" s="10">
        <f t="shared" si="0"/>
        <v>1.6440000000000055</v>
      </c>
      <c r="E5" s="10">
        <f t="shared" ref="E5:E68" si="1">AVERAGE(D3:D5)</f>
        <v>-1.36933333333333</v>
      </c>
      <c r="F5" s="10">
        <f>AVERAGE(C3:C5)</f>
        <v>102.25233333333334</v>
      </c>
      <c r="G5" s="10"/>
      <c r="H5" s="10"/>
    </row>
    <row r="6" spans="1:36" x14ac:dyDescent="0.25">
      <c r="A6" s="1">
        <v>31563</v>
      </c>
      <c r="B6" s="11">
        <f>VLOOKUP(A6,'SBO Index National'!$A:$B,2,FALSE)</f>
        <v>102.283</v>
      </c>
      <c r="C6" s="10">
        <v>103.288</v>
      </c>
      <c r="D6" s="10">
        <f t="shared" si="0"/>
        <v>-1.0049999999999955</v>
      </c>
      <c r="E6" s="10">
        <f t="shared" si="1"/>
        <v>-0.33466666666666356</v>
      </c>
      <c r="F6" s="10">
        <f t="shared" ref="F6:F69" si="2">AVERAGE(C4:C6)</f>
        <v>102.10033333333332</v>
      </c>
      <c r="G6" s="10"/>
      <c r="H6" s="10"/>
    </row>
    <row r="7" spans="1:36" x14ac:dyDescent="0.25">
      <c r="A7" s="1">
        <v>31593</v>
      </c>
      <c r="B7" s="11">
        <f>VLOOKUP(A7,'SBO Index National'!$A:$B,2,FALSE)</f>
        <v>101.096</v>
      </c>
      <c r="C7" s="10">
        <v>101.187</v>
      </c>
      <c r="D7" s="10">
        <f t="shared" si="0"/>
        <v>-9.0999999999993975E-2</v>
      </c>
      <c r="E7" s="10">
        <f t="shared" si="1"/>
        <v>0.182666666666672</v>
      </c>
      <c r="F7" s="10">
        <f t="shared" si="2"/>
        <v>101.43066666666665</v>
      </c>
      <c r="G7" s="10"/>
      <c r="H7" s="10"/>
    </row>
    <row r="8" spans="1:36" x14ac:dyDescent="0.25">
      <c r="A8" s="1">
        <v>31624</v>
      </c>
      <c r="B8" s="11">
        <f>VLOOKUP(A8,'SBO Index National'!$A:$B,2,FALSE)</f>
        <v>100.09099999999999</v>
      </c>
      <c r="C8" s="10">
        <v>100.45699999999999</v>
      </c>
      <c r="D8" s="10">
        <f t="shared" si="0"/>
        <v>-0.36599999999999966</v>
      </c>
      <c r="E8" s="10">
        <f t="shared" si="1"/>
        <v>-0.48733333333332968</v>
      </c>
      <c r="F8" s="10">
        <f t="shared" si="2"/>
        <v>101.64400000000001</v>
      </c>
      <c r="G8" s="10"/>
      <c r="H8" s="10"/>
    </row>
    <row r="9" spans="1:36" x14ac:dyDescent="0.25">
      <c r="A9" s="1">
        <v>31655</v>
      </c>
      <c r="B9" s="11">
        <f>VLOOKUP(A9,'SBO Index National'!$A:$B,2,FALSE)</f>
        <v>97.078000000000003</v>
      </c>
      <c r="C9" s="10">
        <v>103.92700000000001</v>
      </c>
      <c r="D9" s="10">
        <f t="shared" si="0"/>
        <v>-6.8490000000000038</v>
      </c>
      <c r="E9" s="10">
        <f t="shared" si="1"/>
        <v>-2.4353333333333325</v>
      </c>
      <c r="F9" s="10">
        <f t="shared" si="2"/>
        <v>101.85700000000001</v>
      </c>
      <c r="G9" s="10"/>
      <c r="H9" s="10"/>
    </row>
    <row r="10" spans="1:36" x14ac:dyDescent="0.25">
      <c r="A10" s="1">
        <v>31685</v>
      </c>
      <c r="B10" s="11">
        <f>VLOOKUP(A10,'SBO Index National'!$A:$B,2,FALSE)</f>
        <v>97.442999999999998</v>
      </c>
      <c r="C10" s="10">
        <v>95.433999999999997</v>
      </c>
      <c r="D10" s="10">
        <f t="shared" si="0"/>
        <v>2.0090000000000003</v>
      </c>
      <c r="E10" s="10">
        <f t="shared" si="1"/>
        <v>-1.7353333333333343</v>
      </c>
      <c r="F10" s="10">
        <f t="shared" si="2"/>
        <v>99.939333333333323</v>
      </c>
      <c r="G10" s="10"/>
      <c r="H10" s="10"/>
    </row>
    <row r="11" spans="1:36" x14ac:dyDescent="0.25">
      <c r="A11" s="1">
        <v>31716</v>
      </c>
      <c r="B11" s="11">
        <f>VLOOKUP(A11,'SBO Index National'!$A:$B,2,FALSE)</f>
        <v>99.909000000000006</v>
      </c>
      <c r="C11" s="10">
        <v>100.73099999999999</v>
      </c>
      <c r="D11" s="10">
        <f t="shared" si="0"/>
        <v>-0.82199999999998852</v>
      </c>
      <c r="E11" s="10">
        <f t="shared" si="1"/>
        <v>-1.8873333333333306</v>
      </c>
      <c r="F11" s="10">
        <f t="shared" si="2"/>
        <v>100.03066666666666</v>
      </c>
      <c r="G11" s="10"/>
      <c r="H11" s="10"/>
    </row>
    <row r="12" spans="1:36" x14ac:dyDescent="0.25">
      <c r="A12" s="1">
        <v>31746</v>
      </c>
      <c r="B12" s="11">
        <f>VLOOKUP(A12,'SBO Index National'!$A:$B,2,FALSE)</f>
        <v>97.626000000000005</v>
      </c>
      <c r="C12" s="10">
        <v>103.562</v>
      </c>
      <c r="D12" s="10">
        <f t="shared" si="0"/>
        <v>-5.9359999999999928</v>
      </c>
      <c r="E12" s="10">
        <f t="shared" si="1"/>
        <v>-1.5829999999999937</v>
      </c>
      <c r="F12" s="10">
        <f t="shared" si="2"/>
        <v>99.908999999999992</v>
      </c>
      <c r="G12" s="10"/>
      <c r="H12" s="10"/>
    </row>
    <row r="13" spans="1:36" x14ac:dyDescent="0.25">
      <c r="A13" s="1">
        <v>31777</v>
      </c>
      <c r="B13" s="11">
        <f>VLOOKUP(A13,'SBO Index National'!$A:$B,2,FALSE)</f>
        <v>100.45699999999999</v>
      </c>
      <c r="C13" s="10">
        <v>104.018</v>
      </c>
      <c r="D13" s="10">
        <f t="shared" si="0"/>
        <v>-3.561000000000007</v>
      </c>
      <c r="E13" s="10">
        <f t="shared" si="1"/>
        <v>-3.4396666666666627</v>
      </c>
      <c r="F13" s="10">
        <f t="shared" si="2"/>
        <v>102.77033333333334</v>
      </c>
      <c r="G13" s="10"/>
      <c r="H13" s="10"/>
    </row>
    <row r="14" spans="1:36" x14ac:dyDescent="0.25">
      <c r="A14" s="1">
        <v>31808</v>
      </c>
      <c r="B14" s="11">
        <f>VLOOKUP(A14,'SBO Index National'!$A:$B,2,FALSE)</f>
        <v>99.816999999999993</v>
      </c>
      <c r="C14" s="10">
        <v>98.813000000000002</v>
      </c>
      <c r="D14" s="10">
        <f t="shared" si="0"/>
        <v>1.0039999999999907</v>
      </c>
      <c r="E14" s="10">
        <f t="shared" si="1"/>
        <v>-2.8310000000000031</v>
      </c>
      <c r="F14" s="10">
        <f t="shared" si="2"/>
        <v>102.13099999999999</v>
      </c>
      <c r="G14" s="10">
        <f>C14-C2</f>
        <v>-3.3789999999999907</v>
      </c>
      <c r="H14" s="10"/>
    </row>
    <row r="15" spans="1:36" x14ac:dyDescent="0.25">
      <c r="A15" s="1">
        <v>31836</v>
      </c>
      <c r="B15" s="11">
        <f>VLOOKUP(A15,'SBO Index National'!$A:$B,2,FALSE)</f>
        <v>100.274</v>
      </c>
      <c r="C15" s="10">
        <v>100.18300000000001</v>
      </c>
      <c r="D15" s="10">
        <f t="shared" si="0"/>
        <v>9.0999999999993975E-2</v>
      </c>
      <c r="E15" s="10">
        <f t="shared" si="1"/>
        <v>-0.8220000000000075</v>
      </c>
      <c r="F15" s="10">
        <f t="shared" si="2"/>
        <v>101.00466666666667</v>
      </c>
      <c r="G15" s="10">
        <f t="shared" ref="G15:G78" si="3">C15-C3</f>
        <v>-3.5609999999999928</v>
      </c>
      <c r="H15" s="10"/>
    </row>
    <row r="16" spans="1:36" x14ac:dyDescent="0.25">
      <c r="A16" s="1">
        <v>31867</v>
      </c>
      <c r="B16" s="11">
        <f>VLOOKUP(A16,'SBO Index National'!$A:$B,2,FALSE)</f>
        <v>101.187</v>
      </c>
      <c r="C16" s="10">
        <v>99.177999999999997</v>
      </c>
      <c r="D16" s="10">
        <f t="shared" si="0"/>
        <v>2.0090000000000003</v>
      </c>
      <c r="E16" s="10">
        <f t="shared" si="1"/>
        <v>1.0346666666666617</v>
      </c>
      <c r="F16" s="10">
        <f t="shared" si="2"/>
        <v>99.391333333333321</v>
      </c>
      <c r="G16" s="10">
        <f t="shared" si="3"/>
        <v>-4.0180000000000007</v>
      </c>
      <c r="H16" s="10">
        <f>F16-F4</f>
        <v>-3.6526666666666614</v>
      </c>
    </row>
    <row r="17" spans="1:36" x14ac:dyDescent="0.25">
      <c r="A17" s="1">
        <v>31897</v>
      </c>
      <c r="B17" s="11">
        <f>VLOOKUP(A17,'SBO Index National'!$A:$B,2,FALSE)</f>
        <v>100.548</v>
      </c>
      <c r="C17" s="10">
        <v>99.543000000000006</v>
      </c>
      <c r="D17" s="10">
        <f t="shared" si="0"/>
        <v>1.0049999999999955</v>
      </c>
      <c r="E17" s="10">
        <f t="shared" si="1"/>
        <v>1.0349999999999966</v>
      </c>
      <c r="F17" s="10">
        <f t="shared" si="2"/>
        <v>99.634666666666661</v>
      </c>
      <c r="G17" s="10">
        <f t="shared" si="3"/>
        <v>-0.2739999999999867</v>
      </c>
      <c r="H17" s="10">
        <f t="shared" ref="H17:H80" si="4">F17-F5</f>
        <v>-2.617666666666679</v>
      </c>
    </row>
    <row r="18" spans="1:36" x14ac:dyDescent="0.25">
      <c r="A18" s="1">
        <v>31928</v>
      </c>
      <c r="B18" s="11">
        <f>VLOOKUP(A18,'SBO Index National'!$A:$B,2,FALSE)</f>
        <v>99.909000000000006</v>
      </c>
      <c r="C18" s="10">
        <v>100.822</v>
      </c>
      <c r="D18" s="10">
        <f t="shared" si="0"/>
        <v>-0.9129999999999967</v>
      </c>
      <c r="E18" s="10">
        <f t="shared" si="1"/>
        <v>0.70033333333333303</v>
      </c>
      <c r="F18" s="10">
        <f t="shared" si="2"/>
        <v>99.847666666666669</v>
      </c>
      <c r="G18" s="10">
        <f t="shared" si="3"/>
        <v>-2.465999999999994</v>
      </c>
      <c r="H18" s="10">
        <f t="shared" si="4"/>
        <v>-2.2526666666666557</v>
      </c>
    </row>
    <row r="19" spans="1:36" x14ac:dyDescent="0.25">
      <c r="A19" s="1">
        <v>31958</v>
      </c>
      <c r="B19" s="11">
        <f>VLOOKUP(A19,'SBO Index National'!$A:$B,2,FALSE)</f>
        <v>101.735</v>
      </c>
      <c r="C19" s="10">
        <v>105.38800000000001</v>
      </c>
      <c r="D19" s="10">
        <f t="shared" si="0"/>
        <v>-3.6530000000000058</v>
      </c>
      <c r="E19" s="10">
        <f t="shared" si="1"/>
        <v>-1.1870000000000023</v>
      </c>
      <c r="F19" s="10">
        <f t="shared" si="2"/>
        <v>101.91766666666668</v>
      </c>
      <c r="G19" s="10">
        <f t="shared" si="3"/>
        <v>4.2010000000000076</v>
      </c>
      <c r="H19" s="10">
        <f t="shared" si="4"/>
        <v>0.48700000000002319</v>
      </c>
    </row>
    <row r="20" spans="1:36" x14ac:dyDescent="0.25">
      <c r="A20" s="1">
        <v>31989</v>
      </c>
      <c r="B20" s="11">
        <f>VLOOKUP(A20,'SBO Index National'!$A:$B,2,FALSE)</f>
        <v>102.1</v>
      </c>
      <c r="C20" s="10">
        <v>103.105</v>
      </c>
      <c r="D20" s="10">
        <f t="shared" si="0"/>
        <v>-1.0050000000000097</v>
      </c>
      <c r="E20" s="10">
        <f t="shared" si="1"/>
        <v>-1.857000000000004</v>
      </c>
      <c r="F20" s="10">
        <f t="shared" si="2"/>
        <v>103.105</v>
      </c>
      <c r="G20" s="10">
        <f t="shared" si="3"/>
        <v>2.6480000000000103</v>
      </c>
      <c r="H20" s="10">
        <f t="shared" si="4"/>
        <v>1.4609999999999985</v>
      </c>
    </row>
    <row r="21" spans="1:36" x14ac:dyDescent="0.25">
      <c r="A21" s="1">
        <v>32020</v>
      </c>
      <c r="B21" s="11">
        <f>VLOOKUP(A21,'SBO Index National'!$A:$B,2,FALSE)</f>
        <v>103.836</v>
      </c>
      <c r="C21" s="10">
        <v>100</v>
      </c>
      <c r="D21" s="10">
        <f t="shared" si="0"/>
        <v>3.8359999999999985</v>
      </c>
      <c r="E21" s="10">
        <f t="shared" si="1"/>
        <v>-0.27400000000000563</v>
      </c>
      <c r="F21" s="10">
        <f t="shared" si="2"/>
        <v>102.831</v>
      </c>
      <c r="G21" s="10">
        <f t="shared" si="3"/>
        <v>-3.9270000000000067</v>
      </c>
      <c r="H21" s="10">
        <f t="shared" si="4"/>
        <v>0.97399999999998954</v>
      </c>
    </row>
    <row r="22" spans="1:36" x14ac:dyDescent="0.25">
      <c r="A22" s="1">
        <v>32050</v>
      </c>
      <c r="B22" s="11">
        <f>VLOOKUP(A22,'SBO Index National'!$A:$B,2,FALSE)</f>
        <v>102.374</v>
      </c>
      <c r="C22" s="10">
        <v>107.215</v>
      </c>
      <c r="D22" s="10">
        <f t="shared" si="0"/>
        <v>-4.8410000000000082</v>
      </c>
      <c r="E22" s="10">
        <f t="shared" si="1"/>
        <v>-0.67000000000000648</v>
      </c>
      <c r="F22" s="10">
        <f t="shared" si="2"/>
        <v>103.44000000000001</v>
      </c>
      <c r="G22" s="10">
        <f t="shared" si="3"/>
        <v>11.781000000000006</v>
      </c>
      <c r="H22" s="10">
        <f t="shared" si="4"/>
        <v>3.5006666666666888</v>
      </c>
    </row>
    <row r="23" spans="1:36" x14ac:dyDescent="0.25">
      <c r="A23" s="1">
        <v>32081</v>
      </c>
      <c r="B23" s="11">
        <f>VLOOKUP(A23,'SBO Index National'!$A:$B,2,FALSE)</f>
        <v>101.461</v>
      </c>
      <c r="C23" s="10">
        <v>97.534000000000006</v>
      </c>
      <c r="D23" s="10">
        <f t="shared" si="0"/>
        <v>3.9269999999999925</v>
      </c>
      <c r="E23" s="10">
        <f t="shared" si="1"/>
        <v>0.97399999999999431</v>
      </c>
      <c r="F23" s="10">
        <f t="shared" si="2"/>
        <v>101.58300000000001</v>
      </c>
      <c r="G23" s="10">
        <f t="shared" si="3"/>
        <v>-3.1969999999999885</v>
      </c>
      <c r="H23" s="10">
        <f t="shared" si="4"/>
        <v>1.5523333333333511</v>
      </c>
    </row>
    <row r="24" spans="1:36" x14ac:dyDescent="0.25">
      <c r="A24" s="1">
        <v>32111</v>
      </c>
      <c r="B24" s="11">
        <f>VLOOKUP(A24,'SBO Index National'!$A:$B,2,FALSE)</f>
        <v>98.721000000000004</v>
      </c>
      <c r="C24" s="10">
        <v>92.510999999999996</v>
      </c>
      <c r="D24" s="10">
        <f t="shared" si="0"/>
        <v>6.210000000000008</v>
      </c>
      <c r="E24" s="10">
        <f t="shared" si="1"/>
        <v>1.7653333333333308</v>
      </c>
      <c r="F24" s="10">
        <f t="shared" si="2"/>
        <v>99.086666666666659</v>
      </c>
      <c r="G24" s="10">
        <f t="shared" si="3"/>
        <v>-11.051000000000002</v>
      </c>
      <c r="H24" s="10">
        <f t="shared" si="4"/>
        <v>-0.82233333333333292</v>
      </c>
    </row>
    <row r="25" spans="1:36" x14ac:dyDescent="0.25">
      <c r="A25" s="1">
        <v>32142</v>
      </c>
      <c r="B25" s="11">
        <f>VLOOKUP(A25,'SBO Index National'!$A:$B,2,FALSE)</f>
        <v>99.725999999999999</v>
      </c>
      <c r="C25" s="10">
        <v>97.352000000000004</v>
      </c>
      <c r="D25" s="10">
        <f t="shared" si="0"/>
        <v>2.3739999999999952</v>
      </c>
      <c r="E25" s="10">
        <f t="shared" si="1"/>
        <v>4.1703333333333319</v>
      </c>
      <c r="F25" s="10">
        <f t="shared" si="2"/>
        <v>95.799000000000021</v>
      </c>
      <c r="G25" s="10">
        <f t="shared" si="3"/>
        <v>-6.6659999999999968</v>
      </c>
      <c r="H25" s="10">
        <f t="shared" si="4"/>
        <v>-6.9713333333333196</v>
      </c>
    </row>
    <row r="26" spans="1:36" x14ac:dyDescent="0.25">
      <c r="A26" s="1">
        <v>32173</v>
      </c>
      <c r="B26" s="11">
        <f>VLOOKUP(A26,'SBO Index National'!$A:$B,2,FALSE)</f>
        <v>100.45699999999999</v>
      </c>
      <c r="C26" s="10">
        <v>96.438000000000002</v>
      </c>
      <c r="D26" s="10">
        <f t="shared" si="0"/>
        <v>4.0189999999999912</v>
      </c>
      <c r="E26" s="10">
        <f t="shared" si="1"/>
        <v>4.2009999999999978</v>
      </c>
      <c r="F26" s="10">
        <f t="shared" si="2"/>
        <v>95.433666666666667</v>
      </c>
      <c r="G26" s="10">
        <f t="shared" si="3"/>
        <v>-2.375</v>
      </c>
      <c r="H26" s="10">
        <f t="shared" si="4"/>
        <v>-6.6973333333333187</v>
      </c>
    </row>
    <row r="27" spans="1:36" ht="15.75" x14ac:dyDescent="0.25">
      <c r="A27" s="1">
        <v>32202</v>
      </c>
      <c r="B27" s="11">
        <f>VLOOKUP(A27,'SBO Index National'!$A:$B,2,FALSE)</f>
        <v>98.813000000000002</v>
      </c>
      <c r="C27" s="10">
        <v>94.337999999999994</v>
      </c>
      <c r="D27" s="10">
        <f t="shared" si="0"/>
        <v>4.4750000000000085</v>
      </c>
      <c r="E27" s="10">
        <f t="shared" si="1"/>
        <v>3.6226666666666651</v>
      </c>
      <c r="F27" s="10">
        <f t="shared" si="2"/>
        <v>96.042666666666676</v>
      </c>
      <c r="G27" s="10">
        <f t="shared" si="3"/>
        <v>-5.8450000000000131</v>
      </c>
      <c r="H27" s="10">
        <f t="shared" si="4"/>
        <v>-4.9619999999999891</v>
      </c>
      <c r="J27" s="16" t="str">
        <f>C1&amp;" - NFIB - 2000-"</f>
        <v>SBO East South Central - NFIB - 2000-</v>
      </c>
      <c r="K27" s="16"/>
      <c r="L27" s="16"/>
      <c r="M27" s="16"/>
      <c r="N27" s="16"/>
      <c r="O27" s="16"/>
      <c r="P27" s="16"/>
      <c r="Q27" s="16"/>
      <c r="R27" s="16"/>
      <c r="S27" s="16"/>
      <c r="T27" s="16"/>
      <c r="U27" s="16"/>
      <c r="V27" s="16"/>
      <c r="X27" s="16" t="str">
        <f>G1&amp;" - NFIB - 2000-"</f>
        <v>SBO East South Central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105.114</v>
      </c>
      <c r="D28" s="10">
        <f t="shared" si="0"/>
        <v>-3.3790000000000049</v>
      </c>
      <c r="E28" s="10">
        <f t="shared" si="1"/>
        <v>1.7049999999999983</v>
      </c>
      <c r="F28" s="10">
        <f t="shared" si="2"/>
        <v>98.63</v>
      </c>
      <c r="G28" s="10">
        <f t="shared" si="3"/>
        <v>5.936000000000007</v>
      </c>
      <c r="H28" s="10">
        <f t="shared" si="4"/>
        <v>-0.76133333333332587</v>
      </c>
    </row>
    <row r="29" spans="1:36" x14ac:dyDescent="0.25">
      <c r="A29" s="1">
        <v>32263</v>
      </c>
      <c r="B29" s="11">
        <f>VLOOKUP(A29,'SBO Index National'!$A:$B,2,FALSE)</f>
        <v>101.279</v>
      </c>
      <c r="C29" s="10">
        <v>104.47499999999999</v>
      </c>
      <c r="D29" s="10">
        <f t="shared" si="0"/>
        <v>-3.195999999999998</v>
      </c>
      <c r="E29" s="10">
        <f t="shared" si="1"/>
        <v>-0.69999999999999807</v>
      </c>
      <c r="F29" s="10">
        <f t="shared" si="2"/>
        <v>101.30900000000001</v>
      </c>
      <c r="G29" s="10">
        <f t="shared" si="3"/>
        <v>4.9319999999999879</v>
      </c>
      <c r="H29" s="10">
        <f t="shared" si="4"/>
        <v>1.674333333333351</v>
      </c>
    </row>
    <row r="30" spans="1:36" x14ac:dyDescent="0.25">
      <c r="A30" s="1">
        <v>32294</v>
      </c>
      <c r="B30" s="11">
        <f>VLOOKUP(A30,'SBO Index National'!$A:$B,2,FALSE)</f>
        <v>100.913</v>
      </c>
      <c r="C30" s="10">
        <v>100.18300000000001</v>
      </c>
      <c r="D30" s="10">
        <f t="shared" si="0"/>
        <v>0.72999999999998977</v>
      </c>
      <c r="E30" s="10">
        <f t="shared" si="1"/>
        <v>-1.9483333333333377</v>
      </c>
      <c r="F30" s="10">
        <f t="shared" si="2"/>
        <v>103.25733333333334</v>
      </c>
      <c r="G30" s="10">
        <f t="shared" si="3"/>
        <v>-0.63899999999999579</v>
      </c>
      <c r="H30" s="10">
        <f t="shared" si="4"/>
        <v>3.4096666666666664</v>
      </c>
    </row>
    <row r="31" spans="1:36" x14ac:dyDescent="0.25">
      <c r="A31" s="1">
        <v>32324</v>
      </c>
      <c r="B31" s="11">
        <f>VLOOKUP(A31,'SBO Index National'!$A:$B,2,FALSE)</f>
        <v>101.279</v>
      </c>
      <c r="C31" s="10">
        <v>101.553</v>
      </c>
      <c r="D31" s="10">
        <f t="shared" si="0"/>
        <v>-0.27400000000000091</v>
      </c>
      <c r="E31" s="10">
        <f t="shared" si="1"/>
        <v>-0.91333333333333633</v>
      </c>
      <c r="F31" s="10">
        <f t="shared" si="2"/>
        <v>102.07033333333334</v>
      </c>
      <c r="G31" s="10">
        <f t="shared" si="3"/>
        <v>-3.835000000000008</v>
      </c>
      <c r="H31" s="10">
        <f t="shared" si="4"/>
        <v>0.1526666666666614</v>
      </c>
    </row>
    <row r="32" spans="1:36" x14ac:dyDescent="0.25">
      <c r="A32" s="1">
        <v>32355</v>
      </c>
      <c r="B32" s="11">
        <f>VLOOKUP(A32,'SBO Index National'!$A:$B,2,FALSE)</f>
        <v>100</v>
      </c>
      <c r="C32" s="10">
        <v>101.279</v>
      </c>
      <c r="D32" s="10">
        <f t="shared" si="0"/>
        <v>-1.2789999999999964</v>
      </c>
      <c r="E32" s="10">
        <f t="shared" si="1"/>
        <v>-0.27433333333333582</v>
      </c>
      <c r="F32" s="10">
        <f t="shared" si="2"/>
        <v>101.005</v>
      </c>
      <c r="G32" s="10">
        <f t="shared" si="3"/>
        <v>-1.8260000000000076</v>
      </c>
      <c r="H32" s="10">
        <f t="shared" si="4"/>
        <v>-2.1000000000000085</v>
      </c>
    </row>
    <row r="33" spans="1:8" x14ac:dyDescent="0.25">
      <c r="A33" s="1">
        <v>32386</v>
      </c>
      <c r="B33" s="11">
        <f>VLOOKUP(A33,'SBO Index National'!$A:$B,2,FALSE)</f>
        <v>101.735</v>
      </c>
      <c r="C33" s="10">
        <v>100.45699999999999</v>
      </c>
      <c r="D33" s="10">
        <f t="shared" si="0"/>
        <v>1.2780000000000058</v>
      </c>
      <c r="E33" s="10">
        <f t="shared" si="1"/>
        <v>-9.1666666666663829E-2</v>
      </c>
      <c r="F33" s="10">
        <f t="shared" si="2"/>
        <v>101.09633333333333</v>
      </c>
      <c r="G33" s="10">
        <f t="shared" si="3"/>
        <v>0.45699999999999363</v>
      </c>
      <c r="H33" s="10">
        <f t="shared" si="4"/>
        <v>-1.7346666666666692</v>
      </c>
    </row>
    <row r="34" spans="1:8" x14ac:dyDescent="0.25">
      <c r="A34" s="1">
        <v>32416</v>
      </c>
      <c r="B34" s="11">
        <f>VLOOKUP(A34,'SBO Index National'!$A:$B,2,FALSE)</f>
        <v>100.639</v>
      </c>
      <c r="C34" s="10">
        <v>104.384</v>
      </c>
      <c r="D34" s="10">
        <f t="shared" si="0"/>
        <v>-3.7450000000000045</v>
      </c>
      <c r="E34" s="10">
        <f t="shared" si="1"/>
        <v>-1.248666666666665</v>
      </c>
      <c r="F34" s="10">
        <f t="shared" si="2"/>
        <v>102.04</v>
      </c>
      <c r="G34" s="10">
        <f t="shared" si="3"/>
        <v>-2.8310000000000031</v>
      </c>
      <c r="H34" s="10">
        <f t="shared" si="4"/>
        <v>-1.4000000000000057</v>
      </c>
    </row>
    <row r="35" spans="1:8" x14ac:dyDescent="0.25">
      <c r="A35" s="1">
        <v>32447</v>
      </c>
      <c r="B35" s="11">
        <f>VLOOKUP(A35,'SBO Index National'!$A:$B,2,FALSE)</f>
        <v>102.19199999999999</v>
      </c>
      <c r="C35" s="10">
        <v>101.096</v>
      </c>
      <c r="D35" s="10">
        <f t="shared" si="0"/>
        <v>1.0959999999999894</v>
      </c>
      <c r="E35" s="10">
        <f t="shared" si="1"/>
        <v>-0.45700000000000313</v>
      </c>
      <c r="F35" s="10">
        <f t="shared" si="2"/>
        <v>101.979</v>
      </c>
      <c r="G35" s="10">
        <f t="shared" si="3"/>
        <v>3.5619999999999976</v>
      </c>
      <c r="H35" s="10">
        <f t="shared" si="4"/>
        <v>0.39599999999998658</v>
      </c>
    </row>
    <row r="36" spans="1:8" x14ac:dyDescent="0.25">
      <c r="A36" s="1">
        <v>32477</v>
      </c>
      <c r="B36" s="11">
        <f>VLOOKUP(A36,'SBO Index National'!$A:$B,2,FALSE)</f>
        <v>101.553</v>
      </c>
      <c r="C36" s="10">
        <v>106.119</v>
      </c>
      <c r="D36" s="10">
        <f t="shared" si="0"/>
        <v>-4.5660000000000025</v>
      </c>
      <c r="E36" s="10">
        <f t="shared" si="1"/>
        <v>-2.405000000000006</v>
      </c>
      <c r="F36" s="10">
        <f t="shared" si="2"/>
        <v>103.86633333333334</v>
      </c>
      <c r="G36" s="10">
        <f t="shared" si="3"/>
        <v>13.608000000000004</v>
      </c>
      <c r="H36" s="10">
        <f t="shared" si="4"/>
        <v>4.7796666666666852</v>
      </c>
    </row>
    <row r="37" spans="1:8" x14ac:dyDescent="0.25">
      <c r="A37" s="1">
        <v>32508</v>
      </c>
      <c r="B37" s="11">
        <f>VLOOKUP(A37,'SBO Index National'!$A:$B,2,FALSE)</f>
        <v>100.274</v>
      </c>
      <c r="C37" s="10">
        <v>99.269000000000005</v>
      </c>
      <c r="D37" s="10">
        <f t="shared" si="0"/>
        <v>1.0049999999999955</v>
      </c>
      <c r="E37" s="10">
        <f t="shared" si="1"/>
        <v>-0.82166666666667254</v>
      </c>
      <c r="F37" s="10">
        <f t="shared" si="2"/>
        <v>102.16133333333335</v>
      </c>
      <c r="G37" s="10">
        <f t="shared" si="3"/>
        <v>1.9170000000000016</v>
      </c>
      <c r="H37" s="10">
        <f t="shared" si="4"/>
        <v>6.362333333333325</v>
      </c>
    </row>
    <row r="38" spans="1:8" x14ac:dyDescent="0.25">
      <c r="A38" s="1">
        <v>32539</v>
      </c>
      <c r="B38" s="11">
        <f>VLOOKUP(A38,'SBO Index National'!$A:$B,2,FALSE)</f>
        <v>101.279</v>
      </c>
      <c r="C38" s="10">
        <v>100.274</v>
      </c>
      <c r="D38" s="10">
        <f t="shared" si="0"/>
        <v>1.0049999999999955</v>
      </c>
      <c r="E38" s="10">
        <f t="shared" si="1"/>
        <v>-0.85200000000000387</v>
      </c>
      <c r="F38" s="10">
        <f t="shared" si="2"/>
        <v>101.88733333333334</v>
      </c>
      <c r="G38" s="10">
        <f t="shared" si="3"/>
        <v>3.8359999999999985</v>
      </c>
      <c r="H38" s="10">
        <f t="shared" si="4"/>
        <v>6.4536666666666775</v>
      </c>
    </row>
    <row r="39" spans="1:8" x14ac:dyDescent="0.25">
      <c r="A39" s="1">
        <v>32567</v>
      </c>
      <c r="B39" s="11">
        <f>VLOOKUP(A39,'SBO Index National'!$A:$B,2,FALSE)</f>
        <v>101.64400000000001</v>
      </c>
      <c r="C39" s="10">
        <v>101.005</v>
      </c>
      <c r="D39" s="10">
        <f t="shared" si="0"/>
        <v>0.63900000000001</v>
      </c>
      <c r="E39" s="10">
        <f t="shared" si="1"/>
        <v>0.88300000000000034</v>
      </c>
      <c r="F39" s="10">
        <f t="shared" si="2"/>
        <v>100.18266666666666</v>
      </c>
      <c r="G39" s="10">
        <f t="shared" si="3"/>
        <v>6.6670000000000016</v>
      </c>
      <c r="H39" s="10">
        <f t="shared" si="4"/>
        <v>4.1399999999999864</v>
      </c>
    </row>
    <row r="40" spans="1:8" x14ac:dyDescent="0.25">
      <c r="A40" s="1">
        <v>32598</v>
      </c>
      <c r="B40" s="11">
        <f>VLOOKUP(A40,'SBO Index National'!$A:$B,2,FALSE)</f>
        <v>101.37</v>
      </c>
      <c r="C40" s="10">
        <v>94.977000000000004</v>
      </c>
      <c r="D40" s="10">
        <f t="shared" si="0"/>
        <v>6.3930000000000007</v>
      </c>
      <c r="E40" s="10">
        <f t="shared" si="1"/>
        <v>2.679000000000002</v>
      </c>
      <c r="F40" s="10">
        <f t="shared" si="2"/>
        <v>98.751999999999995</v>
      </c>
      <c r="G40" s="10">
        <f t="shared" si="3"/>
        <v>-10.137</v>
      </c>
      <c r="H40" s="10">
        <f t="shared" si="4"/>
        <v>0.12199999999999989</v>
      </c>
    </row>
    <row r="41" spans="1:8" x14ac:dyDescent="0.25">
      <c r="A41" s="1">
        <v>32628</v>
      </c>
      <c r="B41" s="11">
        <f>VLOOKUP(A41,'SBO Index National'!$A:$B,2,FALSE)</f>
        <v>98.447000000000003</v>
      </c>
      <c r="C41" s="10">
        <v>94.247</v>
      </c>
      <c r="D41" s="10">
        <f t="shared" si="0"/>
        <v>4.2000000000000028</v>
      </c>
      <c r="E41" s="10">
        <f t="shared" si="1"/>
        <v>3.7440000000000047</v>
      </c>
      <c r="F41" s="10">
        <f t="shared" si="2"/>
        <v>96.742999999999995</v>
      </c>
      <c r="G41" s="10">
        <f t="shared" si="3"/>
        <v>-10.227999999999994</v>
      </c>
      <c r="H41" s="10">
        <f t="shared" si="4"/>
        <v>-4.5660000000000167</v>
      </c>
    </row>
    <row r="42" spans="1:8" x14ac:dyDescent="0.25">
      <c r="A42" s="1">
        <v>32659</v>
      </c>
      <c r="B42" s="11">
        <f>VLOOKUP(A42,'SBO Index National'!$A:$B,2,FALSE)</f>
        <v>97.626000000000005</v>
      </c>
      <c r="C42" s="10">
        <v>95.16</v>
      </c>
      <c r="D42" s="10">
        <f t="shared" si="0"/>
        <v>2.4660000000000082</v>
      </c>
      <c r="E42" s="10">
        <f t="shared" si="1"/>
        <v>4.3530000000000042</v>
      </c>
      <c r="F42" s="10">
        <f t="shared" si="2"/>
        <v>94.794666666666672</v>
      </c>
      <c r="G42" s="10">
        <f t="shared" si="3"/>
        <v>-5.0230000000000103</v>
      </c>
      <c r="H42" s="10">
        <f t="shared" si="4"/>
        <v>-8.4626666666666637</v>
      </c>
    </row>
    <row r="43" spans="1:8" x14ac:dyDescent="0.25">
      <c r="A43" s="1">
        <v>32689</v>
      </c>
      <c r="B43" s="11">
        <f>VLOOKUP(A43,'SBO Index National'!$A:$B,2,FALSE)</f>
        <v>99.087000000000003</v>
      </c>
      <c r="C43" s="10">
        <v>97.9</v>
      </c>
      <c r="D43" s="10">
        <f t="shared" si="0"/>
        <v>1.1869999999999976</v>
      </c>
      <c r="E43" s="10">
        <f t="shared" si="1"/>
        <v>2.6176666666666697</v>
      </c>
      <c r="F43" s="10">
        <f t="shared" si="2"/>
        <v>95.769000000000005</v>
      </c>
      <c r="G43" s="10">
        <f t="shared" si="3"/>
        <v>-3.6529999999999916</v>
      </c>
      <c r="H43" s="10">
        <f t="shared" si="4"/>
        <v>-6.3013333333333321</v>
      </c>
    </row>
    <row r="44" spans="1:8" x14ac:dyDescent="0.25">
      <c r="A44" s="1">
        <v>32720</v>
      </c>
      <c r="B44" s="11">
        <f>VLOOKUP(A44,'SBO Index National'!$A:$B,2,FALSE)</f>
        <v>99.269000000000005</v>
      </c>
      <c r="C44" s="10">
        <v>101.279</v>
      </c>
      <c r="D44" s="10">
        <f t="shared" si="0"/>
        <v>-2.0099999999999909</v>
      </c>
      <c r="E44" s="10">
        <f t="shared" si="1"/>
        <v>0.54766666666667163</v>
      </c>
      <c r="F44" s="10">
        <f t="shared" si="2"/>
        <v>98.113</v>
      </c>
      <c r="G44" s="10">
        <f t="shared" si="3"/>
        <v>0</v>
      </c>
      <c r="H44" s="10">
        <f t="shared" si="4"/>
        <v>-2.8919999999999959</v>
      </c>
    </row>
    <row r="45" spans="1:8" x14ac:dyDescent="0.25">
      <c r="A45" s="1">
        <v>32751</v>
      </c>
      <c r="B45" s="11">
        <f>VLOOKUP(A45,'SBO Index National'!$A:$B,2,FALSE)</f>
        <v>99.816999999999993</v>
      </c>
      <c r="C45" s="10">
        <v>95.799000000000007</v>
      </c>
      <c r="D45" s="10">
        <f t="shared" si="0"/>
        <v>4.0179999999999865</v>
      </c>
      <c r="E45" s="10">
        <f t="shared" si="1"/>
        <v>1.0649999999999977</v>
      </c>
      <c r="F45" s="10">
        <f t="shared" si="2"/>
        <v>98.326000000000008</v>
      </c>
      <c r="G45" s="10">
        <f t="shared" si="3"/>
        <v>-4.657999999999987</v>
      </c>
      <c r="H45" s="10">
        <f t="shared" si="4"/>
        <v>-2.7703333333333262</v>
      </c>
    </row>
    <row r="46" spans="1:8" x14ac:dyDescent="0.25">
      <c r="A46" s="1">
        <v>32781</v>
      </c>
      <c r="B46" s="11">
        <f>VLOOKUP(A46,'SBO Index National'!$A:$B,2,FALSE)</f>
        <v>101.82599999999999</v>
      </c>
      <c r="C46" s="10">
        <v>102.46599999999999</v>
      </c>
      <c r="D46" s="10">
        <f t="shared" si="0"/>
        <v>-0.64000000000000057</v>
      </c>
      <c r="E46" s="10">
        <f t="shared" si="1"/>
        <v>0.45599999999999835</v>
      </c>
      <c r="F46" s="10">
        <f t="shared" si="2"/>
        <v>99.847999999999999</v>
      </c>
      <c r="G46" s="10">
        <f t="shared" si="3"/>
        <v>-1.9180000000000064</v>
      </c>
      <c r="H46" s="10">
        <f t="shared" si="4"/>
        <v>-2.1920000000000073</v>
      </c>
    </row>
    <row r="47" spans="1:8" x14ac:dyDescent="0.25">
      <c r="A47" s="1">
        <v>32812</v>
      </c>
      <c r="B47" s="11">
        <f>VLOOKUP(A47,'SBO Index National'!$A:$B,2,FALSE)</f>
        <v>101.37</v>
      </c>
      <c r="C47" s="10">
        <v>96.894999999999996</v>
      </c>
      <c r="D47" s="10">
        <f t="shared" si="0"/>
        <v>4.4750000000000085</v>
      </c>
      <c r="E47" s="10">
        <f t="shared" si="1"/>
        <v>2.6176666666666648</v>
      </c>
      <c r="F47" s="10">
        <f t="shared" si="2"/>
        <v>98.386666666666656</v>
      </c>
      <c r="G47" s="10">
        <f t="shared" si="3"/>
        <v>-4.2010000000000076</v>
      </c>
      <c r="H47" s="10">
        <f t="shared" si="4"/>
        <v>-3.5923333333333431</v>
      </c>
    </row>
    <row r="48" spans="1:8" x14ac:dyDescent="0.25">
      <c r="A48" s="1">
        <v>32842</v>
      </c>
      <c r="B48" s="11">
        <f>VLOOKUP(A48,'SBO Index National'!$A:$B,2,FALSE)</f>
        <v>99.725999999999999</v>
      </c>
      <c r="C48" s="10">
        <v>98.995000000000005</v>
      </c>
      <c r="D48" s="10">
        <f t="shared" si="0"/>
        <v>0.73099999999999454</v>
      </c>
      <c r="E48" s="10">
        <f t="shared" si="1"/>
        <v>1.5220000000000009</v>
      </c>
      <c r="F48" s="10">
        <f t="shared" si="2"/>
        <v>99.451999999999998</v>
      </c>
      <c r="G48" s="10">
        <f t="shared" si="3"/>
        <v>-7.1239999999999952</v>
      </c>
      <c r="H48" s="10">
        <f t="shared" si="4"/>
        <v>-4.4143333333333459</v>
      </c>
    </row>
    <row r="49" spans="1:36" x14ac:dyDescent="0.25">
      <c r="A49" s="1">
        <v>32873</v>
      </c>
      <c r="B49" s="11">
        <f>VLOOKUP(A49,'SBO Index National'!$A:$B,2,FALSE)</f>
        <v>100</v>
      </c>
      <c r="C49" s="10">
        <v>98.355999999999995</v>
      </c>
      <c r="D49" s="10">
        <f t="shared" si="0"/>
        <v>1.6440000000000055</v>
      </c>
      <c r="E49" s="10">
        <f t="shared" si="1"/>
        <v>2.2833333333333363</v>
      </c>
      <c r="F49" s="10">
        <f t="shared" si="2"/>
        <v>98.081999999999994</v>
      </c>
      <c r="G49" s="10">
        <f t="shared" si="3"/>
        <v>-0.91300000000001091</v>
      </c>
      <c r="H49" s="10">
        <f t="shared" si="4"/>
        <v>-4.0793333333333521</v>
      </c>
    </row>
    <row r="50" spans="1:36" x14ac:dyDescent="0.25">
      <c r="A50" s="1">
        <v>32904</v>
      </c>
      <c r="B50" s="11">
        <f>VLOOKUP(A50,'SBO Index National'!$A:$B,2,FALSE)</f>
        <v>99.269000000000005</v>
      </c>
      <c r="C50" s="10">
        <v>97.991</v>
      </c>
      <c r="D50" s="10">
        <f t="shared" si="0"/>
        <v>1.2780000000000058</v>
      </c>
      <c r="E50" s="10">
        <f t="shared" si="1"/>
        <v>1.2176666666666687</v>
      </c>
      <c r="F50" s="10">
        <f t="shared" si="2"/>
        <v>98.447333333333333</v>
      </c>
      <c r="G50" s="10">
        <f t="shared" si="3"/>
        <v>-2.2830000000000013</v>
      </c>
      <c r="H50" s="10">
        <f t="shared" si="4"/>
        <v>-3.4400000000000119</v>
      </c>
    </row>
    <row r="51" spans="1:36" x14ac:dyDescent="0.25">
      <c r="A51" s="1">
        <v>32932</v>
      </c>
      <c r="B51" s="11">
        <f>VLOOKUP(A51,'SBO Index National'!$A:$B,2,FALSE)</f>
        <v>98.995000000000005</v>
      </c>
      <c r="C51" s="10">
        <v>103.014</v>
      </c>
      <c r="D51" s="10">
        <f t="shared" si="0"/>
        <v>-4.0189999999999912</v>
      </c>
      <c r="E51" s="10">
        <f t="shared" si="1"/>
        <v>-0.36566666666665998</v>
      </c>
      <c r="F51" s="10">
        <f t="shared" si="2"/>
        <v>99.786999999999992</v>
      </c>
      <c r="G51" s="10">
        <f t="shared" si="3"/>
        <v>2.0090000000000003</v>
      </c>
      <c r="H51" s="10">
        <f t="shared" si="4"/>
        <v>-0.39566666666667061</v>
      </c>
    </row>
    <row r="52" spans="1:36" ht="15.75" x14ac:dyDescent="0.25">
      <c r="A52" s="1">
        <v>32963</v>
      </c>
      <c r="B52" s="11">
        <f>VLOOKUP(A52,'SBO Index National'!$A:$B,2,FALSE)</f>
        <v>100.45699999999999</v>
      </c>
      <c r="C52" s="10">
        <v>97.078000000000003</v>
      </c>
      <c r="D52" s="10">
        <f t="shared" si="0"/>
        <v>3.3789999999999907</v>
      </c>
      <c r="E52" s="10">
        <f t="shared" si="1"/>
        <v>0.21266666666666842</v>
      </c>
      <c r="F52" s="10">
        <f t="shared" si="2"/>
        <v>99.36099999999999</v>
      </c>
      <c r="G52" s="10">
        <f t="shared" si="3"/>
        <v>2.1009999999999991</v>
      </c>
      <c r="H52" s="10">
        <f t="shared" si="4"/>
        <v>0.60899999999999466</v>
      </c>
      <c r="J52" s="16" t="str">
        <f>F1&amp;" - NFIB"</f>
        <v>SBO East South Central - 3mma - NFIB</v>
      </c>
      <c r="K52" s="16"/>
      <c r="L52" s="16"/>
      <c r="M52" s="16"/>
      <c r="N52" s="16"/>
      <c r="O52" s="16"/>
      <c r="P52" s="16"/>
      <c r="Q52" s="16"/>
      <c r="R52" s="16"/>
      <c r="S52" s="16"/>
      <c r="T52" s="16"/>
      <c r="U52" s="16"/>
      <c r="V52" s="16"/>
      <c r="X52" s="16" t="str">
        <f>H1&amp;" - NFIB"</f>
        <v>SBO East South Central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99.725999999999999</v>
      </c>
      <c r="D53" s="10">
        <f t="shared" si="0"/>
        <v>-0.18299999999999272</v>
      </c>
      <c r="E53" s="10">
        <f t="shared" si="1"/>
        <v>-0.2743333333333311</v>
      </c>
      <c r="F53" s="10">
        <f t="shared" si="2"/>
        <v>99.939333333333323</v>
      </c>
      <c r="G53" s="10">
        <f t="shared" si="3"/>
        <v>5.4789999999999992</v>
      </c>
      <c r="H53" s="10">
        <f t="shared" si="4"/>
        <v>3.1963333333333281</v>
      </c>
    </row>
    <row r="54" spans="1:36" x14ac:dyDescent="0.25">
      <c r="A54" s="1">
        <v>33024</v>
      </c>
      <c r="B54" s="11">
        <f>VLOOKUP(A54,'SBO Index National'!$A:$B,2,FALSE)</f>
        <v>99.451999999999998</v>
      </c>
      <c r="C54" s="10">
        <v>102.009</v>
      </c>
      <c r="D54" s="10">
        <f t="shared" si="0"/>
        <v>-2.5570000000000022</v>
      </c>
      <c r="E54" s="10">
        <f t="shared" si="1"/>
        <v>0.21299999999999861</v>
      </c>
      <c r="F54" s="10">
        <f t="shared" si="2"/>
        <v>99.604333333333329</v>
      </c>
      <c r="G54" s="10">
        <f t="shared" si="3"/>
        <v>6.8490000000000038</v>
      </c>
      <c r="H54" s="10">
        <f t="shared" si="4"/>
        <v>4.8096666666666579</v>
      </c>
    </row>
    <row r="55" spans="1:36" x14ac:dyDescent="0.25">
      <c r="A55" s="1">
        <v>33054</v>
      </c>
      <c r="B55" s="11">
        <f>VLOOKUP(A55,'SBO Index National'!$A:$B,2,FALSE)</f>
        <v>98.447000000000003</v>
      </c>
      <c r="C55" s="10">
        <v>93.972999999999999</v>
      </c>
      <c r="D55" s="10">
        <f t="shared" si="0"/>
        <v>4.4740000000000038</v>
      </c>
      <c r="E55" s="10">
        <f t="shared" si="1"/>
        <v>0.57800000000000296</v>
      </c>
      <c r="F55" s="10">
        <f t="shared" si="2"/>
        <v>98.569333333333347</v>
      </c>
      <c r="G55" s="10">
        <f t="shared" si="3"/>
        <v>-3.9270000000000067</v>
      </c>
      <c r="H55" s="10">
        <f t="shared" si="4"/>
        <v>2.8003333333333416</v>
      </c>
    </row>
    <row r="56" spans="1:36" x14ac:dyDescent="0.25">
      <c r="A56" s="1">
        <v>33085</v>
      </c>
      <c r="B56" s="11">
        <f>VLOOKUP(A56,'SBO Index National'!$A:$B,2,FALSE)</f>
        <v>97.808000000000007</v>
      </c>
      <c r="C56" s="10">
        <v>98.539000000000001</v>
      </c>
      <c r="D56" s="10">
        <f t="shared" si="0"/>
        <v>-0.73099999999999454</v>
      </c>
      <c r="E56" s="10">
        <f t="shared" si="1"/>
        <v>0.3953333333333357</v>
      </c>
      <c r="F56" s="10">
        <f t="shared" si="2"/>
        <v>98.173666666666676</v>
      </c>
      <c r="G56" s="10">
        <f t="shared" si="3"/>
        <v>-2.7399999999999949</v>
      </c>
      <c r="H56" s="10">
        <f t="shared" si="4"/>
        <v>6.0666666666676861E-2</v>
      </c>
    </row>
    <row r="57" spans="1:36" x14ac:dyDescent="0.25">
      <c r="A57" s="1">
        <v>33116</v>
      </c>
      <c r="B57" s="11">
        <f>VLOOKUP(A57,'SBO Index National'!$A:$B,2,FALSE)</f>
        <v>95.16</v>
      </c>
      <c r="C57" s="10">
        <v>98.721000000000004</v>
      </c>
      <c r="D57" s="10">
        <f t="shared" si="0"/>
        <v>-3.561000000000007</v>
      </c>
      <c r="E57" s="10">
        <f t="shared" si="1"/>
        <v>6.0666666666667389E-2</v>
      </c>
      <c r="F57" s="10">
        <f t="shared" si="2"/>
        <v>97.077666666666673</v>
      </c>
      <c r="G57" s="10">
        <f t="shared" si="3"/>
        <v>2.921999999999997</v>
      </c>
      <c r="H57" s="10">
        <f t="shared" si="4"/>
        <v>-1.2483333333333348</v>
      </c>
    </row>
    <row r="58" spans="1:36" x14ac:dyDescent="0.25">
      <c r="A58" s="1">
        <v>33146</v>
      </c>
      <c r="B58" s="11">
        <f>VLOOKUP(A58,'SBO Index National'!$A:$B,2,FALSE)</f>
        <v>92.968000000000004</v>
      </c>
      <c r="C58" s="10">
        <v>92.146000000000001</v>
      </c>
      <c r="D58" s="10">
        <f t="shared" si="0"/>
        <v>0.82200000000000273</v>
      </c>
      <c r="E58" s="10">
        <f t="shared" si="1"/>
        <v>-1.1566666666666663</v>
      </c>
      <c r="F58" s="10">
        <f t="shared" si="2"/>
        <v>96.468666666666664</v>
      </c>
      <c r="G58" s="10">
        <f t="shared" si="3"/>
        <v>-10.319999999999993</v>
      </c>
      <c r="H58" s="10">
        <f t="shared" si="4"/>
        <v>-3.3793333333333351</v>
      </c>
    </row>
    <row r="59" spans="1:36" x14ac:dyDescent="0.25">
      <c r="A59" s="1">
        <v>33177</v>
      </c>
      <c r="B59" s="11">
        <f>VLOOKUP(A59,'SBO Index National'!$A:$B,2,FALSE)</f>
        <v>91.323999999999998</v>
      </c>
      <c r="C59" s="10">
        <v>91.323999999999998</v>
      </c>
      <c r="D59" s="10">
        <f t="shared" si="0"/>
        <v>0</v>
      </c>
      <c r="E59" s="10">
        <f t="shared" si="1"/>
        <v>-0.91300000000000148</v>
      </c>
      <c r="F59" s="10">
        <f t="shared" si="2"/>
        <v>94.063666666666677</v>
      </c>
      <c r="G59" s="10">
        <f t="shared" si="3"/>
        <v>-5.570999999999998</v>
      </c>
      <c r="H59" s="10">
        <f t="shared" si="4"/>
        <v>-4.3229999999999791</v>
      </c>
    </row>
    <row r="60" spans="1:36" x14ac:dyDescent="0.25">
      <c r="A60" s="1">
        <v>33207</v>
      </c>
      <c r="B60" s="11">
        <f>VLOOKUP(A60,'SBO Index National'!$A:$B,2,FALSE)</f>
        <v>91.597999999999999</v>
      </c>
      <c r="C60" s="10">
        <v>86.849000000000004</v>
      </c>
      <c r="D60" s="10">
        <f t="shared" si="0"/>
        <v>4.7489999999999952</v>
      </c>
      <c r="E60" s="10">
        <f t="shared" si="1"/>
        <v>1.8569999999999993</v>
      </c>
      <c r="F60" s="10">
        <f t="shared" si="2"/>
        <v>90.106333333333339</v>
      </c>
      <c r="G60" s="10">
        <f t="shared" si="3"/>
        <v>-12.146000000000001</v>
      </c>
      <c r="H60" s="10">
        <f t="shared" si="4"/>
        <v>-9.3456666666666592</v>
      </c>
    </row>
    <row r="61" spans="1:36" x14ac:dyDescent="0.25">
      <c r="A61" s="1">
        <v>33238</v>
      </c>
      <c r="B61" s="11">
        <f>VLOOKUP(A61,'SBO Index National'!$A:$B,2,FALSE)</f>
        <v>91.415999999999997</v>
      </c>
      <c r="C61" s="10">
        <v>91.141999999999996</v>
      </c>
      <c r="D61" s="10">
        <f t="shared" si="0"/>
        <v>0.27400000000000091</v>
      </c>
      <c r="E61" s="10">
        <f t="shared" si="1"/>
        <v>1.6743333333333321</v>
      </c>
      <c r="F61" s="10">
        <f t="shared" si="2"/>
        <v>89.771666666666661</v>
      </c>
      <c r="G61" s="10">
        <f t="shared" si="3"/>
        <v>-7.2139999999999986</v>
      </c>
      <c r="H61" s="10">
        <f t="shared" si="4"/>
        <v>-8.3103333333333325</v>
      </c>
    </row>
    <row r="62" spans="1:36" x14ac:dyDescent="0.25">
      <c r="A62" s="1">
        <v>33269</v>
      </c>
      <c r="B62" s="11">
        <f>VLOOKUP(A62,'SBO Index National'!$A:$B,2,FALSE)</f>
        <v>91.233000000000004</v>
      </c>
      <c r="C62" s="10">
        <v>93.424999999999997</v>
      </c>
      <c r="D62" s="10">
        <f t="shared" si="0"/>
        <v>-2.1919999999999931</v>
      </c>
      <c r="E62" s="10">
        <f t="shared" si="1"/>
        <v>0.94366666666666765</v>
      </c>
      <c r="F62" s="10">
        <f t="shared" si="2"/>
        <v>90.471999999999994</v>
      </c>
      <c r="G62" s="10">
        <f t="shared" si="3"/>
        <v>-4.5660000000000025</v>
      </c>
      <c r="H62" s="10">
        <f t="shared" si="4"/>
        <v>-7.9753333333333387</v>
      </c>
    </row>
    <row r="63" spans="1:36" x14ac:dyDescent="0.25">
      <c r="A63" s="1">
        <v>33297</v>
      </c>
      <c r="B63" s="11">
        <f>VLOOKUP(A63,'SBO Index National'!$A:$B,2,FALSE)</f>
        <v>95.16</v>
      </c>
      <c r="C63" s="10">
        <v>98.265000000000001</v>
      </c>
      <c r="D63" s="10">
        <f t="shared" si="0"/>
        <v>-3.105000000000004</v>
      </c>
      <c r="E63" s="10">
        <f t="shared" si="1"/>
        <v>-1.6743333333333321</v>
      </c>
      <c r="F63" s="10">
        <f t="shared" si="2"/>
        <v>94.277333333333331</v>
      </c>
      <c r="G63" s="10">
        <f t="shared" si="3"/>
        <v>-4.7489999999999952</v>
      </c>
      <c r="H63" s="10">
        <f t="shared" si="4"/>
        <v>-5.5096666666666607</v>
      </c>
    </row>
    <row r="64" spans="1:36" x14ac:dyDescent="0.25">
      <c r="A64" s="1">
        <v>33328</v>
      </c>
      <c r="B64" s="11">
        <f>VLOOKUP(A64,'SBO Index National'!$A:$B,2,FALSE)</f>
        <v>100.274</v>
      </c>
      <c r="C64" s="10">
        <v>103.836</v>
      </c>
      <c r="D64" s="10">
        <f t="shared" si="0"/>
        <v>-3.5619999999999976</v>
      </c>
      <c r="E64" s="10">
        <f t="shared" si="1"/>
        <v>-2.9529999999999981</v>
      </c>
      <c r="F64" s="10">
        <f t="shared" si="2"/>
        <v>98.50866666666667</v>
      </c>
      <c r="G64" s="10">
        <f t="shared" si="3"/>
        <v>6.7579999999999956</v>
      </c>
      <c r="H64" s="10">
        <f t="shared" si="4"/>
        <v>-0.85233333333331984</v>
      </c>
    </row>
    <row r="65" spans="1:36" x14ac:dyDescent="0.25">
      <c r="A65" s="1">
        <v>33358</v>
      </c>
      <c r="B65" s="11">
        <f>VLOOKUP(A65,'SBO Index National'!$A:$B,2,FALSE)</f>
        <v>100.548</v>
      </c>
      <c r="C65" s="10">
        <v>99.269000000000005</v>
      </c>
      <c r="D65" s="10">
        <f t="shared" si="0"/>
        <v>1.2789999999999964</v>
      </c>
      <c r="E65" s="10">
        <f t="shared" si="1"/>
        <v>-1.7960000000000018</v>
      </c>
      <c r="F65" s="10">
        <f t="shared" si="2"/>
        <v>100.45666666666666</v>
      </c>
      <c r="G65" s="10">
        <f t="shared" si="3"/>
        <v>-0.45699999999999363</v>
      </c>
      <c r="H65" s="10">
        <f t="shared" si="4"/>
        <v>0.51733333333334031</v>
      </c>
    </row>
    <row r="66" spans="1:36" x14ac:dyDescent="0.25">
      <c r="A66" s="1">
        <v>33389</v>
      </c>
      <c r="B66" s="11">
        <f>VLOOKUP(A66,'SBO Index National'!$A:$B,2,FALSE)</f>
        <v>99.543000000000006</v>
      </c>
      <c r="C66" s="10">
        <v>102.283</v>
      </c>
      <c r="D66" s="10">
        <f t="shared" si="0"/>
        <v>-2.7399999999999949</v>
      </c>
      <c r="E66" s="10">
        <f t="shared" si="1"/>
        <v>-1.6743333333333321</v>
      </c>
      <c r="F66" s="10">
        <f t="shared" si="2"/>
        <v>101.79600000000001</v>
      </c>
      <c r="G66" s="10">
        <f t="shared" si="3"/>
        <v>0.27400000000000091</v>
      </c>
      <c r="H66" s="10">
        <f t="shared" si="4"/>
        <v>2.1916666666666771</v>
      </c>
    </row>
    <row r="67" spans="1:36" x14ac:dyDescent="0.25">
      <c r="A67" s="1">
        <v>33419</v>
      </c>
      <c r="B67" s="11">
        <f>VLOOKUP(A67,'SBO Index National'!$A:$B,2,FALSE)</f>
        <v>99.451999999999998</v>
      </c>
      <c r="C67" s="10">
        <v>105.38800000000001</v>
      </c>
      <c r="D67" s="10">
        <f t="shared" ref="D67:D130" si="5">B67-C67</f>
        <v>-5.936000000000007</v>
      </c>
      <c r="E67" s="10">
        <f t="shared" si="1"/>
        <v>-2.4656666666666687</v>
      </c>
      <c r="F67" s="10">
        <f t="shared" si="2"/>
        <v>102.31333333333335</v>
      </c>
      <c r="G67" s="10">
        <f t="shared" si="3"/>
        <v>11.415000000000006</v>
      </c>
      <c r="H67" s="10">
        <f t="shared" si="4"/>
        <v>3.7439999999999998</v>
      </c>
    </row>
    <row r="68" spans="1:36" x14ac:dyDescent="0.25">
      <c r="A68" s="1">
        <v>33450</v>
      </c>
      <c r="B68" s="11">
        <f>VLOOKUP(A68,'SBO Index National'!$A:$B,2,FALSE)</f>
        <v>100.548</v>
      </c>
      <c r="C68" s="10">
        <v>105.571</v>
      </c>
      <c r="D68" s="10">
        <f t="shared" si="5"/>
        <v>-5.0229999999999961</v>
      </c>
      <c r="E68" s="10">
        <f t="shared" si="1"/>
        <v>-4.5663333333333327</v>
      </c>
      <c r="F68" s="10">
        <f t="shared" si="2"/>
        <v>104.41399999999999</v>
      </c>
      <c r="G68" s="10">
        <f t="shared" si="3"/>
        <v>7.0319999999999965</v>
      </c>
      <c r="H68" s="10">
        <f t="shared" si="4"/>
        <v>6.2403333333333109</v>
      </c>
    </row>
    <row r="69" spans="1:36" x14ac:dyDescent="0.25">
      <c r="A69" s="1">
        <v>33481</v>
      </c>
      <c r="B69" s="11">
        <f>VLOOKUP(A69,'SBO Index National'!$A:$B,2,FALSE)</f>
        <v>98.721000000000004</v>
      </c>
      <c r="C69" s="10">
        <v>104.20099999999999</v>
      </c>
      <c r="D69" s="10">
        <f t="shared" si="5"/>
        <v>-5.4799999999999898</v>
      </c>
      <c r="E69" s="10">
        <f t="shared" ref="E69:E132" si="6">AVERAGE(D67:D69)</f>
        <v>-5.479666666666664</v>
      </c>
      <c r="F69" s="10">
        <f t="shared" si="2"/>
        <v>105.05333333333333</v>
      </c>
      <c r="G69" s="10">
        <f t="shared" si="3"/>
        <v>5.4799999999999898</v>
      </c>
      <c r="H69" s="10">
        <f t="shared" si="4"/>
        <v>7.9756666666666547</v>
      </c>
    </row>
    <row r="70" spans="1:36" x14ac:dyDescent="0.25">
      <c r="A70" s="1">
        <v>33511</v>
      </c>
      <c r="B70" s="11">
        <f>VLOOKUP(A70,'SBO Index National'!$A:$B,2,FALSE)</f>
        <v>99.177999999999997</v>
      </c>
      <c r="C70" s="10">
        <v>93.698999999999998</v>
      </c>
      <c r="D70" s="10">
        <f t="shared" si="5"/>
        <v>5.4789999999999992</v>
      </c>
      <c r="E70" s="10">
        <f t="shared" si="6"/>
        <v>-1.6746666666666623</v>
      </c>
      <c r="F70" s="10">
        <f t="shared" ref="F70:F133" si="7">AVERAGE(C68:C70)</f>
        <v>101.157</v>
      </c>
      <c r="G70" s="10">
        <f t="shared" si="3"/>
        <v>1.5529999999999973</v>
      </c>
      <c r="H70" s="10">
        <f t="shared" si="4"/>
        <v>4.6883333333333326</v>
      </c>
    </row>
    <row r="71" spans="1:36" x14ac:dyDescent="0.25">
      <c r="A71" s="1">
        <v>33542</v>
      </c>
      <c r="B71" s="11">
        <f>VLOOKUP(A71,'SBO Index National'!$A:$B,2,FALSE)</f>
        <v>97.716999999999999</v>
      </c>
      <c r="C71" s="10">
        <v>100.45699999999999</v>
      </c>
      <c r="D71" s="10">
        <f t="shared" si="5"/>
        <v>-2.7399999999999949</v>
      </c>
      <c r="E71" s="10">
        <f t="shared" si="6"/>
        <v>-0.91366666666666185</v>
      </c>
      <c r="F71" s="10">
        <f t="shared" si="7"/>
        <v>99.452333333333328</v>
      </c>
      <c r="G71" s="10">
        <f t="shared" si="3"/>
        <v>9.1329999999999956</v>
      </c>
      <c r="H71" s="10">
        <f t="shared" si="4"/>
        <v>5.3886666666666514</v>
      </c>
    </row>
    <row r="72" spans="1:36" x14ac:dyDescent="0.25">
      <c r="A72" s="1">
        <v>33572</v>
      </c>
      <c r="B72" s="11">
        <f>VLOOKUP(A72,'SBO Index National'!$A:$B,2,FALSE)</f>
        <v>95.251000000000005</v>
      </c>
      <c r="C72" s="10">
        <v>94.703000000000003</v>
      </c>
      <c r="D72" s="10">
        <f t="shared" si="5"/>
        <v>0.54800000000000182</v>
      </c>
      <c r="E72" s="10">
        <f t="shared" si="6"/>
        <v>1.0956666666666688</v>
      </c>
      <c r="F72" s="10">
        <f t="shared" si="7"/>
        <v>96.286333333333346</v>
      </c>
      <c r="G72" s="10">
        <f t="shared" si="3"/>
        <v>7.8539999999999992</v>
      </c>
      <c r="H72" s="10">
        <f t="shared" si="4"/>
        <v>6.1800000000000068</v>
      </c>
    </row>
    <row r="73" spans="1:36" x14ac:dyDescent="0.25">
      <c r="A73" s="1">
        <v>33603</v>
      </c>
      <c r="B73" s="11">
        <f>VLOOKUP(A73,'SBO Index National'!$A:$B,2,FALSE)</f>
        <v>95.616</v>
      </c>
      <c r="C73" s="10">
        <v>88.492999999999995</v>
      </c>
      <c r="D73" s="10">
        <f t="shared" si="5"/>
        <v>7.1230000000000047</v>
      </c>
      <c r="E73" s="10">
        <f t="shared" si="6"/>
        <v>1.6436666666666706</v>
      </c>
      <c r="F73" s="10">
        <f t="shared" si="7"/>
        <v>94.551000000000002</v>
      </c>
      <c r="G73" s="10">
        <f t="shared" si="3"/>
        <v>-2.6490000000000009</v>
      </c>
      <c r="H73" s="10">
        <f t="shared" si="4"/>
        <v>4.7793333333333408</v>
      </c>
    </row>
    <row r="74" spans="1:36" x14ac:dyDescent="0.25">
      <c r="A74" s="1">
        <v>33634</v>
      </c>
      <c r="B74" s="11">
        <f>VLOOKUP(A74,'SBO Index National'!$A:$B,2,FALSE)</f>
        <v>96.712000000000003</v>
      </c>
      <c r="C74" s="10">
        <v>99.543000000000006</v>
      </c>
      <c r="D74" s="10">
        <f t="shared" si="5"/>
        <v>-2.8310000000000031</v>
      </c>
      <c r="E74" s="10">
        <f t="shared" si="6"/>
        <v>1.6133333333333344</v>
      </c>
      <c r="F74" s="10">
        <f t="shared" si="7"/>
        <v>94.24633333333334</v>
      </c>
      <c r="G74" s="10">
        <f t="shared" si="3"/>
        <v>6.1180000000000092</v>
      </c>
      <c r="H74" s="10">
        <f t="shared" si="4"/>
        <v>3.7743333333333453</v>
      </c>
    </row>
    <row r="75" spans="1:36" x14ac:dyDescent="0.25">
      <c r="A75" s="1">
        <v>33663</v>
      </c>
      <c r="B75" s="11">
        <f>VLOOKUP(A75,'SBO Index National'!$A:$B,2,FALSE)</f>
        <v>98.174000000000007</v>
      </c>
      <c r="C75" s="10">
        <v>102.374</v>
      </c>
      <c r="D75" s="10">
        <f t="shared" si="5"/>
        <v>-4.1999999999999886</v>
      </c>
      <c r="E75" s="10">
        <f t="shared" si="6"/>
        <v>3.0666666666670988E-2</v>
      </c>
      <c r="F75" s="10">
        <f t="shared" si="7"/>
        <v>96.803333333333327</v>
      </c>
      <c r="G75" s="10">
        <f t="shared" si="3"/>
        <v>4.1089999999999947</v>
      </c>
      <c r="H75" s="10">
        <f t="shared" si="4"/>
        <v>2.5259999999999962</v>
      </c>
    </row>
    <row r="76" spans="1:36" x14ac:dyDescent="0.25">
      <c r="A76" s="1">
        <v>33694</v>
      </c>
      <c r="B76" s="11">
        <f>VLOOKUP(A76,'SBO Index National'!$A:$B,2,FALSE)</f>
        <v>100.09099999999999</v>
      </c>
      <c r="C76" s="10">
        <v>104.384</v>
      </c>
      <c r="D76" s="10">
        <f t="shared" si="5"/>
        <v>-4.2930000000000064</v>
      </c>
      <c r="E76" s="10">
        <f t="shared" si="6"/>
        <v>-3.7746666666666662</v>
      </c>
      <c r="F76" s="10">
        <f t="shared" si="7"/>
        <v>102.10033333333332</v>
      </c>
      <c r="G76" s="10">
        <f t="shared" si="3"/>
        <v>0.54800000000000182</v>
      </c>
      <c r="H76" s="10">
        <f t="shared" si="4"/>
        <v>3.5916666666666544</v>
      </c>
    </row>
    <row r="77" spans="1:36" ht="15.75" x14ac:dyDescent="0.25">
      <c r="A77" s="1">
        <v>33724</v>
      </c>
      <c r="B77" s="11">
        <f>VLOOKUP(A77,'SBO Index National'!$A:$B,2,FALSE)</f>
        <v>100.913</v>
      </c>
      <c r="C77" s="10">
        <v>104.658</v>
      </c>
      <c r="D77" s="10">
        <f t="shared" si="5"/>
        <v>-3.7450000000000045</v>
      </c>
      <c r="E77" s="10">
        <f t="shared" si="6"/>
        <v>-4.0793333333333335</v>
      </c>
      <c r="F77" s="10">
        <f t="shared" si="7"/>
        <v>103.80533333333334</v>
      </c>
      <c r="G77" s="10">
        <f t="shared" si="3"/>
        <v>5.3889999999999958</v>
      </c>
      <c r="H77" s="10">
        <f t="shared" si="4"/>
        <v>3.3486666666666736</v>
      </c>
      <c r="J77" s="16" t="str">
        <f>D1&amp;" - NFIB"</f>
        <v>SBO National - SBO East South Central Spread - NFIB</v>
      </c>
      <c r="K77" s="16"/>
      <c r="L77" s="16"/>
      <c r="M77" s="16"/>
      <c r="N77" s="16"/>
      <c r="O77" s="16"/>
      <c r="P77" s="16"/>
      <c r="Q77" s="16"/>
      <c r="R77" s="16"/>
      <c r="S77" s="16"/>
      <c r="T77" s="16"/>
      <c r="U77" s="16"/>
      <c r="V77" s="16"/>
      <c r="X77" s="16" t="str">
        <f>E1&amp;" - NFIB"</f>
        <v>SBO National - SBO East South Central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101.187</v>
      </c>
      <c r="D78" s="10">
        <f t="shared" si="5"/>
        <v>-0.18200000000000216</v>
      </c>
      <c r="E78" s="10">
        <f t="shared" si="6"/>
        <v>-2.7400000000000042</v>
      </c>
      <c r="F78" s="10">
        <f t="shared" si="7"/>
        <v>103.40966666666667</v>
      </c>
      <c r="G78" s="10">
        <f t="shared" si="3"/>
        <v>-1.0960000000000036</v>
      </c>
      <c r="H78" s="10">
        <f t="shared" si="4"/>
        <v>1.6136666666666599</v>
      </c>
    </row>
    <row r="79" spans="1:36" x14ac:dyDescent="0.25">
      <c r="A79" s="1">
        <v>33785</v>
      </c>
      <c r="B79" s="11">
        <f>VLOOKUP(A79,'SBO Index National'!$A:$B,2,FALSE)</f>
        <v>101.187</v>
      </c>
      <c r="C79" s="10">
        <v>114.429</v>
      </c>
      <c r="D79" s="10">
        <f t="shared" si="5"/>
        <v>-13.242000000000004</v>
      </c>
      <c r="E79" s="10">
        <f t="shared" si="6"/>
        <v>-5.7230000000000034</v>
      </c>
      <c r="F79" s="10">
        <f t="shared" si="7"/>
        <v>106.758</v>
      </c>
      <c r="G79" s="10">
        <f t="shared" ref="G79:G142" si="8">C79-C67</f>
        <v>9.0409999999999968</v>
      </c>
      <c r="H79" s="10">
        <f t="shared" si="4"/>
        <v>4.4446666666666488</v>
      </c>
    </row>
    <row r="80" spans="1:36" x14ac:dyDescent="0.25">
      <c r="A80" s="1">
        <v>33816</v>
      </c>
      <c r="B80" s="11">
        <f>VLOOKUP(A80,'SBO Index National'!$A:$B,2,FALSE)</f>
        <v>99.087000000000003</v>
      </c>
      <c r="C80" s="10">
        <v>98.539000000000001</v>
      </c>
      <c r="D80" s="10">
        <f t="shared" si="5"/>
        <v>0.54800000000000182</v>
      </c>
      <c r="E80" s="10">
        <f t="shared" si="6"/>
        <v>-4.2920000000000016</v>
      </c>
      <c r="F80" s="10">
        <f t="shared" si="7"/>
        <v>104.71833333333332</v>
      </c>
      <c r="G80" s="10">
        <f t="shared" si="8"/>
        <v>-7.0319999999999965</v>
      </c>
      <c r="H80" s="10">
        <f t="shared" si="4"/>
        <v>0.30433333333333223</v>
      </c>
    </row>
    <row r="81" spans="1:8" x14ac:dyDescent="0.25">
      <c r="A81" s="1">
        <v>33847</v>
      </c>
      <c r="B81" s="11">
        <f>VLOOKUP(A81,'SBO Index National'!$A:$B,2,FALSE)</f>
        <v>100</v>
      </c>
      <c r="C81" s="10">
        <v>104.749</v>
      </c>
      <c r="D81" s="10">
        <f t="shared" si="5"/>
        <v>-4.7489999999999952</v>
      </c>
      <c r="E81" s="10">
        <f t="shared" si="6"/>
        <v>-5.8143333333333329</v>
      </c>
      <c r="F81" s="10">
        <f t="shared" si="7"/>
        <v>105.90566666666666</v>
      </c>
      <c r="G81" s="10">
        <f t="shared" si="8"/>
        <v>0.54800000000000182</v>
      </c>
      <c r="H81" s="10">
        <f t="shared" ref="H81:H144" si="9">F81-F69</f>
        <v>0.85233333333333405</v>
      </c>
    </row>
    <row r="82" spans="1:8" x14ac:dyDescent="0.25">
      <c r="A82" s="1">
        <v>33877</v>
      </c>
      <c r="B82" s="11">
        <f>VLOOKUP(A82,'SBO Index National'!$A:$B,2,FALSE)</f>
        <v>98.539000000000001</v>
      </c>
      <c r="C82" s="10">
        <v>100.09099999999999</v>
      </c>
      <c r="D82" s="10">
        <f t="shared" si="5"/>
        <v>-1.5519999999999925</v>
      </c>
      <c r="E82" s="10">
        <f t="shared" si="6"/>
        <v>-1.917666666666662</v>
      </c>
      <c r="F82" s="10">
        <f t="shared" si="7"/>
        <v>101.12633333333333</v>
      </c>
      <c r="G82" s="10">
        <f t="shared" si="8"/>
        <v>6.3919999999999959</v>
      </c>
      <c r="H82" s="10">
        <f t="shared" si="9"/>
        <v>-3.0666666666661513E-2</v>
      </c>
    </row>
    <row r="83" spans="1:8" x14ac:dyDescent="0.25">
      <c r="A83" s="1">
        <v>33908</v>
      </c>
      <c r="B83" s="11">
        <f>VLOOKUP(A83,'SBO Index National'!$A:$B,2,FALSE)</f>
        <v>97.991</v>
      </c>
      <c r="C83" s="10">
        <v>102.922</v>
      </c>
      <c r="D83" s="10">
        <f t="shared" si="5"/>
        <v>-4.9309999999999974</v>
      </c>
      <c r="E83" s="10">
        <f t="shared" si="6"/>
        <v>-3.7439999999999949</v>
      </c>
      <c r="F83" s="10">
        <f t="shared" si="7"/>
        <v>102.58733333333332</v>
      </c>
      <c r="G83" s="10">
        <f t="shared" si="8"/>
        <v>2.4650000000000034</v>
      </c>
      <c r="H83" s="10">
        <f t="shared" si="9"/>
        <v>3.1349999999999909</v>
      </c>
    </row>
    <row r="84" spans="1:8" x14ac:dyDescent="0.25">
      <c r="A84" s="1">
        <v>33938</v>
      </c>
      <c r="B84" s="11">
        <f>VLOOKUP(A84,'SBO Index National'!$A:$B,2,FALSE)</f>
        <v>100.274</v>
      </c>
      <c r="C84" s="10">
        <v>104.018</v>
      </c>
      <c r="D84" s="10">
        <f t="shared" si="5"/>
        <v>-3.7439999999999998</v>
      </c>
      <c r="E84" s="10">
        <f t="shared" si="6"/>
        <v>-3.4089999999999967</v>
      </c>
      <c r="F84" s="10">
        <f t="shared" si="7"/>
        <v>102.34366666666665</v>
      </c>
      <c r="G84" s="10">
        <f t="shared" si="8"/>
        <v>9.3149999999999977</v>
      </c>
      <c r="H84" s="10">
        <f t="shared" si="9"/>
        <v>6.0573333333333039</v>
      </c>
    </row>
    <row r="85" spans="1:8" x14ac:dyDescent="0.25">
      <c r="A85" s="1">
        <v>33969</v>
      </c>
      <c r="B85" s="11">
        <f>VLOOKUP(A85,'SBO Index National'!$A:$B,2,FALSE)</f>
        <v>100.36499999999999</v>
      </c>
      <c r="C85" s="10">
        <v>104.292</v>
      </c>
      <c r="D85" s="10">
        <f t="shared" si="5"/>
        <v>-3.9270000000000067</v>
      </c>
      <c r="E85" s="10">
        <f t="shared" si="6"/>
        <v>-4.2006666666666677</v>
      </c>
      <c r="F85" s="10">
        <f t="shared" si="7"/>
        <v>103.74399999999999</v>
      </c>
      <c r="G85" s="10">
        <f t="shared" si="8"/>
        <v>15.799000000000007</v>
      </c>
      <c r="H85" s="10">
        <f t="shared" si="9"/>
        <v>9.1929999999999836</v>
      </c>
    </row>
    <row r="86" spans="1:8" x14ac:dyDescent="0.25">
      <c r="A86" s="1">
        <v>34000</v>
      </c>
      <c r="B86" s="11">
        <f>VLOOKUP(A86,'SBO Index National'!$A:$B,2,FALSE)</f>
        <v>100.639</v>
      </c>
      <c r="C86" s="10">
        <v>105.297</v>
      </c>
      <c r="D86" s="10">
        <f t="shared" si="5"/>
        <v>-4.6580000000000013</v>
      </c>
      <c r="E86" s="10">
        <f t="shared" si="6"/>
        <v>-4.1096666666666692</v>
      </c>
      <c r="F86" s="10">
        <f t="shared" si="7"/>
        <v>104.53566666666666</v>
      </c>
      <c r="G86" s="10">
        <f t="shared" si="8"/>
        <v>5.7539999999999907</v>
      </c>
      <c r="H86" s="10">
        <f t="shared" si="9"/>
        <v>10.289333333333317</v>
      </c>
    </row>
    <row r="87" spans="1:8" x14ac:dyDescent="0.25">
      <c r="A87" s="1">
        <v>34028</v>
      </c>
      <c r="B87" s="11">
        <f>VLOOKUP(A87,'SBO Index National'!$A:$B,2,FALSE)</f>
        <v>98.174000000000007</v>
      </c>
      <c r="C87" s="10">
        <v>101.735</v>
      </c>
      <c r="D87" s="10">
        <f t="shared" si="5"/>
        <v>-3.5609999999999928</v>
      </c>
      <c r="E87" s="10">
        <f t="shared" si="6"/>
        <v>-4.0486666666666666</v>
      </c>
      <c r="F87" s="10">
        <f t="shared" si="7"/>
        <v>103.77466666666668</v>
      </c>
      <c r="G87" s="10">
        <f t="shared" si="8"/>
        <v>-0.63899999999999579</v>
      </c>
      <c r="H87" s="10">
        <f t="shared" si="9"/>
        <v>6.971333333333348</v>
      </c>
    </row>
    <row r="88" spans="1:8" x14ac:dyDescent="0.25">
      <c r="A88" s="1">
        <v>34059</v>
      </c>
      <c r="B88" s="11">
        <f>VLOOKUP(A88,'SBO Index National'!$A:$B,2,FALSE)</f>
        <v>97.534000000000006</v>
      </c>
      <c r="C88" s="10">
        <v>98.813000000000002</v>
      </c>
      <c r="D88" s="10">
        <f t="shared" si="5"/>
        <v>-1.2789999999999964</v>
      </c>
      <c r="E88" s="10">
        <f t="shared" si="6"/>
        <v>-3.1659999999999968</v>
      </c>
      <c r="F88" s="10">
        <f t="shared" si="7"/>
        <v>101.94833333333332</v>
      </c>
      <c r="G88" s="10">
        <f t="shared" si="8"/>
        <v>-5.570999999999998</v>
      </c>
      <c r="H88" s="10">
        <f t="shared" si="9"/>
        <v>-0.15200000000000102</v>
      </c>
    </row>
    <row r="89" spans="1:8" x14ac:dyDescent="0.25">
      <c r="A89" s="1">
        <v>34089</v>
      </c>
      <c r="B89" s="11">
        <f>VLOOKUP(A89,'SBO Index National'!$A:$B,2,FALSE)</f>
        <v>95.89</v>
      </c>
      <c r="C89" s="10">
        <v>99.269000000000005</v>
      </c>
      <c r="D89" s="10">
        <f t="shared" si="5"/>
        <v>-3.3790000000000049</v>
      </c>
      <c r="E89" s="10">
        <f t="shared" si="6"/>
        <v>-2.7396666666666647</v>
      </c>
      <c r="F89" s="10">
        <f t="shared" si="7"/>
        <v>99.939000000000007</v>
      </c>
      <c r="G89" s="10">
        <f t="shared" si="8"/>
        <v>-5.3889999999999958</v>
      </c>
      <c r="H89" s="10">
        <f t="shared" si="9"/>
        <v>-3.8663333333333298</v>
      </c>
    </row>
    <row r="90" spans="1:8" x14ac:dyDescent="0.25">
      <c r="A90" s="1">
        <v>34120</v>
      </c>
      <c r="B90" s="11">
        <f>VLOOKUP(A90,'SBO Index National'!$A:$B,2,FALSE)</f>
        <v>93.698999999999998</v>
      </c>
      <c r="C90" s="10">
        <v>101.82599999999999</v>
      </c>
      <c r="D90" s="10">
        <f t="shared" si="5"/>
        <v>-8.1269999999999953</v>
      </c>
      <c r="E90" s="10">
        <f t="shared" si="6"/>
        <v>-4.2616666666666658</v>
      </c>
      <c r="F90" s="10">
        <f t="shared" si="7"/>
        <v>99.969333333333338</v>
      </c>
      <c r="G90" s="10">
        <f t="shared" si="8"/>
        <v>0.63899999999999579</v>
      </c>
      <c r="H90" s="10">
        <f t="shared" si="9"/>
        <v>-3.4403333333333279</v>
      </c>
    </row>
    <row r="91" spans="1:8" x14ac:dyDescent="0.25">
      <c r="A91" s="1">
        <v>34150</v>
      </c>
      <c r="B91" s="11">
        <f>VLOOKUP(A91,'SBO Index National'!$A:$B,2,FALSE)</f>
        <v>92.968000000000004</v>
      </c>
      <c r="C91" s="10">
        <v>90.137</v>
      </c>
      <c r="D91" s="10">
        <f t="shared" si="5"/>
        <v>2.8310000000000031</v>
      </c>
      <c r="E91" s="10">
        <f t="shared" si="6"/>
        <v>-2.8916666666666657</v>
      </c>
      <c r="F91" s="10">
        <f t="shared" si="7"/>
        <v>97.077333333333328</v>
      </c>
      <c r="G91" s="10">
        <f t="shared" si="8"/>
        <v>-24.292000000000002</v>
      </c>
      <c r="H91" s="10">
        <f t="shared" si="9"/>
        <v>-9.6806666666666672</v>
      </c>
    </row>
    <row r="92" spans="1:8" x14ac:dyDescent="0.25">
      <c r="A92" s="1">
        <v>34181</v>
      </c>
      <c r="B92" s="11">
        <f>VLOOKUP(A92,'SBO Index National'!$A:$B,2,FALSE)</f>
        <v>93.881</v>
      </c>
      <c r="C92" s="10">
        <v>96.164000000000001</v>
      </c>
      <c r="D92" s="10">
        <f t="shared" si="5"/>
        <v>-2.2830000000000013</v>
      </c>
      <c r="E92" s="10">
        <f t="shared" si="6"/>
        <v>-2.5263333333333313</v>
      </c>
      <c r="F92" s="10">
        <f t="shared" si="7"/>
        <v>96.042333333333332</v>
      </c>
      <c r="G92" s="10">
        <f t="shared" si="8"/>
        <v>-2.375</v>
      </c>
      <c r="H92" s="10">
        <f t="shared" si="9"/>
        <v>-8.6759999999999877</v>
      </c>
    </row>
    <row r="93" spans="1:8" x14ac:dyDescent="0.25">
      <c r="A93" s="1">
        <v>34212</v>
      </c>
      <c r="B93" s="11">
        <f>VLOOKUP(A93,'SBO Index National'!$A:$B,2,FALSE)</f>
        <v>92.602999999999994</v>
      </c>
      <c r="C93" s="10">
        <v>93.516000000000005</v>
      </c>
      <c r="D93" s="10">
        <f t="shared" si="5"/>
        <v>-0.91300000000001091</v>
      </c>
      <c r="E93" s="10">
        <f t="shared" si="6"/>
        <v>-0.1216666666666697</v>
      </c>
      <c r="F93" s="10">
        <f t="shared" si="7"/>
        <v>93.272333333333336</v>
      </c>
      <c r="G93" s="10">
        <f t="shared" si="8"/>
        <v>-11.23299999999999</v>
      </c>
      <c r="H93" s="10">
        <f t="shared" si="9"/>
        <v>-12.633333333333326</v>
      </c>
    </row>
    <row r="94" spans="1:8" x14ac:dyDescent="0.25">
      <c r="A94" s="1">
        <v>34242</v>
      </c>
      <c r="B94" s="11">
        <f>VLOOKUP(A94,'SBO Index National'!$A:$B,2,FALSE)</f>
        <v>93.698999999999998</v>
      </c>
      <c r="C94" s="10">
        <v>88.858000000000004</v>
      </c>
      <c r="D94" s="10">
        <f t="shared" si="5"/>
        <v>4.840999999999994</v>
      </c>
      <c r="E94" s="10">
        <f t="shared" si="6"/>
        <v>0.54833333333332723</v>
      </c>
      <c r="F94" s="10">
        <f t="shared" si="7"/>
        <v>92.846000000000004</v>
      </c>
      <c r="G94" s="10">
        <f t="shared" si="8"/>
        <v>-11.23299999999999</v>
      </c>
      <c r="H94" s="10">
        <f t="shared" si="9"/>
        <v>-8.2803333333333313</v>
      </c>
    </row>
    <row r="95" spans="1:8" x14ac:dyDescent="0.25">
      <c r="A95" s="1">
        <v>34273</v>
      </c>
      <c r="B95" s="11">
        <f>VLOOKUP(A95,'SBO Index National'!$A:$B,2,FALSE)</f>
        <v>94.611999999999995</v>
      </c>
      <c r="C95" s="10">
        <v>100.18300000000001</v>
      </c>
      <c r="D95" s="10">
        <f t="shared" si="5"/>
        <v>-5.5710000000000122</v>
      </c>
      <c r="E95" s="10">
        <f t="shared" si="6"/>
        <v>-0.5476666666666764</v>
      </c>
      <c r="F95" s="10">
        <f t="shared" si="7"/>
        <v>94.185666666666677</v>
      </c>
      <c r="G95" s="10">
        <f t="shared" si="8"/>
        <v>-2.7389999999999901</v>
      </c>
      <c r="H95" s="10">
        <f t="shared" si="9"/>
        <v>-8.4016666666666424</v>
      </c>
    </row>
    <row r="96" spans="1:8" x14ac:dyDescent="0.25">
      <c r="A96" s="1">
        <v>34303</v>
      </c>
      <c r="B96" s="11">
        <f>VLOOKUP(A96,'SBO Index National'!$A:$B,2,FALSE)</f>
        <v>98.539000000000001</v>
      </c>
      <c r="C96" s="10">
        <v>98.63</v>
      </c>
      <c r="D96" s="10">
        <f t="shared" si="5"/>
        <v>-9.0999999999993975E-2</v>
      </c>
      <c r="E96" s="10">
        <f t="shared" si="6"/>
        <v>-0.27366666666667072</v>
      </c>
      <c r="F96" s="10">
        <f t="shared" si="7"/>
        <v>95.890333333333331</v>
      </c>
      <c r="G96" s="10">
        <f t="shared" si="8"/>
        <v>-5.3880000000000052</v>
      </c>
      <c r="H96" s="10">
        <f t="shared" si="9"/>
        <v>-6.4533333333333189</v>
      </c>
    </row>
    <row r="97" spans="1:8" x14ac:dyDescent="0.25">
      <c r="A97" s="1">
        <v>34334</v>
      </c>
      <c r="B97" s="11">
        <f>VLOOKUP(A97,'SBO Index National'!$A:$B,2,FALSE)</f>
        <v>97.716999999999999</v>
      </c>
      <c r="C97" s="10">
        <v>93.332999999999998</v>
      </c>
      <c r="D97" s="10">
        <f t="shared" si="5"/>
        <v>4.3840000000000003</v>
      </c>
      <c r="E97" s="10">
        <f t="shared" si="6"/>
        <v>-0.42600000000000193</v>
      </c>
      <c r="F97" s="10">
        <f t="shared" si="7"/>
        <v>97.381999999999991</v>
      </c>
      <c r="G97" s="10">
        <f t="shared" si="8"/>
        <v>-10.959000000000003</v>
      </c>
      <c r="H97" s="10">
        <f t="shared" si="9"/>
        <v>-6.3619999999999948</v>
      </c>
    </row>
    <row r="98" spans="1:8" x14ac:dyDescent="0.25">
      <c r="A98" s="1">
        <v>34365</v>
      </c>
      <c r="B98" s="11">
        <f>VLOOKUP(A98,'SBO Index National'!$A:$B,2,FALSE)</f>
        <v>99.451999999999998</v>
      </c>
      <c r="C98" s="10">
        <v>104.292</v>
      </c>
      <c r="D98" s="10">
        <f t="shared" si="5"/>
        <v>-4.8400000000000034</v>
      </c>
      <c r="E98" s="10">
        <f t="shared" si="6"/>
        <v>-0.18233333333333235</v>
      </c>
      <c r="F98" s="10">
        <f t="shared" si="7"/>
        <v>98.751666666666665</v>
      </c>
      <c r="G98" s="10">
        <f t="shared" si="8"/>
        <v>-1.0049999999999955</v>
      </c>
      <c r="H98" s="10">
        <f t="shared" si="9"/>
        <v>-5.7839999999999918</v>
      </c>
    </row>
    <row r="99" spans="1:8" x14ac:dyDescent="0.25">
      <c r="A99" s="1">
        <v>34393</v>
      </c>
      <c r="B99" s="11">
        <f>VLOOKUP(A99,'SBO Index National'!$A:$B,2,FALSE)</f>
        <v>99.725999999999999</v>
      </c>
      <c r="C99" s="10">
        <v>96.53</v>
      </c>
      <c r="D99" s="10">
        <f t="shared" si="5"/>
        <v>3.195999999999998</v>
      </c>
      <c r="E99" s="10">
        <f t="shared" si="6"/>
        <v>0.91333333333333167</v>
      </c>
      <c r="F99" s="10">
        <f t="shared" si="7"/>
        <v>98.051666666666662</v>
      </c>
      <c r="G99" s="10">
        <f t="shared" si="8"/>
        <v>-5.2049999999999983</v>
      </c>
      <c r="H99" s="10">
        <f t="shared" si="9"/>
        <v>-5.7230000000000132</v>
      </c>
    </row>
    <row r="100" spans="1:8" x14ac:dyDescent="0.25">
      <c r="A100" s="1">
        <v>34424</v>
      </c>
      <c r="B100" s="11">
        <f>VLOOKUP(A100,'SBO Index National'!$A:$B,2,FALSE)</f>
        <v>100.18300000000001</v>
      </c>
      <c r="C100" s="10">
        <v>102.1</v>
      </c>
      <c r="D100" s="10">
        <f t="shared" si="5"/>
        <v>-1.9169999999999874</v>
      </c>
      <c r="E100" s="10">
        <f t="shared" si="6"/>
        <v>-1.1869999999999976</v>
      </c>
      <c r="F100" s="10">
        <f t="shared" si="7"/>
        <v>100.974</v>
      </c>
      <c r="G100" s="10">
        <f t="shared" si="8"/>
        <v>3.2869999999999919</v>
      </c>
      <c r="H100" s="10">
        <f t="shared" si="9"/>
        <v>-0.97433333333331973</v>
      </c>
    </row>
    <row r="101" spans="1:8" x14ac:dyDescent="0.25">
      <c r="A101" s="1">
        <v>34454</v>
      </c>
      <c r="B101" s="11">
        <f>VLOOKUP(A101,'SBO Index National'!$A:$B,2,FALSE)</f>
        <v>98.355999999999995</v>
      </c>
      <c r="C101" s="10">
        <v>100.548</v>
      </c>
      <c r="D101" s="10">
        <f t="shared" si="5"/>
        <v>-2.1920000000000073</v>
      </c>
      <c r="E101" s="10">
        <f t="shared" si="6"/>
        <v>-0.30433333333333223</v>
      </c>
      <c r="F101" s="10">
        <f t="shared" si="7"/>
        <v>99.725999999999999</v>
      </c>
      <c r="G101" s="10">
        <f t="shared" si="8"/>
        <v>1.2789999999999964</v>
      </c>
      <c r="H101" s="10">
        <f t="shared" si="9"/>
        <v>-0.21300000000000807</v>
      </c>
    </row>
    <row r="102" spans="1:8" x14ac:dyDescent="0.25">
      <c r="A102" s="1">
        <v>34485</v>
      </c>
      <c r="B102" s="11">
        <f>VLOOKUP(A102,'SBO Index National'!$A:$B,2,FALSE)</f>
        <v>98.539000000000001</v>
      </c>
      <c r="C102" s="10">
        <v>104.932</v>
      </c>
      <c r="D102" s="10">
        <f t="shared" si="5"/>
        <v>-6.3930000000000007</v>
      </c>
      <c r="E102" s="10">
        <f t="shared" si="6"/>
        <v>-3.5006666666666653</v>
      </c>
      <c r="F102" s="10">
        <f t="shared" si="7"/>
        <v>102.52666666666666</v>
      </c>
      <c r="G102" s="10">
        <f t="shared" si="8"/>
        <v>3.1060000000000088</v>
      </c>
      <c r="H102" s="10">
        <f t="shared" si="9"/>
        <v>2.5573333333333181</v>
      </c>
    </row>
    <row r="103" spans="1:8" x14ac:dyDescent="0.25">
      <c r="A103" s="1">
        <v>34515</v>
      </c>
      <c r="B103" s="11">
        <f>VLOOKUP(A103,'SBO Index National'!$A:$B,2,FALSE)</f>
        <v>98.63</v>
      </c>
      <c r="C103" s="10">
        <v>104.20099999999999</v>
      </c>
      <c r="D103" s="10">
        <f t="shared" si="5"/>
        <v>-5.570999999999998</v>
      </c>
      <c r="E103" s="10">
        <f t="shared" si="6"/>
        <v>-4.7186666666666683</v>
      </c>
      <c r="F103" s="10">
        <f t="shared" si="7"/>
        <v>103.22700000000002</v>
      </c>
      <c r="G103" s="10">
        <f t="shared" si="8"/>
        <v>14.063999999999993</v>
      </c>
      <c r="H103" s="10">
        <f t="shared" si="9"/>
        <v>6.1496666666666897</v>
      </c>
    </row>
    <row r="104" spans="1:8" x14ac:dyDescent="0.25">
      <c r="A104" s="1">
        <v>34546</v>
      </c>
      <c r="B104" s="11">
        <f>VLOOKUP(A104,'SBO Index National'!$A:$B,2,FALSE)</f>
        <v>98.63</v>
      </c>
      <c r="C104" s="10">
        <v>101.64400000000001</v>
      </c>
      <c r="D104" s="10">
        <f t="shared" si="5"/>
        <v>-3.01400000000001</v>
      </c>
      <c r="E104" s="10">
        <f t="shared" si="6"/>
        <v>-4.9926666666666693</v>
      </c>
      <c r="F104" s="10">
        <f t="shared" si="7"/>
        <v>103.59233333333333</v>
      </c>
      <c r="G104" s="10">
        <f t="shared" si="8"/>
        <v>5.480000000000004</v>
      </c>
      <c r="H104" s="10">
        <f t="shared" si="9"/>
        <v>7.5499999999999972</v>
      </c>
    </row>
    <row r="105" spans="1:8" x14ac:dyDescent="0.25">
      <c r="A105" s="1">
        <v>34577</v>
      </c>
      <c r="B105" s="11">
        <f>VLOOKUP(A105,'SBO Index National'!$A:$B,2,FALSE)</f>
        <v>99.087000000000003</v>
      </c>
      <c r="C105" s="10">
        <v>100.822</v>
      </c>
      <c r="D105" s="10">
        <f t="shared" si="5"/>
        <v>-1.7349999999999994</v>
      </c>
      <c r="E105" s="10">
        <f t="shared" si="6"/>
        <v>-3.4400000000000026</v>
      </c>
      <c r="F105" s="10">
        <f t="shared" si="7"/>
        <v>102.22233333333334</v>
      </c>
      <c r="G105" s="10">
        <f t="shared" si="8"/>
        <v>7.3059999999999974</v>
      </c>
      <c r="H105" s="10">
        <f t="shared" si="9"/>
        <v>8.9500000000000028</v>
      </c>
    </row>
    <row r="106" spans="1:8" x14ac:dyDescent="0.25">
      <c r="A106" s="1">
        <v>34607</v>
      </c>
      <c r="B106" s="11">
        <f>VLOOKUP(A106,'SBO Index National'!$A:$B,2,FALSE)</f>
        <v>98.721000000000004</v>
      </c>
      <c r="C106" s="10">
        <v>97.26</v>
      </c>
      <c r="D106" s="10">
        <f t="shared" si="5"/>
        <v>1.4609999999999985</v>
      </c>
      <c r="E106" s="10">
        <f t="shared" si="6"/>
        <v>-1.0960000000000036</v>
      </c>
      <c r="F106" s="10">
        <f t="shared" si="7"/>
        <v>99.908666666666662</v>
      </c>
      <c r="G106" s="10">
        <f t="shared" si="8"/>
        <v>8.402000000000001</v>
      </c>
      <c r="H106" s="10">
        <f t="shared" si="9"/>
        <v>7.062666666666658</v>
      </c>
    </row>
    <row r="107" spans="1:8" x14ac:dyDescent="0.25">
      <c r="A107" s="1">
        <v>34638</v>
      </c>
      <c r="B107" s="11">
        <f>VLOOKUP(A107,'SBO Index National'!$A:$B,2,FALSE)</f>
        <v>99.909000000000006</v>
      </c>
      <c r="C107" s="10">
        <v>106.667</v>
      </c>
      <c r="D107" s="10">
        <f t="shared" si="5"/>
        <v>-6.7579999999999956</v>
      </c>
      <c r="E107" s="10">
        <f t="shared" si="6"/>
        <v>-2.343999999999999</v>
      </c>
      <c r="F107" s="10">
        <f t="shared" si="7"/>
        <v>101.58300000000001</v>
      </c>
      <c r="G107" s="10">
        <f t="shared" si="8"/>
        <v>6.4839999999999947</v>
      </c>
      <c r="H107" s="10">
        <f t="shared" si="9"/>
        <v>7.3973333333333358</v>
      </c>
    </row>
    <row r="108" spans="1:8" x14ac:dyDescent="0.25">
      <c r="A108" s="1">
        <v>34668</v>
      </c>
      <c r="B108" s="11">
        <f>VLOOKUP(A108,'SBO Index National'!$A:$B,2,FALSE)</f>
        <v>103.47</v>
      </c>
      <c r="C108" s="10">
        <v>102.74</v>
      </c>
      <c r="D108" s="10">
        <f t="shared" si="5"/>
        <v>0.73000000000000398</v>
      </c>
      <c r="E108" s="10">
        <f t="shared" si="6"/>
        <v>-1.5223333333333311</v>
      </c>
      <c r="F108" s="10">
        <f t="shared" si="7"/>
        <v>102.22233333333334</v>
      </c>
      <c r="G108" s="10">
        <f t="shared" si="8"/>
        <v>4.1099999999999994</v>
      </c>
      <c r="H108" s="10">
        <f t="shared" si="9"/>
        <v>6.3320000000000078</v>
      </c>
    </row>
    <row r="109" spans="1:8" x14ac:dyDescent="0.25">
      <c r="A109" s="1">
        <v>34699</v>
      </c>
      <c r="B109" s="11">
        <f>VLOOKUP(A109,'SBO Index National'!$A:$B,2,FALSE)</f>
        <v>100.73099999999999</v>
      </c>
      <c r="C109" s="10">
        <v>102.009</v>
      </c>
      <c r="D109" s="10">
        <f t="shared" si="5"/>
        <v>-1.2780000000000058</v>
      </c>
      <c r="E109" s="10">
        <f t="shared" si="6"/>
        <v>-2.4353333333333325</v>
      </c>
      <c r="F109" s="10">
        <f t="shared" si="7"/>
        <v>103.80533333333334</v>
      </c>
      <c r="G109" s="10">
        <f t="shared" si="8"/>
        <v>8.6760000000000019</v>
      </c>
      <c r="H109" s="10">
        <f t="shared" si="9"/>
        <v>6.4233333333333462</v>
      </c>
    </row>
    <row r="110" spans="1:8" x14ac:dyDescent="0.25">
      <c r="A110" s="1">
        <v>34730</v>
      </c>
      <c r="B110" s="11">
        <f>VLOOKUP(A110,'SBO Index National'!$A:$B,2,FALSE)</f>
        <v>101.82599999999999</v>
      </c>
      <c r="C110" s="10">
        <v>102.19199999999999</v>
      </c>
      <c r="D110" s="10">
        <f t="shared" si="5"/>
        <v>-0.36599999999999966</v>
      </c>
      <c r="E110" s="10">
        <f t="shared" si="6"/>
        <v>-0.30466666666666714</v>
      </c>
      <c r="F110" s="10">
        <f t="shared" si="7"/>
        <v>102.31366666666666</v>
      </c>
      <c r="G110" s="10">
        <f t="shared" si="8"/>
        <v>-2.1000000000000085</v>
      </c>
      <c r="H110" s="10">
        <f t="shared" si="9"/>
        <v>3.5619999999999976</v>
      </c>
    </row>
    <row r="111" spans="1:8" x14ac:dyDescent="0.25">
      <c r="A111" s="1">
        <v>34758</v>
      </c>
      <c r="B111" s="11">
        <f>VLOOKUP(A111,'SBO Index National'!$A:$B,2,FALSE)</f>
        <v>101.279</v>
      </c>
      <c r="C111" s="10">
        <v>100.822</v>
      </c>
      <c r="D111" s="10">
        <f t="shared" si="5"/>
        <v>0.45699999999999363</v>
      </c>
      <c r="E111" s="10">
        <f t="shared" si="6"/>
        <v>-0.39566666666667061</v>
      </c>
      <c r="F111" s="10">
        <f t="shared" si="7"/>
        <v>101.67433333333334</v>
      </c>
      <c r="G111" s="10">
        <f t="shared" si="8"/>
        <v>4.2920000000000016</v>
      </c>
      <c r="H111" s="10">
        <f t="shared" si="9"/>
        <v>3.6226666666666745</v>
      </c>
    </row>
    <row r="112" spans="1:8" x14ac:dyDescent="0.25">
      <c r="A112" s="1">
        <v>34789</v>
      </c>
      <c r="B112" s="11">
        <f>VLOOKUP(A112,'SBO Index National'!$A:$B,2,FALSE)</f>
        <v>101.64400000000001</v>
      </c>
      <c r="C112" s="10">
        <v>104.566</v>
      </c>
      <c r="D112" s="10">
        <f t="shared" si="5"/>
        <v>-2.921999999999997</v>
      </c>
      <c r="E112" s="10">
        <f t="shared" si="6"/>
        <v>-0.94366666666666765</v>
      </c>
      <c r="F112" s="10">
        <f t="shared" si="7"/>
        <v>102.52666666666669</v>
      </c>
      <c r="G112" s="10">
        <f t="shared" si="8"/>
        <v>2.4660000000000082</v>
      </c>
      <c r="H112" s="10">
        <f t="shared" si="9"/>
        <v>1.5526666666666813</v>
      </c>
    </row>
    <row r="113" spans="1:8" x14ac:dyDescent="0.25">
      <c r="A113" s="1">
        <v>34819</v>
      </c>
      <c r="B113" s="11">
        <f>VLOOKUP(A113,'SBO Index National'!$A:$B,2,FALSE)</f>
        <v>100.36499999999999</v>
      </c>
      <c r="C113" s="10">
        <v>100.09099999999999</v>
      </c>
      <c r="D113" s="10">
        <f t="shared" si="5"/>
        <v>0.27400000000000091</v>
      </c>
      <c r="E113" s="10">
        <f t="shared" si="6"/>
        <v>-0.73033333333333417</v>
      </c>
      <c r="F113" s="10">
        <f t="shared" si="7"/>
        <v>101.82633333333332</v>
      </c>
      <c r="G113" s="10">
        <f t="shared" si="8"/>
        <v>-0.45700000000000784</v>
      </c>
      <c r="H113" s="10">
        <f t="shared" si="9"/>
        <v>2.1003333333333245</v>
      </c>
    </row>
    <row r="114" spans="1:8" x14ac:dyDescent="0.25">
      <c r="A114" s="1">
        <v>34850</v>
      </c>
      <c r="B114" s="11">
        <f>VLOOKUP(A114,'SBO Index National'!$A:$B,2,FALSE)</f>
        <v>99.635000000000005</v>
      </c>
      <c r="C114" s="10">
        <v>101.553</v>
      </c>
      <c r="D114" s="10">
        <f t="shared" si="5"/>
        <v>-1.9179999999999922</v>
      </c>
      <c r="E114" s="10">
        <f t="shared" si="6"/>
        <v>-1.521999999999996</v>
      </c>
      <c r="F114" s="10">
        <f t="shared" si="7"/>
        <v>102.07</v>
      </c>
      <c r="G114" s="10">
        <f t="shared" si="8"/>
        <v>-3.3790000000000049</v>
      </c>
      <c r="H114" s="10">
        <f t="shared" si="9"/>
        <v>-0.45666666666666345</v>
      </c>
    </row>
    <row r="115" spans="1:8" x14ac:dyDescent="0.25">
      <c r="A115" s="1">
        <v>34880</v>
      </c>
      <c r="B115" s="11">
        <f>VLOOKUP(A115,'SBO Index National'!$A:$B,2,FALSE)</f>
        <v>99.451999999999998</v>
      </c>
      <c r="C115" s="10">
        <v>101.461</v>
      </c>
      <c r="D115" s="10">
        <f t="shared" si="5"/>
        <v>-2.0090000000000003</v>
      </c>
      <c r="E115" s="10">
        <f t="shared" si="6"/>
        <v>-1.2176666666666638</v>
      </c>
      <c r="F115" s="10">
        <f t="shared" si="7"/>
        <v>101.03500000000001</v>
      </c>
      <c r="G115" s="10">
        <f t="shared" si="8"/>
        <v>-2.7399999999999949</v>
      </c>
      <c r="H115" s="10">
        <f t="shared" si="9"/>
        <v>-2.1920000000000073</v>
      </c>
    </row>
    <row r="116" spans="1:8" x14ac:dyDescent="0.25">
      <c r="A116" s="1">
        <v>34911</v>
      </c>
      <c r="B116" s="11">
        <f>VLOOKUP(A116,'SBO Index National'!$A:$B,2,FALSE)</f>
        <v>100</v>
      </c>
      <c r="C116" s="10">
        <v>101.735</v>
      </c>
      <c r="D116" s="10">
        <f t="shared" si="5"/>
        <v>-1.7349999999999994</v>
      </c>
      <c r="E116" s="10">
        <f t="shared" si="6"/>
        <v>-1.8873333333333306</v>
      </c>
      <c r="F116" s="10">
        <f t="shared" si="7"/>
        <v>101.58300000000001</v>
      </c>
      <c r="G116" s="10">
        <f t="shared" si="8"/>
        <v>9.0999999999993975E-2</v>
      </c>
      <c r="H116" s="10">
        <f t="shared" si="9"/>
        <v>-2.0093333333333163</v>
      </c>
    </row>
    <row r="117" spans="1:8" x14ac:dyDescent="0.25">
      <c r="A117" s="1">
        <v>34942</v>
      </c>
      <c r="B117" s="11">
        <f>VLOOKUP(A117,'SBO Index National'!$A:$B,2,FALSE)</f>
        <v>100.45699999999999</v>
      </c>
      <c r="C117" s="10">
        <v>105.753</v>
      </c>
      <c r="D117" s="10">
        <f t="shared" si="5"/>
        <v>-5.2960000000000065</v>
      </c>
      <c r="E117" s="10">
        <f t="shared" si="6"/>
        <v>-3.0133333333333354</v>
      </c>
      <c r="F117" s="10">
        <f t="shared" si="7"/>
        <v>102.983</v>
      </c>
      <c r="G117" s="10">
        <f t="shared" si="8"/>
        <v>4.9309999999999974</v>
      </c>
      <c r="H117" s="10">
        <f t="shared" si="9"/>
        <v>0.76066666666666549</v>
      </c>
    </row>
    <row r="118" spans="1:8" x14ac:dyDescent="0.25">
      <c r="A118" s="1">
        <v>34972</v>
      </c>
      <c r="B118" s="11">
        <f>VLOOKUP(A118,'SBO Index National'!$A:$B,2,FALSE)</f>
        <v>101.553</v>
      </c>
      <c r="C118" s="10">
        <v>110.685</v>
      </c>
      <c r="D118" s="10">
        <f t="shared" si="5"/>
        <v>-9.132000000000005</v>
      </c>
      <c r="E118" s="10">
        <f t="shared" si="6"/>
        <v>-5.3876666666666706</v>
      </c>
      <c r="F118" s="10">
        <f t="shared" si="7"/>
        <v>106.05766666666666</v>
      </c>
      <c r="G118" s="10">
        <f t="shared" si="8"/>
        <v>13.424999999999997</v>
      </c>
      <c r="H118" s="10">
        <f t="shared" si="9"/>
        <v>6.1490000000000009</v>
      </c>
    </row>
    <row r="119" spans="1:8" x14ac:dyDescent="0.25">
      <c r="A119" s="1">
        <v>35003</v>
      </c>
      <c r="B119" s="11">
        <f>VLOOKUP(A119,'SBO Index National'!$A:$B,2,FALSE)</f>
        <v>101.279</v>
      </c>
      <c r="C119" s="10">
        <v>102.374</v>
      </c>
      <c r="D119" s="10">
        <f t="shared" si="5"/>
        <v>-1.0949999999999989</v>
      </c>
      <c r="E119" s="10">
        <f t="shared" si="6"/>
        <v>-5.1743333333333368</v>
      </c>
      <c r="F119" s="10">
        <f t="shared" si="7"/>
        <v>106.27066666666667</v>
      </c>
      <c r="G119" s="10">
        <f t="shared" si="8"/>
        <v>-4.2930000000000064</v>
      </c>
      <c r="H119" s="10">
        <f t="shared" si="9"/>
        <v>4.687666666666658</v>
      </c>
    </row>
    <row r="120" spans="1:8" x14ac:dyDescent="0.25">
      <c r="A120" s="1">
        <v>35033</v>
      </c>
      <c r="B120" s="11">
        <f>VLOOKUP(A120,'SBO Index National'!$A:$B,2,FALSE)</f>
        <v>101.735</v>
      </c>
      <c r="C120" s="10">
        <v>105.845</v>
      </c>
      <c r="D120" s="10">
        <f t="shared" si="5"/>
        <v>-4.1099999999999994</v>
      </c>
      <c r="E120" s="10">
        <f t="shared" si="6"/>
        <v>-4.7790000000000008</v>
      </c>
      <c r="F120" s="10">
        <f t="shared" si="7"/>
        <v>106.30133333333333</v>
      </c>
      <c r="G120" s="10">
        <f t="shared" si="8"/>
        <v>3.105000000000004</v>
      </c>
      <c r="H120" s="10">
        <f t="shared" si="9"/>
        <v>4.0789999999999935</v>
      </c>
    </row>
    <row r="121" spans="1:8" x14ac:dyDescent="0.25">
      <c r="A121" s="1">
        <v>35064</v>
      </c>
      <c r="B121" s="11">
        <f>VLOOKUP(A121,'SBO Index National'!$A:$B,2,FALSE)</f>
        <v>100.09099999999999</v>
      </c>
      <c r="C121" s="10">
        <v>99.725999999999999</v>
      </c>
      <c r="D121" s="10">
        <f t="shared" si="5"/>
        <v>0.36499999999999488</v>
      </c>
      <c r="E121" s="10">
        <f t="shared" si="6"/>
        <v>-1.6133333333333344</v>
      </c>
      <c r="F121" s="10">
        <f t="shared" si="7"/>
        <v>102.64833333333333</v>
      </c>
      <c r="G121" s="10">
        <f t="shared" si="8"/>
        <v>-2.2830000000000013</v>
      </c>
      <c r="H121" s="10">
        <f t="shared" si="9"/>
        <v>-1.1570000000000107</v>
      </c>
    </row>
    <row r="122" spans="1:8" x14ac:dyDescent="0.25">
      <c r="A122" s="1">
        <v>35095</v>
      </c>
      <c r="B122" s="11">
        <f>VLOOKUP(A122,'SBO Index National'!$A:$B,2,FALSE)</f>
        <v>99.543000000000006</v>
      </c>
      <c r="C122" s="10">
        <v>102.1</v>
      </c>
      <c r="D122" s="10">
        <f t="shared" si="5"/>
        <v>-2.5569999999999879</v>
      </c>
      <c r="E122" s="10">
        <f t="shared" si="6"/>
        <v>-2.100666666666664</v>
      </c>
      <c r="F122" s="10">
        <f t="shared" si="7"/>
        <v>102.557</v>
      </c>
      <c r="G122" s="10">
        <f t="shared" si="8"/>
        <v>-9.1999999999998749E-2</v>
      </c>
      <c r="H122" s="10">
        <f t="shared" si="9"/>
        <v>0.2433333333333394</v>
      </c>
    </row>
    <row r="123" spans="1:8" x14ac:dyDescent="0.25">
      <c r="A123" s="1">
        <v>35124</v>
      </c>
      <c r="B123" s="11">
        <f>VLOOKUP(A123,'SBO Index National'!$A:$B,2,FALSE)</f>
        <v>100</v>
      </c>
      <c r="C123" s="10">
        <v>98.995000000000005</v>
      </c>
      <c r="D123" s="10">
        <f t="shared" si="5"/>
        <v>1.0049999999999955</v>
      </c>
      <c r="E123" s="10">
        <f t="shared" si="6"/>
        <v>-0.39566666666666589</v>
      </c>
      <c r="F123" s="10">
        <f t="shared" si="7"/>
        <v>100.27366666666667</v>
      </c>
      <c r="G123" s="10">
        <f t="shared" si="8"/>
        <v>-1.8269999999999982</v>
      </c>
      <c r="H123" s="10">
        <f t="shared" si="9"/>
        <v>-1.4006666666666661</v>
      </c>
    </row>
    <row r="124" spans="1:8" x14ac:dyDescent="0.25">
      <c r="A124" s="1">
        <v>35155</v>
      </c>
      <c r="B124" s="11">
        <f>VLOOKUP(A124,'SBO Index National'!$A:$B,2,FALSE)</f>
        <v>100.913</v>
      </c>
      <c r="C124" s="10">
        <v>107.123</v>
      </c>
      <c r="D124" s="10">
        <f t="shared" si="5"/>
        <v>-6.210000000000008</v>
      </c>
      <c r="E124" s="10">
        <f t="shared" si="6"/>
        <v>-2.5873333333333335</v>
      </c>
      <c r="F124" s="10">
        <f t="shared" si="7"/>
        <v>102.73933333333333</v>
      </c>
      <c r="G124" s="10">
        <f t="shared" si="8"/>
        <v>2.5570000000000022</v>
      </c>
      <c r="H124" s="10">
        <f t="shared" si="9"/>
        <v>0.21266666666664946</v>
      </c>
    </row>
    <row r="125" spans="1:8" x14ac:dyDescent="0.25">
      <c r="A125" s="1">
        <v>35185</v>
      </c>
      <c r="B125" s="11">
        <f>VLOOKUP(A125,'SBO Index National'!$A:$B,2,FALSE)</f>
        <v>100</v>
      </c>
      <c r="C125" s="10">
        <v>104.018</v>
      </c>
      <c r="D125" s="10">
        <f t="shared" si="5"/>
        <v>-4.0180000000000007</v>
      </c>
      <c r="E125" s="10">
        <f t="shared" si="6"/>
        <v>-3.0743333333333376</v>
      </c>
      <c r="F125" s="10">
        <f t="shared" si="7"/>
        <v>103.37866666666666</v>
      </c>
      <c r="G125" s="10">
        <f t="shared" si="8"/>
        <v>3.9270000000000067</v>
      </c>
      <c r="H125" s="10">
        <f t="shared" si="9"/>
        <v>1.5523333333333369</v>
      </c>
    </row>
    <row r="126" spans="1:8" x14ac:dyDescent="0.25">
      <c r="A126" s="1">
        <v>35216</v>
      </c>
      <c r="B126" s="11">
        <f>VLOOKUP(A126,'SBO Index National'!$A:$B,2,FALSE)</f>
        <v>98.813000000000002</v>
      </c>
      <c r="C126" s="10">
        <v>96.346999999999994</v>
      </c>
      <c r="D126" s="10">
        <f t="shared" si="5"/>
        <v>2.4660000000000082</v>
      </c>
      <c r="E126" s="10">
        <f t="shared" si="6"/>
        <v>-2.5873333333333335</v>
      </c>
      <c r="F126" s="10">
        <f t="shared" si="7"/>
        <v>102.496</v>
      </c>
      <c r="G126" s="10">
        <f t="shared" si="8"/>
        <v>-5.2060000000000031</v>
      </c>
      <c r="H126" s="10">
        <f t="shared" si="9"/>
        <v>0.42600000000000193</v>
      </c>
    </row>
    <row r="127" spans="1:8" x14ac:dyDescent="0.25">
      <c r="A127" s="1">
        <v>35246</v>
      </c>
      <c r="B127" s="11">
        <f>VLOOKUP(A127,'SBO Index National'!$A:$B,2,FALSE)</f>
        <v>101.279</v>
      </c>
      <c r="C127" s="10">
        <v>111.68899999999999</v>
      </c>
      <c r="D127" s="10">
        <f t="shared" si="5"/>
        <v>-10.409999999999997</v>
      </c>
      <c r="E127" s="10">
        <f t="shared" si="6"/>
        <v>-3.9873333333333298</v>
      </c>
      <c r="F127" s="10">
        <f t="shared" si="7"/>
        <v>104.01799999999999</v>
      </c>
      <c r="G127" s="10">
        <f t="shared" si="8"/>
        <v>10.227999999999994</v>
      </c>
      <c r="H127" s="10">
        <f t="shared" si="9"/>
        <v>2.9829999999999757</v>
      </c>
    </row>
    <row r="128" spans="1:8" x14ac:dyDescent="0.25">
      <c r="A128" s="1">
        <v>35277</v>
      </c>
      <c r="B128" s="11">
        <f>VLOOKUP(A128,'SBO Index National'!$A:$B,2,FALSE)</f>
        <v>99.816999999999993</v>
      </c>
      <c r="C128" s="10">
        <v>99.177999999999997</v>
      </c>
      <c r="D128" s="10">
        <f t="shared" si="5"/>
        <v>0.63899999999999579</v>
      </c>
      <c r="E128" s="10">
        <f t="shared" si="6"/>
        <v>-2.4349999999999974</v>
      </c>
      <c r="F128" s="10">
        <f t="shared" si="7"/>
        <v>102.40466666666667</v>
      </c>
      <c r="G128" s="10">
        <f t="shared" si="8"/>
        <v>-2.5570000000000022</v>
      </c>
      <c r="H128" s="10">
        <f t="shared" si="9"/>
        <v>0.82166666666665833</v>
      </c>
    </row>
    <row r="129" spans="1:8" x14ac:dyDescent="0.25">
      <c r="A129" s="1">
        <v>35308</v>
      </c>
      <c r="B129" s="11">
        <f>VLOOKUP(A129,'SBO Index National'!$A:$B,2,FALSE)</f>
        <v>100.274</v>
      </c>
      <c r="C129" s="10">
        <v>98.63</v>
      </c>
      <c r="D129" s="10">
        <f t="shared" si="5"/>
        <v>1.6440000000000055</v>
      </c>
      <c r="E129" s="10">
        <f t="shared" si="6"/>
        <v>-2.7089999999999983</v>
      </c>
      <c r="F129" s="10">
        <f t="shared" si="7"/>
        <v>103.16566666666665</v>
      </c>
      <c r="G129" s="10">
        <f t="shared" si="8"/>
        <v>-7.1230000000000047</v>
      </c>
      <c r="H129" s="10">
        <f t="shared" si="9"/>
        <v>0.18266666666664833</v>
      </c>
    </row>
    <row r="130" spans="1:8" x14ac:dyDescent="0.25">
      <c r="A130" s="1">
        <v>35338</v>
      </c>
      <c r="B130" s="11">
        <f>VLOOKUP(A130,'SBO Index National'!$A:$B,2,FALSE)</f>
        <v>100.45699999999999</v>
      </c>
      <c r="C130" s="10">
        <v>103.105</v>
      </c>
      <c r="D130" s="10">
        <f t="shared" si="5"/>
        <v>-2.6480000000000103</v>
      </c>
      <c r="E130" s="10">
        <f t="shared" si="6"/>
        <v>-0.1216666666666697</v>
      </c>
      <c r="F130" s="10">
        <f t="shared" si="7"/>
        <v>100.30433333333333</v>
      </c>
      <c r="G130" s="10">
        <f t="shared" si="8"/>
        <v>-7.5799999999999983</v>
      </c>
      <c r="H130" s="10">
        <f t="shared" si="9"/>
        <v>-5.7533333333333303</v>
      </c>
    </row>
    <row r="131" spans="1:8" x14ac:dyDescent="0.25">
      <c r="A131" s="1">
        <v>35369</v>
      </c>
      <c r="B131" s="11">
        <f>VLOOKUP(A131,'SBO Index National'!$A:$B,2,FALSE)</f>
        <v>101.187</v>
      </c>
      <c r="C131" s="10">
        <v>98.539000000000001</v>
      </c>
      <c r="D131" s="10">
        <f t="shared" ref="D131:D194" si="10">B131-C131</f>
        <v>2.6479999999999961</v>
      </c>
      <c r="E131" s="10">
        <f t="shared" si="6"/>
        <v>0.54799999999999705</v>
      </c>
      <c r="F131" s="10">
        <f t="shared" si="7"/>
        <v>100.09133333333334</v>
      </c>
      <c r="G131" s="10">
        <f t="shared" si="8"/>
        <v>-3.8349999999999937</v>
      </c>
      <c r="H131" s="10">
        <f t="shared" si="9"/>
        <v>-6.1793333333333322</v>
      </c>
    </row>
    <row r="132" spans="1:8" x14ac:dyDescent="0.25">
      <c r="A132" s="1">
        <v>35399</v>
      </c>
      <c r="B132" s="11">
        <f>VLOOKUP(A132,'SBO Index National'!$A:$B,2,FALSE)</f>
        <v>98.813000000000002</v>
      </c>
      <c r="C132" s="10">
        <v>102.283</v>
      </c>
      <c r="D132" s="10">
        <f t="shared" si="10"/>
        <v>-3.4699999999999989</v>
      </c>
      <c r="E132" s="10">
        <f t="shared" si="6"/>
        <v>-1.156666666666671</v>
      </c>
      <c r="F132" s="10">
        <f t="shared" si="7"/>
        <v>101.30900000000001</v>
      </c>
      <c r="G132" s="10">
        <f t="shared" si="8"/>
        <v>-3.5619999999999976</v>
      </c>
      <c r="H132" s="10">
        <f t="shared" si="9"/>
        <v>-4.9923333333333204</v>
      </c>
    </row>
    <row r="133" spans="1:8" x14ac:dyDescent="0.25">
      <c r="A133" s="1">
        <v>35430</v>
      </c>
      <c r="B133" s="11">
        <f>VLOOKUP(A133,'SBO Index National'!$A:$B,2,FALSE)</f>
        <v>99.543000000000006</v>
      </c>
      <c r="C133" s="10">
        <v>100.36499999999999</v>
      </c>
      <c r="D133" s="10">
        <f t="shared" si="10"/>
        <v>-0.82199999999998852</v>
      </c>
      <c r="E133" s="10">
        <f t="shared" ref="E133:E196" si="11">AVERAGE(D131:D133)</f>
        <v>-0.54799999999999705</v>
      </c>
      <c r="F133" s="10">
        <f t="shared" si="7"/>
        <v>100.39566666666667</v>
      </c>
      <c r="G133" s="10">
        <f t="shared" si="8"/>
        <v>0.63899999999999579</v>
      </c>
      <c r="H133" s="10">
        <f t="shared" si="9"/>
        <v>-2.2526666666666557</v>
      </c>
    </row>
    <row r="134" spans="1:8" x14ac:dyDescent="0.25">
      <c r="A134" s="1">
        <v>35461</v>
      </c>
      <c r="B134" s="11">
        <f>VLOOKUP(A134,'SBO Index National'!$A:$B,2,FALSE)</f>
        <v>100.913</v>
      </c>
      <c r="C134" s="10">
        <v>99.543000000000006</v>
      </c>
      <c r="D134" s="10">
        <f t="shared" si="10"/>
        <v>1.3699999999999903</v>
      </c>
      <c r="E134" s="10">
        <f t="shared" si="11"/>
        <v>-0.97399999999999898</v>
      </c>
      <c r="F134" s="10">
        <f t="shared" ref="F134:F197" si="12">AVERAGE(C132:C134)</f>
        <v>100.73033333333335</v>
      </c>
      <c r="G134" s="10">
        <f t="shared" si="8"/>
        <v>-2.5569999999999879</v>
      </c>
      <c r="H134" s="10">
        <f t="shared" si="9"/>
        <v>-1.8266666666666538</v>
      </c>
    </row>
    <row r="135" spans="1:8" x14ac:dyDescent="0.25">
      <c r="A135" s="1">
        <v>35489</v>
      </c>
      <c r="B135" s="11">
        <f>VLOOKUP(A135,'SBO Index National'!$A:$B,2,FALSE)</f>
        <v>101.735</v>
      </c>
      <c r="C135" s="10">
        <v>102.46599999999999</v>
      </c>
      <c r="D135" s="10">
        <f t="shared" si="10"/>
        <v>-0.73099999999999454</v>
      </c>
      <c r="E135" s="10">
        <f t="shared" si="11"/>
        <v>-6.0999999999997577E-2</v>
      </c>
      <c r="F135" s="10">
        <f t="shared" si="12"/>
        <v>100.79133333333334</v>
      </c>
      <c r="G135" s="10">
        <f t="shared" si="8"/>
        <v>3.4709999999999894</v>
      </c>
      <c r="H135" s="10">
        <f t="shared" si="9"/>
        <v>0.51766666666667049</v>
      </c>
    </row>
    <row r="136" spans="1:8" x14ac:dyDescent="0.25">
      <c r="A136" s="1">
        <v>35520</v>
      </c>
      <c r="B136" s="11">
        <f>VLOOKUP(A136,'SBO Index National'!$A:$B,2,FALSE)</f>
        <v>100.639</v>
      </c>
      <c r="C136" s="10">
        <v>105.479</v>
      </c>
      <c r="D136" s="10">
        <f t="shared" si="10"/>
        <v>-4.8400000000000034</v>
      </c>
      <c r="E136" s="10">
        <f t="shared" si="11"/>
        <v>-1.4003333333333359</v>
      </c>
      <c r="F136" s="10">
        <f t="shared" si="12"/>
        <v>102.496</v>
      </c>
      <c r="G136" s="10">
        <f t="shared" si="8"/>
        <v>-1.6440000000000055</v>
      </c>
      <c r="H136" s="10">
        <f t="shared" si="9"/>
        <v>-0.2433333333333394</v>
      </c>
    </row>
    <row r="137" spans="1:8" x14ac:dyDescent="0.25">
      <c r="A137" s="1">
        <v>35550</v>
      </c>
      <c r="B137" s="11">
        <f>VLOOKUP(A137,'SBO Index National'!$A:$B,2,FALSE)</f>
        <v>100.822</v>
      </c>
      <c r="C137" s="10">
        <v>101.096</v>
      </c>
      <c r="D137" s="10">
        <f t="shared" si="10"/>
        <v>-0.27400000000000091</v>
      </c>
      <c r="E137" s="10">
        <f t="shared" si="11"/>
        <v>-1.948333333333333</v>
      </c>
      <c r="F137" s="10">
        <f t="shared" si="12"/>
        <v>103.01366666666667</v>
      </c>
      <c r="G137" s="10">
        <f t="shared" si="8"/>
        <v>-2.921999999999997</v>
      </c>
      <c r="H137" s="10">
        <f t="shared" si="9"/>
        <v>-0.36499999999999488</v>
      </c>
    </row>
    <row r="138" spans="1:8" x14ac:dyDescent="0.25">
      <c r="A138" s="1">
        <v>35581</v>
      </c>
      <c r="B138" s="11">
        <f>VLOOKUP(A138,'SBO Index National'!$A:$B,2,FALSE)</f>
        <v>100.73099999999999</v>
      </c>
      <c r="C138" s="10">
        <v>107.39700000000001</v>
      </c>
      <c r="D138" s="10">
        <f t="shared" si="10"/>
        <v>-6.666000000000011</v>
      </c>
      <c r="E138" s="10">
        <f t="shared" si="11"/>
        <v>-3.9266666666666716</v>
      </c>
      <c r="F138" s="10">
        <f t="shared" si="12"/>
        <v>104.65733333333333</v>
      </c>
      <c r="G138" s="10">
        <f t="shared" si="8"/>
        <v>11.050000000000011</v>
      </c>
      <c r="H138" s="10">
        <f t="shared" si="9"/>
        <v>2.1613333333333316</v>
      </c>
    </row>
    <row r="139" spans="1:8" x14ac:dyDescent="0.25">
      <c r="A139" s="1">
        <v>35611</v>
      </c>
      <c r="B139" s="11">
        <f>VLOOKUP(A139,'SBO Index National'!$A:$B,2,FALSE)</f>
        <v>102.557</v>
      </c>
      <c r="C139" s="10">
        <v>100.639</v>
      </c>
      <c r="D139" s="10">
        <f t="shared" si="10"/>
        <v>1.9180000000000064</v>
      </c>
      <c r="E139" s="10">
        <f t="shared" si="11"/>
        <v>-1.6740000000000019</v>
      </c>
      <c r="F139" s="10">
        <f t="shared" si="12"/>
        <v>103.044</v>
      </c>
      <c r="G139" s="10">
        <f t="shared" si="8"/>
        <v>-11.049999999999997</v>
      </c>
      <c r="H139" s="10">
        <f t="shared" si="9"/>
        <v>-0.97399999999998954</v>
      </c>
    </row>
    <row r="140" spans="1:8" x14ac:dyDescent="0.25">
      <c r="A140" s="1">
        <v>35642</v>
      </c>
      <c r="B140" s="11">
        <f>VLOOKUP(A140,'SBO Index National'!$A:$B,2,FALSE)</f>
        <v>103.744</v>
      </c>
      <c r="C140" s="10">
        <v>102.831</v>
      </c>
      <c r="D140" s="10">
        <f t="shared" si="10"/>
        <v>0.9129999999999967</v>
      </c>
      <c r="E140" s="10">
        <f t="shared" si="11"/>
        <v>-1.278333333333336</v>
      </c>
      <c r="F140" s="10">
        <f t="shared" si="12"/>
        <v>103.62233333333334</v>
      </c>
      <c r="G140" s="10">
        <f t="shared" si="8"/>
        <v>3.6530000000000058</v>
      </c>
      <c r="H140" s="10">
        <f t="shared" si="9"/>
        <v>1.2176666666666733</v>
      </c>
    </row>
    <row r="141" spans="1:8" x14ac:dyDescent="0.25">
      <c r="A141" s="1">
        <v>35673</v>
      </c>
      <c r="B141" s="11">
        <f>VLOOKUP(A141,'SBO Index National'!$A:$B,2,FALSE)</f>
        <v>104.018</v>
      </c>
      <c r="C141" s="10">
        <v>100.639</v>
      </c>
      <c r="D141" s="10">
        <f t="shared" si="10"/>
        <v>3.3790000000000049</v>
      </c>
      <c r="E141" s="10">
        <f t="shared" si="11"/>
        <v>2.0700000000000025</v>
      </c>
      <c r="F141" s="10">
        <f t="shared" si="12"/>
        <v>101.36966666666666</v>
      </c>
      <c r="G141" s="10">
        <f t="shared" si="8"/>
        <v>2.0090000000000003</v>
      </c>
      <c r="H141" s="10">
        <f t="shared" si="9"/>
        <v>-1.7959999999999923</v>
      </c>
    </row>
    <row r="142" spans="1:8" x14ac:dyDescent="0.25">
      <c r="A142" s="1">
        <v>35703</v>
      </c>
      <c r="B142" s="11">
        <f>VLOOKUP(A142,'SBO Index National'!$A:$B,2,FALSE)</f>
        <v>102.648</v>
      </c>
      <c r="C142" s="10">
        <v>103.836</v>
      </c>
      <c r="D142" s="10">
        <f t="shared" si="10"/>
        <v>-1.1880000000000024</v>
      </c>
      <c r="E142" s="10">
        <f t="shared" si="11"/>
        <v>1.0346666666666664</v>
      </c>
      <c r="F142" s="10">
        <f t="shared" si="12"/>
        <v>102.43533333333333</v>
      </c>
      <c r="G142" s="10">
        <f t="shared" si="8"/>
        <v>0.73099999999999454</v>
      </c>
      <c r="H142" s="10">
        <f t="shared" si="9"/>
        <v>2.1310000000000002</v>
      </c>
    </row>
    <row r="143" spans="1:8" x14ac:dyDescent="0.25">
      <c r="A143" s="1">
        <v>35734</v>
      </c>
      <c r="B143" s="11">
        <f>VLOOKUP(A143,'SBO Index National'!$A:$B,2,FALSE)</f>
        <v>103.836</v>
      </c>
      <c r="C143" s="10">
        <v>102.283</v>
      </c>
      <c r="D143" s="10">
        <f t="shared" si="10"/>
        <v>1.5529999999999973</v>
      </c>
      <c r="E143" s="10">
        <f t="shared" si="11"/>
        <v>1.248</v>
      </c>
      <c r="F143" s="10">
        <f t="shared" si="12"/>
        <v>102.25266666666666</v>
      </c>
      <c r="G143" s="10">
        <f t="shared" ref="G143:G206" si="13">C143-C131</f>
        <v>3.7439999999999998</v>
      </c>
      <c r="H143" s="10">
        <f t="shared" si="9"/>
        <v>2.1613333333333173</v>
      </c>
    </row>
    <row r="144" spans="1:8" x14ac:dyDescent="0.25">
      <c r="A144" s="1">
        <v>35764</v>
      </c>
      <c r="B144" s="11">
        <f>VLOOKUP(A144,'SBO Index National'!$A:$B,2,FALSE)</f>
        <v>103.196</v>
      </c>
      <c r="C144" s="10">
        <v>103.288</v>
      </c>
      <c r="D144" s="10">
        <f t="shared" si="10"/>
        <v>-9.1999999999998749E-2</v>
      </c>
      <c r="E144" s="10">
        <f t="shared" si="11"/>
        <v>9.0999999999998707E-2</v>
      </c>
      <c r="F144" s="10">
        <f t="shared" si="12"/>
        <v>103.13566666666667</v>
      </c>
      <c r="G144" s="10">
        <f t="shared" si="13"/>
        <v>1.0049999999999955</v>
      </c>
      <c r="H144" s="10">
        <f t="shared" si="9"/>
        <v>1.8266666666666538</v>
      </c>
    </row>
    <row r="145" spans="1:8" x14ac:dyDescent="0.25">
      <c r="A145" s="1">
        <v>35795</v>
      </c>
      <c r="B145" s="11">
        <f>VLOOKUP(A145,'SBO Index National'!$A:$B,2,FALSE)</f>
        <v>102.1</v>
      </c>
      <c r="C145" s="10">
        <v>109.13200000000001</v>
      </c>
      <c r="D145" s="10">
        <f t="shared" si="10"/>
        <v>-7.0320000000000107</v>
      </c>
      <c r="E145" s="10">
        <f t="shared" si="11"/>
        <v>-1.857000000000004</v>
      </c>
      <c r="F145" s="10">
        <f t="shared" si="12"/>
        <v>104.901</v>
      </c>
      <c r="G145" s="10">
        <f t="shared" si="13"/>
        <v>8.7670000000000101</v>
      </c>
      <c r="H145" s="10">
        <f t="shared" ref="H145:H208" si="14">F145-F133</f>
        <v>4.5053333333333256</v>
      </c>
    </row>
    <row r="146" spans="1:8" x14ac:dyDescent="0.25">
      <c r="A146" s="1">
        <v>35826</v>
      </c>
      <c r="B146" s="11">
        <f>VLOOKUP(A146,'SBO Index National'!$A:$B,2,FALSE)</f>
        <v>102.1</v>
      </c>
      <c r="C146" s="10">
        <v>103.92700000000001</v>
      </c>
      <c r="D146" s="10">
        <f t="shared" si="10"/>
        <v>-1.8270000000000124</v>
      </c>
      <c r="E146" s="10">
        <f t="shared" si="11"/>
        <v>-2.9836666666666738</v>
      </c>
      <c r="F146" s="10">
        <f t="shared" si="12"/>
        <v>105.44900000000001</v>
      </c>
      <c r="G146" s="10">
        <f t="shared" si="13"/>
        <v>4.3840000000000003</v>
      </c>
      <c r="H146" s="10">
        <f t="shared" si="14"/>
        <v>4.7186666666666639</v>
      </c>
    </row>
    <row r="147" spans="1:8" x14ac:dyDescent="0.25">
      <c r="A147" s="1">
        <v>35854</v>
      </c>
      <c r="B147" s="11">
        <f>VLOOKUP(A147,'SBO Index National'!$A:$B,2,FALSE)</f>
        <v>101.735</v>
      </c>
      <c r="C147" s="10">
        <v>104.20099999999999</v>
      </c>
      <c r="D147" s="10">
        <f t="shared" si="10"/>
        <v>-2.465999999999994</v>
      </c>
      <c r="E147" s="10">
        <f t="shared" si="11"/>
        <v>-3.7750000000000057</v>
      </c>
      <c r="F147" s="10">
        <f t="shared" si="12"/>
        <v>105.75333333333333</v>
      </c>
      <c r="G147" s="10">
        <f t="shared" si="13"/>
        <v>1.7349999999999994</v>
      </c>
      <c r="H147" s="10">
        <f t="shared" si="14"/>
        <v>4.9619999999999891</v>
      </c>
    </row>
    <row r="148" spans="1:8" x14ac:dyDescent="0.25">
      <c r="A148" s="1">
        <v>35885</v>
      </c>
      <c r="B148" s="11">
        <f>VLOOKUP(A148,'SBO Index National'!$A:$B,2,FALSE)</f>
        <v>101.82599999999999</v>
      </c>
      <c r="C148" s="10">
        <v>102.922</v>
      </c>
      <c r="D148" s="10">
        <f t="shared" si="10"/>
        <v>-1.0960000000000036</v>
      </c>
      <c r="E148" s="10">
        <f t="shared" si="11"/>
        <v>-1.7963333333333367</v>
      </c>
      <c r="F148" s="10">
        <f t="shared" si="12"/>
        <v>103.68333333333332</v>
      </c>
      <c r="G148" s="10">
        <f t="shared" si="13"/>
        <v>-2.5570000000000022</v>
      </c>
      <c r="H148" s="10">
        <f t="shared" si="14"/>
        <v>1.1873333333333278</v>
      </c>
    </row>
    <row r="149" spans="1:8" x14ac:dyDescent="0.25">
      <c r="A149" s="1">
        <v>35915</v>
      </c>
      <c r="B149" s="11">
        <f>VLOOKUP(A149,'SBO Index National'!$A:$B,2,FALSE)</f>
        <v>103.196</v>
      </c>
      <c r="C149" s="10">
        <v>104.384</v>
      </c>
      <c r="D149" s="10">
        <f t="shared" si="10"/>
        <v>-1.1880000000000024</v>
      </c>
      <c r="E149" s="10">
        <f t="shared" si="11"/>
        <v>-1.5833333333333333</v>
      </c>
      <c r="F149" s="10">
        <f t="shared" si="12"/>
        <v>103.83566666666667</v>
      </c>
      <c r="G149" s="10">
        <f t="shared" si="13"/>
        <v>3.2879999999999967</v>
      </c>
      <c r="H149" s="10">
        <f t="shared" si="14"/>
        <v>0.82200000000000273</v>
      </c>
    </row>
    <row r="150" spans="1:8" x14ac:dyDescent="0.25">
      <c r="A150" s="1">
        <v>35946</v>
      </c>
      <c r="B150" s="11">
        <f>VLOOKUP(A150,'SBO Index National'!$A:$B,2,FALSE)</f>
        <v>101.64400000000001</v>
      </c>
      <c r="C150" s="10">
        <v>100.913</v>
      </c>
      <c r="D150" s="10">
        <f t="shared" si="10"/>
        <v>0.73100000000000875</v>
      </c>
      <c r="E150" s="10">
        <f t="shared" si="11"/>
        <v>-0.51766666666666572</v>
      </c>
      <c r="F150" s="10">
        <f t="shared" si="12"/>
        <v>102.73966666666666</v>
      </c>
      <c r="G150" s="10">
        <f t="shared" si="13"/>
        <v>-6.4840000000000089</v>
      </c>
      <c r="H150" s="10">
        <f t="shared" si="14"/>
        <v>-1.917666666666662</v>
      </c>
    </row>
    <row r="151" spans="1:8" x14ac:dyDescent="0.25">
      <c r="A151" s="1">
        <v>35976</v>
      </c>
      <c r="B151" s="11">
        <f>VLOOKUP(A151,'SBO Index National'!$A:$B,2,FALSE)</f>
        <v>100.639</v>
      </c>
      <c r="C151" s="10">
        <v>107.854</v>
      </c>
      <c r="D151" s="10">
        <f t="shared" si="10"/>
        <v>-7.2150000000000034</v>
      </c>
      <c r="E151" s="10">
        <f t="shared" si="11"/>
        <v>-2.5573333333333323</v>
      </c>
      <c r="F151" s="10">
        <f t="shared" si="12"/>
        <v>104.38366666666667</v>
      </c>
      <c r="G151" s="10">
        <f t="shared" si="13"/>
        <v>7.2150000000000034</v>
      </c>
      <c r="H151" s="10">
        <f t="shared" si="14"/>
        <v>1.3396666666666732</v>
      </c>
    </row>
    <row r="152" spans="1:8" x14ac:dyDescent="0.25">
      <c r="A152" s="1">
        <v>36007</v>
      </c>
      <c r="B152" s="11">
        <f>VLOOKUP(A152,'SBO Index National'!$A:$B,2,FALSE)</f>
        <v>101.461</v>
      </c>
      <c r="C152" s="10">
        <v>105.479</v>
      </c>
      <c r="D152" s="10">
        <f t="shared" si="10"/>
        <v>-4.0180000000000007</v>
      </c>
      <c r="E152" s="10">
        <f t="shared" si="11"/>
        <v>-3.5006666666666653</v>
      </c>
      <c r="F152" s="10">
        <f t="shared" si="12"/>
        <v>104.74866666666667</v>
      </c>
      <c r="G152" s="10">
        <f t="shared" si="13"/>
        <v>2.6479999999999961</v>
      </c>
      <c r="H152" s="10">
        <f t="shared" si="14"/>
        <v>1.1263333333333208</v>
      </c>
    </row>
    <row r="153" spans="1:8" x14ac:dyDescent="0.25">
      <c r="A153" s="1">
        <v>36038</v>
      </c>
      <c r="B153" s="11">
        <f>VLOOKUP(A153,'SBO Index National'!$A:$B,2,FALSE)</f>
        <v>102.283</v>
      </c>
      <c r="C153" s="10">
        <v>107.032</v>
      </c>
      <c r="D153" s="10">
        <f t="shared" si="10"/>
        <v>-4.7489999999999952</v>
      </c>
      <c r="E153" s="10">
        <f t="shared" si="11"/>
        <v>-5.3273333333333328</v>
      </c>
      <c r="F153" s="10">
        <f t="shared" si="12"/>
        <v>106.78833333333334</v>
      </c>
      <c r="G153" s="10">
        <f t="shared" si="13"/>
        <v>6.3930000000000007</v>
      </c>
      <c r="H153" s="10">
        <f t="shared" si="14"/>
        <v>5.418666666666681</v>
      </c>
    </row>
    <row r="154" spans="1:8" x14ac:dyDescent="0.25">
      <c r="A154" s="1">
        <v>36068</v>
      </c>
      <c r="B154" s="11">
        <f>VLOOKUP(A154,'SBO Index National'!$A:$B,2,FALSE)</f>
        <v>99.451999999999998</v>
      </c>
      <c r="C154" s="10">
        <v>102.74</v>
      </c>
      <c r="D154" s="10">
        <f t="shared" si="10"/>
        <v>-3.2879999999999967</v>
      </c>
      <c r="E154" s="10">
        <f t="shared" si="11"/>
        <v>-4.0183333333333309</v>
      </c>
      <c r="F154" s="10">
        <f t="shared" si="12"/>
        <v>105.08366666666666</v>
      </c>
      <c r="G154" s="10">
        <f t="shared" si="13"/>
        <v>-1.0960000000000036</v>
      </c>
      <c r="H154" s="10">
        <f t="shared" si="14"/>
        <v>2.6483333333333263</v>
      </c>
    </row>
    <row r="155" spans="1:8" x14ac:dyDescent="0.25">
      <c r="A155" s="1">
        <v>36099</v>
      </c>
      <c r="B155" s="11">
        <f>VLOOKUP(A155,'SBO Index National'!$A:$B,2,FALSE)</f>
        <v>99.909000000000006</v>
      </c>
      <c r="C155" s="10">
        <v>99.816999999999993</v>
      </c>
      <c r="D155" s="10">
        <f t="shared" si="10"/>
        <v>9.200000000001296E-2</v>
      </c>
      <c r="E155" s="10">
        <f t="shared" si="11"/>
        <v>-2.6483333333333263</v>
      </c>
      <c r="F155" s="10">
        <f t="shared" si="12"/>
        <v>103.19633333333333</v>
      </c>
      <c r="G155" s="10">
        <f t="shared" si="13"/>
        <v>-2.4660000000000082</v>
      </c>
      <c r="H155" s="10">
        <f t="shared" si="14"/>
        <v>0.94366666666667243</v>
      </c>
    </row>
    <row r="156" spans="1:8" x14ac:dyDescent="0.25">
      <c r="A156" s="1">
        <v>36129</v>
      </c>
      <c r="B156" s="11">
        <f>VLOOKUP(A156,'SBO Index National'!$A:$B,2,FALSE)</f>
        <v>100.639</v>
      </c>
      <c r="C156" s="10">
        <v>95.525000000000006</v>
      </c>
      <c r="D156" s="10">
        <f t="shared" si="10"/>
        <v>5.1139999999999901</v>
      </c>
      <c r="E156" s="10">
        <f t="shared" si="11"/>
        <v>0.63933333333333542</v>
      </c>
      <c r="F156" s="10">
        <f t="shared" si="12"/>
        <v>99.36066666666666</v>
      </c>
      <c r="G156" s="10">
        <f t="shared" si="13"/>
        <v>-7.762999999999991</v>
      </c>
      <c r="H156" s="10">
        <f t="shared" si="14"/>
        <v>-3.7750000000000057</v>
      </c>
    </row>
    <row r="157" spans="1:8" x14ac:dyDescent="0.25">
      <c r="A157" s="1">
        <v>36160</v>
      </c>
      <c r="B157" s="11">
        <f>VLOOKUP(A157,'SBO Index National'!$A:$B,2,FALSE)</f>
        <v>101.279</v>
      </c>
      <c r="C157" s="10">
        <v>103.744</v>
      </c>
      <c r="D157" s="10">
        <f t="shared" si="10"/>
        <v>-2.4650000000000034</v>
      </c>
      <c r="E157" s="10">
        <f t="shared" si="11"/>
        <v>0.91366666666666652</v>
      </c>
      <c r="F157" s="10">
        <f t="shared" si="12"/>
        <v>99.695333333333338</v>
      </c>
      <c r="G157" s="10">
        <f t="shared" si="13"/>
        <v>-5.3880000000000052</v>
      </c>
      <c r="H157" s="10">
        <f t="shared" si="14"/>
        <v>-5.2056666666666587</v>
      </c>
    </row>
    <row r="158" spans="1:8" x14ac:dyDescent="0.25">
      <c r="A158" s="1">
        <v>36191</v>
      </c>
      <c r="B158" s="11">
        <f>VLOOKUP(A158,'SBO Index National'!$A:$B,2,FALSE)</f>
        <v>100.45699999999999</v>
      </c>
      <c r="C158" s="10">
        <v>102.374</v>
      </c>
      <c r="D158" s="10">
        <f t="shared" si="10"/>
        <v>-1.9170000000000016</v>
      </c>
      <c r="E158" s="10">
        <f t="shared" si="11"/>
        <v>0.24399999999999503</v>
      </c>
      <c r="F158" s="10">
        <f t="shared" si="12"/>
        <v>100.54766666666667</v>
      </c>
      <c r="G158" s="10">
        <f t="shared" si="13"/>
        <v>-1.5530000000000115</v>
      </c>
      <c r="H158" s="10">
        <f t="shared" si="14"/>
        <v>-4.9013333333333406</v>
      </c>
    </row>
    <row r="159" spans="1:8" x14ac:dyDescent="0.25">
      <c r="A159" s="1">
        <v>36219</v>
      </c>
      <c r="B159" s="11">
        <f>VLOOKUP(A159,'SBO Index National'!$A:$B,2,FALSE)</f>
        <v>100.548</v>
      </c>
      <c r="C159" s="10">
        <v>100.274</v>
      </c>
      <c r="D159" s="10">
        <f t="shared" si="10"/>
        <v>0.27400000000000091</v>
      </c>
      <c r="E159" s="10">
        <f t="shared" si="11"/>
        <v>-1.3693333333333346</v>
      </c>
      <c r="F159" s="10">
        <f t="shared" si="12"/>
        <v>102.13066666666667</v>
      </c>
      <c r="G159" s="10">
        <f t="shared" si="13"/>
        <v>-3.9269999999999925</v>
      </c>
      <c r="H159" s="10">
        <f t="shared" si="14"/>
        <v>-3.6226666666666603</v>
      </c>
    </row>
    <row r="160" spans="1:8" x14ac:dyDescent="0.25">
      <c r="A160" s="1">
        <v>36250</v>
      </c>
      <c r="B160" s="11">
        <f>VLOOKUP(A160,'SBO Index National'!$A:$B,2,FALSE)</f>
        <v>101.005</v>
      </c>
      <c r="C160" s="10">
        <v>104.018</v>
      </c>
      <c r="D160" s="10">
        <f t="shared" si="10"/>
        <v>-3.0130000000000052</v>
      </c>
      <c r="E160" s="10">
        <f t="shared" si="11"/>
        <v>-1.552000000000002</v>
      </c>
      <c r="F160" s="10">
        <f t="shared" si="12"/>
        <v>102.22199999999999</v>
      </c>
      <c r="G160" s="10">
        <f t="shared" si="13"/>
        <v>1.0960000000000036</v>
      </c>
      <c r="H160" s="10">
        <f t="shared" si="14"/>
        <v>-1.4613333333333287</v>
      </c>
    </row>
    <row r="161" spans="1:8" x14ac:dyDescent="0.25">
      <c r="A161" s="1">
        <v>36280</v>
      </c>
      <c r="B161" s="11">
        <f>VLOOKUP(A161,'SBO Index National'!$A:$B,2,FALSE)</f>
        <v>101.37</v>
      </c>
      <c r="C161" s="10">
        <v>102.009</v>
      </c>
      <c r="D161" s="10">
        <f t="shared" si="10"/>
        <v>-0.63899999999999579</v>
      </c>
      <c r="E161" s="10">
        <f t="shared" si="11"/>
        <v>-1.1260000000000001</v>
      </c>
      <c r="F161" s="10">
        <f t="shared" si="12"/>
        <v>102.10033333333332</v>
      </c>
      <c r="G161" s="10">
        <f t="shared" si="13"/>
        <v>-2.375</v>
      </c>
      <c r="H161" s="10">
        <f t="shared" si="14"/>
        <v>-1.7353333333333438</v>
      </c>
    </row>
    <row r="162" spans="1:8" x14ac:dyDescent="0.25">
      <c r="A162" s="1">
        <v>36311</v>
      </c>
      <c r="B162" s="11">
        <f>VLOOKUP(A162,'SBO Index National'!$A:$B,2,FALSE)</f>
        <v>99.635000000000005</v>
      </c>
      <c r="C162" s="10">
        <v>96.712000000000003</v>
      </c>
      <c r="D162" s="10">
        <f t="shared" si="10"/>
        <v>2.9230000000000018</v>
      </c>
      <c r="E162" s="10">
        <f t="shared" si="11"/>
        <v>-0.24299999999999974</v>
      </c>
      <c r="F162" s="10">
        <f t="shared" si="12"/>
        <v>100.913</v>
      </c>
      <c r="G162" s="10">
        <f t="shared" si="13"/>
        <v>-4.2009999999999934</v>
      </c>
      <c r="H162" s="10">
        <f t="shared" si="14"/>
        <v>-1.826666666666668</v>
      </c>
    </row>
    <row r="163" spans="1:8" x14ac:dyDescent="0.25">
      <c r="A163" s="1">
        <v>36341</v>
      </c>
      <c r="B163" s="11">
        <f>VLOOKUP(A163,'SBO Index National'!$A:$B,2,FALSE)</f>
        <v>100.45699999999999</v>
      </c>
      <c r="C163" s="10">
        <v>106.21</v>
      </c>
      <c r="D163" s="10">
        <f t="shared" si="10"/>
        <v>-5.7530000000000001</v>
      </c>
      <c r="E163" s="10">
        <f t="shared" si="11"/>
        <v>-1.1563333333333314</v>
      </c>
      <c r="F163" s="10">
        <f t="shared" si="12"/>
        <v>101.64366666666666</v>
      </c>
      <c r="G163" s="10">
        <f t="shared" si="13"/>
        <v>-1.6440000000000055</v>
      </c>
      <c r="H163" s="10">
        <f t="shared" si="14"/>
        <v>-2.7400000000000091</v>
      </c>
    </row>
    <row r="164" spans="1:8" x14ac:dyDescent="0.25">
      <c r="A164" s="1">
        <v>36372</v>
      </c>
      <c r="B164" s="11">
        <f>VLOOKUP(A164,'SBO Index National'!$A:$B,2,FALSE)</f>
        <v>100.913</v>
      </c>
      <c r="C164" s="10">
        <v>100.639</v>
      </c>
      <c r="D164" s="10">
        <f t="shared" si="10"/>
        <v>0.27400000000000091</v>
      </c>
      <c r="E164" s="10">
        <f t="shared" si="11"/>
        <v>-0.85199999999999909</v>
      </c>
      <c r="F164" s="10">
        <f t="shared" si="12"/>
        <v>101.187</v>
      </c>
      <c r="G164" s="10">
        <f t="shared" si="13"/>
        <v>-4.8400000000000034</v>
      </c>
      <c r="H164" s="10">
        <f t="shared" si="14"/>
        <v>-3.5616666666666674</v>
      </c>
    </row>
    <row r="165" spans="1:8" x14ac:dyDescent="0.25">
      <c r="A165" s="1">
        <v>36403</v>
      </c>
      <c r="B165" s="11">
        <f>VLOOKUP(A165,'SBO Index National'!$A:$B,2,FALSE)</f>
        <v>100.73099999999999</v>
      </c>
      <c r="C165" s="10">
        <v>105.753</v>
      </c>
      <c r="D165" s="10">
        <f t="shared" si="10"/>
        <v>-5.0220000000000056</v>
      </c>
      <c r="E165" s="10">
        <f t="shared" si="11"/>
        <v>-3.5003333333333351</v>
      </c>
      <c r="F165" s="10">
        <f t="shared" si="12"/>
        <v>104.20066666666666</v>
      </c>
      <c r="G165" s="10">
        <f t="shared" si="13"/>
        <v>-1.2789999999999964</v>
      </c>
      <c r="H165" s="10">
        <f t="shared" si="14"/>
        <v>-2.5876666666666779</v>
      </c>
    </row>
    <row r="166" spans="1:8" x14ac:dyDescent="0.25">
      <c r="A166" s="1">
        <v>36433</v>
      </c>
      <c r="B166" s="11">
        <f>VLOOKUP(A166,'SBO Index National'!$A:$B,2,FALSE)</f>
        <v>102.283</v>
      </c>
      <c r="C166" s="10">
        <v>105.297</v>
      </c>
      <c r="D166" s="10">
        <f t="shared" si="10"/>
        <v>-3.0139999999999958</v>
      </c>
      <c r="E166" s="10">
        <f t="shared" si="11"/>
        <v>-2.5873333333333335</v>
      </c>
      <c r="F166" s="10">
        <f t="shared" si="12"/>
        <v>103.89633333333332</v>
      </c>
      <c r="G166" s="10">
        <f t="shared" si="13"/>
        <v>2.5570000000000022</v>
      </c>
      <c r="H166" s="10">
        <f t="shared" si="14"/>
        <v>-1.187333333333342</v>
      </c>
    </row>
    <row r="167" spans="1:8" x14ac:dyDescent="0.25">
      <c r="A167" s="1">
        <v>36464</v>
      </c>
      <c r="B167" s="11">
        <f>VLOOKUP(A167,'SBO Index National'!$A:$B,2,FALSE)</f>
        <v>101.279</v>
      </c>
      <c r="C167" s="10">
        <v>98.995000000000005</v>
      </c>
      <c r="D167" s="10">
        <f t="shared" si="10"/>
        <v>2.2839999999999918</v>
      </c>
      <c r="E167" s="10">
        <f t="shared" si="11"/>
        <v>-1.9173333333333364</v>
      </c>
      <c r="F167" s="10">
        <f t="shared" si="12"/>
        <v>103.34833333333334</v>
      </c>
      <c r="G167" s="10">
        <f t="shared" si="13"/>
        <v>-0.82199999999998852</v>
      </c>
      <c r="H167" s="10">
        <f t="shared" si="14"/>
        <v>0.15200000000001523</v>
      </c>
    </row>
    <row r="168" spans="1:8" x14ac:dyDescent="0.25">
      <c r="A168" s="1">
        <v>36494</v>
      </c>
      <c r="B168" s="11">
        <f>VLOOKUP(A168,'SBO Index National'!$A:$B,2,FALSE)</f>
        <v>102.831</v>
      </c>
      <c r="C168" s="10">
        <v>99.725999999999999</v>
      </c>
      <c r="D168" s="10">
        <f t="shared" si="10"/>
        <v>3.105000000000004</v>
      </c>
      <c r="E168" s="10">
        <f t="shared" si="11"/>
        <v>0.79166666666666663</v>
      </c>
      <c r="F168" s="10">
        <f t="shared" si="12"/>
        <v>101.33933333333334</v>
      </c>
      <c r="G168" s="10">
        <f t="shared" si="13"/>
        <v>4.2009999999999934</v>
      </c>
      <c r="H168" s="10">
        <f t="shared" si="14"/>
        <v>1.9786666666666832</v>
      </c>
    </row>
    <row r="169" spans="1:8" x14ac:dyDescent="0.25">
      <c r="A169" s="1">
        <v>36525</v>
      </c>
      <c r="B169" s="11">
        <f>VLOOKUP(A169,'SBO Index National'!$A:$B,2,FALSE)</f>
        <v>102.74</v>
      </c>
      <c r="C169" s="10">
        <v>105.571</v>
      </c>
      <c r="D169" s="10">
        <f t="shared" si="10"/>
        <v>-2.8310000000000031</v>
      </c>
      <c r="E169" s="10">
        <f t="shared" si="11"/>
        <v>0.85266666666666424</v>
      </c>
      <c r="F169" s="10">
        <f t="shared" si="12"/>
        <v>101.43066666666668</v>
      </c>
      <c r="G169" s="10">
        <f t="shared" si="13"/>
        <v>1.8269999999999982</v>
      </c>
      <c r="H169" s="10">
        <f t="shared" si="14"/>
        <v>1.7353333333333438</v>
      </c>
    </row>
    <row r="170" spans="1:8" x14ac:dyDescent="0.25">
      <c r="A170" s="1">
        <v>36556</v>
      </c>
      <c r="B170" s="11">
        <f>VLOOKUP(A170,'SBO Index National'!$A:$B,2,FALSE)</f>
        <v>103.379</v>
      </c>
      <c r="C170" s="10">
        <v>102.374</v>
      </c>
      <c r="D170" s="10">
        <f t="shared" si="10"/>
        <v>1.0050000000000097</v>
      </c>
      <c r="E170" s="10">
        <f t="shared" si="11"/>
        <v>0.42633333333333684</v>
      </c>
      <c r="F170" s="10">
        <f t="shared" si="12"/>
        <v>102.557</v>
      </c>
      <c r="G170" s="10">
        <f t="shared" si="13"/>
        <v>0</v>
      </c>
      <c r="H170" s="10">
        <f t="shared" si="14"/>
        <v>2.0093333333333305</v>
      </c>
    </row>
    <row r="171" spans="1:8" x14ac:dyDescent="0.25">
      <c r="A171" s="1">
        <v>36585</v>
      </c>
      <c r="B171" s="11">
        <f>VLOOKUP(A171,'SBO Index National'!$A:$B,2,FALSE)</f>
        <v>100.822</v>
      </c>
      <c r="C171" s="10">
        <v>105.845</v>
      </c>
      <c r="D171" s="10">
        <f t="shared" si="10"/>
        <v>-5.0229999999999961</v>
      </c>
      <c r="E171" s="10">
        <f t="shared" si="11"/>
        <v>-2.2829999999999964</v>
      </c>
      <c r="F171" s="10">
        <f t="shared" si="12"/>
        <v>104.59666666666665</v>
      </c>
      <c r="G171" s="10">
        <f t="shared" si="13"/>
        <v>5.570999999999998</v>
      </c>
      <c r="H171" s="10">
        <f t="shared" si="14"/>
        <v>2.4659999999999798</v>
      </c>
    </row>
    <row r="172" spans="1:8" x14ac:dyDescent="0.25">
      <c r="A172" s="1">
        <v>36616</v>
      </c>
      <c r="B172" s="11">
        <f>VLOOKUP(A172,'SBO Index National'!$A:$B,2,FALSE)</f>
        <v>101.82599999999999</v>
      </c>
      <c r="C172" s="10">
        <v>101.553</v>
      </c>
      <c r="D172" s="10">
        <f t="shared" si="10"/>
        <v>0.27299999999999613</v>
      </c>
      <c r="E172" s="10">
        <f t="shared" si="11"/>
        <v>-1.2483333333333302</v>
      </c>
      <c r="F172" s="10">
        <f t="shared" si="12"/>
        <v>103.25733333333334</v>
      </c>
      <c r="G172" s="10">
        <f t="shared" si="13"/>
        <v>-2.4650000000000034</v>
      </c>
      <c r="H172" s="10">
        <f t="shared" si="14"/>
        <v>1.035333333333341</v>
      </c>
    </row>
    <row r="173" spans="1:8" x14ac:dyDescent="0.25">
      <c r="A173" s="1">
        <v>36646</v>
      </c>
      <c r="B173" s="11">
        <f>VLOOKUP(A173,'SBO Index National'!$A:$B,2,FALSE)</f>
        <v>100.45699999999999</v>
      </c>
      <c r="C173" s="10">
        <v>102.1</v>
      </c>
      <c r="D173" s="10">
        <f t="shared" si="10"/>
        <v>-1.6430000000000007</v>
      </c>
      <c r="E173" s="10">
        <f t="shared" si="11"/>
        <v>-2.1310000000000002</v>
      </c>
      <c r="F173" s="10">
        <f t="shared" si="12"/>
        <v>103.166</v>
      </c>
      <c r="G173" s="10">
        <f t="shared" si="13"/>
        <v>9.0999999999993975E-2</v>
      </c>
      <c r="H173" s="10">
        <f t="shared" si="14"/>
        <v>1.0656666666666723</v>
      </c>
    </row>
    <row r="174" spans="1:8" x14ac:dyDescent="0.25">
      <c r="A174" s="1">
        <v>36677</v>
      </c>
      <c r="B174" s="11">
        <f>VLOOKUP(A174,'SBO Index National'!$A:$B,2,FALSE)</f>
        <v>100.09099999999999</v>
      </c>
      <c r="C174" s="10">
        <v>98.174000000000007</v>
      </c>
      <c r="D174" s="10">
        <f t="shared" si="10"/>
        <v>1.9169999999999874</v>
      </c>
      <c r="E174" s="10">
        <f t="shared" si="11"/>
        <v>0.1823333333333276</v>
      </c>
      <c r="F174" s="10">
        <f t="shared" si="12"/>
        <v>100.60899999999999</v>
      </c>
      <c r="G174" s="10">
        <f t="shared" si="13"/>
        <v>1.4620000000000033</v>
      </c>
      <c r="H174" s="10">
        <f t="shared" si="14"/>
        <v>-0.30400000000000205</v>
      </c>
    </row>
    <row r="175" spans="1:8" x14ac:dyDescent="0.25">
      <c r="A175" s="1">
        <v>36707</v>
      </c>
      <c r="B175" s="11">
        <f>VLOOKUP(A175,'SBO Index National'!$A:$B,2,FALSE)</f>
        <v>98.265000000000001</v>
      </c>
      <c r="C175" s="10">
        <v>101.37</v>
      </c>
      <c r="D175" s="10">
        <f t="shared" si="10"/>
        <v>-3.105000000000004</v>
      </c>
      <c r="E175" s="10">
        <f t="shared" si="11"/>
        <v>-0.94366666666667243</v>
      </c>
      <c r="F175" s="10">
        <f t="shared" si="12"/>
        <v>100.548</v>
      </c>
      <c r="G175" s="10">
        <f t="shared" si="13"/>
        <v>-4.8399999999999892</v>
      </c>
      <c r="H175" s="10">
        <f t="shared" si="14"/>
        <v>-1.0956666666666592</v>
      </c>
    </row>
    <row r="176" spans="1:8" x14ac:dyDescent="0.25">
      <c r="A176" s="1">
        <v>36738</v>
      </c>
      <c r="B176" s="11">
        <f>VLOOKUP(A176,'SBO Index National'!$A:$B,2,FALSE)</f>
        <v>101.37</v>
      </c>
      <c r="C176" s="10">
        <v>97.534000000000006</v>
      </c>
      <c r="D176" s="10">
        <f t="shared" si="10"/>
        <v>3.8359999999999985</v>
      </c>
      <c r="E176" s="10">
        <f t="shared" si="11"/>
        <v>0.8826666666666606</v>
      </c>
      <c r="F176" s="10">
        <f t="shared" si="12"/>
        <v>99.02600000000001</v>
      </c>
      <c r="G176" s="10">
        <f t="shared" si="13"/>
        <v>-3.1049999999999898</v>
      </c>
      <c r="H176" s="10">
        <f t="shared" si="14"/>
        <v>-2.1609999999999872</v>
      </c>
    </row>
    <row r="177" spans="1:8" x14ac:dyDescent="0.25">
      <c r="A177" s="1">
        <v>36769</v>
      </c>
      <c r="B177" s="11">
        <f>VLOOKUP(A177,'SBO Index National'!$A:$B,2,FALSE)</f>
        <v>101.91800000000001</v>
      </c>
      <c r="C177" s="10">
        <v>97.26</v>
      </c>
      <c r="D177" s="10">
        <f t="shared" si="10"/>
        <v>4.6580000000000013</v>
      </c>
      <c r="E177" s="10">
        <f t="shared" si="11"/>
        <v>1.796333333333332</v>
      </c>
      <c r="F177" s="10">
        <f t="shared" si="12"/>
        <v>98.721333333333334</v>
      </c>
      <c r="G177" s="10">
        <f t="shared" si="13"/>
        <v>-8.492999999999995</v>
      </c>
      <c r="H177" s="10">
        <f t="shared" si="14"/>
        <v>-5.4793333333333294</v>
      </c>
    </row>
    <row r="178" spans="1:8" x14ac:dyDescent="0.25">
      <c r="A178" s="1">
        <v>36799</v>
      </c>
      <c r="B178" s="11">
        <f>VLOOKUP(A178,'SBO Index National'!$A:$B,2,FALSE)</f>
        <v>101.005</v>
      </c>
      <c r="C178" s="10">
        <v>99.816999999999993</v>
      </c>
      <c r="D178" s="10">
        <f t="shared" si="10"/>
        <v>1.1880000000000024</v>
      </c>
      <c r="E178" s="10">
        <f t="shared" si="11"/>
        <v>3.2273333333333341</v>
      </c>
      <c r="F178" s="10">
        <f t="shared" si="12"/>
        <v>98.203666666666663</v>
      </c>
      <c r="G178" s="10">
        <f t="shared" si="13"/>
        <v>-5.480000000000004</v>
      </c>
      <c r="H178" s="10">
        <f t="shared" si="14"/>
        <v>-5.6926666666666534</v>
      </c>
    </row>
    <row r="179" spans="1:8" x14ac:dyDescent="0.25">
      <c r="A179" s="1">
        <v>36830</v>
      </c>
      <c r="B179" s="11">
        <f>VLOOKUP(A179,'SBO Index National'!$A:$B,2,FALSE)</f>
        <v>99.269000000000005</v>
      </c>
      <c r="C179" s="10">
        <v>99.269000000000005</v>
      </c>
      <c r="D179" s="10">
        <f t="shared" si="10"/>
        <v>0</v>
      </c>
      <c r="E179" s="10">
        <f t="shared" si="11"/>
        <v>1.9486666666666679</v>
      </c>
      <c r="F179" s="10">
        <f t="shared" si="12"/>
        <v>98.781999999999996</v>
      </c>
      <c r="G179" s="10">
        <f t="shared" si="13"/>
        <v>0.27400000000000091</v>
      </c>
      <c r="H179" s="10">
        <f t="shared" si="14"/>
        <v>-4.5663333333333469</v>
      </c>
    </row>
    <row r="180" spans="1:8" x14ac:dyDescent="0.25">
      <c r="A180" s="1">
        <v>36860</v>
      </c>
      <c r="B180" s="11">
        <f>VLOOKUP(A180,'SBO Index National'!$A:$B,2,FALSE)</f>
        <v>99.177999999999997</v>
      </c>
      <c r="C180" s="10">
        <v>102.557</v>
      </c>
      <c r="D180" s="10">
        <f t="shared" si="10"/>
        <v>-3.3790000000000049</v>
      </c>
      <c r="E180" s="10">
        <f t="shared" si="11"/>
        <v>-0.73033333333333417</v>
      </c>
      <c r="F180" s="10">
        <f t="shared" si="12"/>
        <v>100.54766666666667</v>
      </c>
      <c r="G180" s="10">
        <f t="shared" si="13"/>
        <v>2.8310000000000031</v>
      </c>
      <c r="H180" s="10">
        <f t="shared" si="14"/>
        <v>-0.7916666666666714</v>
      </c>
    </row>
    <row r="181" spans="1:8" x14ac:dyDescent="0.25">
      <c r="A181" s="1">
        <v>36891</v>
      </c>
      <c r="B181" s="11">
        <f>VLOOKUP(A181,'SBO Index National'!$A:$B,2,FALSE)</f>
        <v>96.438000000000002</v>
      </c>
      <c r="C181" s="10">
        <v>93.79</v>
      </c>
      <c r="D181" s="10">
        <f t="shared" si="10"/>
        <v>2.6479999999999961</v>
      </c>
      <c r="E181" s="10">
        <f t="shared" si="11"/>
        <v>-0.24366666666666958</v>
      </c>
      <c r="F181" s="10">
        <f t="shared" si="12"/>
        <v>98.538666666666686</v>
      </c>
      <c r="G181" s="10">
        <f t="shared" si="13"/>
        <v>-11.780999999999992</v>
      </c>
      <c r="H181" s="10">
        <f t="shared" si="14"/>
        <v>-2.8919999999999959</v>
      </c>
    </row>
    <row r="182" spans="1:8" x14ac:dyDescent="0.25">
      <c r="A182" s="1">
        <v>36922</v>
      </c>
      <c r="B182" s="11">
        <f>VLOOKUP(A182,'SBO Index National'!$A:$B,2,FALSE)</f>
        <v>96.346999999999994</v>
      </c>
      <c r="C182" s="10">
        <v>95.433999999999997</v>
      </c>
      <c r="D182" s="10">
        <f t="shared" si="10"/>
        <v>0.9129999999999967</v>
      </c>
      <c r="E182" s="10">
        <f t="shared" si="11"/>
        <v>6.066666666666265E-2</v>
      </c>
      <c r="F182" s="10">
        <f t="shared" si="12"/>
        <v>97.260333333333335</v>
      </c>
      <c r="G182" s="10">
        <f t="shared" si="13"/>
        <v>-6.9399999999999977</v>
      </c>
      <c r="H182" s="10">
        <f t="shared" si="14"/>
        <v>-5.2966666666666669</v>
      </c>
    </row>
    <row r="183" spans="1:8" x14ac:dyDescent="0.25">
      <c r="A183" s="1">
        <v>36950</v>
      </c>
      <c r="B183" s="11">
        <f>VLOOKUP(A183,'SBO Index National'!$A:$B,2,FALSE)</f>
        <v>98.355999999999995</v>
      </c>
      <c r="C183" s="10">
        <v>97.716999999999999</v>
      </c>
      <c r="D183" s="10">
        <f t="shared" si="10"/>
        <v>0.63899999999999579</v>
      </c>
      <c r="E183" s="10">
        <f t="shared" si="11"/>
        <v>1.3999999999999961</v>
      </c>
      <c r="F183" s="10">
        <f t="shared" si="12"/>
        <v>95.646999999999991</v>
      </c>
      <c r="G183" s="10">
        <f t="shared" si="13"/>
        <v>-8.1280000000000001</v>
      </c>
      <c r="H183" s="10">
        <f t="shared" si="14"/>
        <v>-8.9496666666666584</v>
      </c>
    </row>
    <row r="184" spans="1:8" x14ac:dyDescent="0.25">
      <c r="A184" s="1">
        <v>36981</v>
      </c>
      <c r="B184" s="11">
        <f>VLOOKUP(A184,'SBO Index National'!$A:$B,2,FALSE)</f>
        <v>98.447000000000003</v>
      </c>
      <c r="C184" s="10">
        <v>97.26</v>
      </c>
      <c r="D184" s="10">
        <f t="shared" si="10"/>
        <v>1.1869999999999976</v>
      </c>
      <c r="E184" s="10">
        <f t="shared" si="11"/>
        <v>0.9129999999999967</v>
      </c>
      <c r="F184" s="10">
        <f t="shared" si="12"/>
        <v>96.803666666666672</v>
      </c>
      <c r="G184" s="10">
        <f t="shared" si="13"/>
        <v>-4.2929999999999922</v>
      </c>
      <c r="H184" s="10">
        <f t="shared" si="14"/>
        <v>-6.4536666666666633</v>
      </c>
    </row>
    <row r="185" spans="1:8" x14ac:dyDescent="0.25">
      <c r="A185" s="1">
        <v>37011</v>
      </c>
      <c r="B185" s="11">
        <f>VLOOKUP(A185,'SBO Index National'!$A:$B,2,FALSE)</f>
        <v>98.447000000000003</v>
      </c>
      <c r="C185" s="10">
        <v>96.804000000000002</v>
      </c>
      <c r="D185" s="10">
        <f t="shared" si="10"/>
        <v>1.6430000000000007</v>
      </c>
      <c r="E185" s="10">
        <f t="shared" si="11"/>
        <v>1.1563333333333314</v>
      </c>
      <c r="F185" s="10">
        <f t="shared" si="12"/>
        <v>97.260333333333335</v>
      </c>
      <c r="G185" s="10">
        <f t="shared" si="13"/>
        <v>-5.2959999999999923</v>
      </c>
      <c r="H185" s="10">
        <f t="shared" si="14"/>
        <v>-5.9056666666666615</v>
      </c>
    </row>
    <row r="186" spans="1:8" x14ac:dyDescent="0.25">
      <c r="A186" s="1">
        <v>37042</v>
      </c>
      <c r="B186" s="11">
        <f>VLOOKUP(A186,'SBO Index National'!$A:$B,2,FALSE)</f>
        <v>99.177999999999997</v>
      </c>
      <c r="C186" s="10">
        <v>97.26</v>
      </c>
      <c r="D186" s="10">
        <f t="shared" si="10"/>
        <v>1.9179999999999922</v>
      </c>
      <c r="E186" s="10">
        <f t="shared" si="11"/>
        <v>1.5826666666666636</v>
      </c>
      <c r="F186" s="10">
        <f t="shared" si="12"/>
        <v>97.108000000000004</v>
      </c>
      <c r="G186" s="10">
        <f t="shared" si="13"/>
        <v>-0.91400000000000148</v>
      </c>
      <c r="H186" s="10">
        <f t="shared" si="14"/>
        <v>-3.5009999999999906</v>
      </c>
    </row>
    <row r="187" spans="1:8" x14ac:dyDescent="0.25">
      <c r="A187" s="1">
        <v>37072</v>
      </c>
      <c r="B187" s="11">
        <f>VLOOKUP(A187,'SBO Index National'!$A:$B,2,FALSE)</f>
        <v>97.534000000000006</v>
      </c>
      <c r="C187" s="10">
        <v>94.703000000000003</v>
      </c>
      <c r="D187" s="10">
        <f t="shared" si="10"/>
        <v>2.8310000000000031</v>
      </c>
      <c r="E187" s="10">
        <f t="shared" si="11"/>
        <v>2.1306666666666652</v>
      </c>
      <c r="F187" s="10">
        <f t="shared" si="12"/>
        <v>96.255666666666684</v>
      </c>
      <c r="G187" s="10">
        <f t="shared" si="13"/>
        <v>-6.6670000000000016</v>
      </c>
      <c r="H187" s="10">
        <f t="shared" si="14"/>
        <v>-4.2923333333333176</v>
      </c>
    </row>
    <row r="188" spans="1:8" x14ac:dyDescent="0.25">
      <c r="A188" s="1">
        <v>37103</v>
      </c>
      <c r="B188" s="11">
        <f>VLOOKUP(A188,'SBO Index National'!$A:$B,2,FALSE)</f>
        <v>98.813000000000002</v>
      </c>
      <c r="C188" s="10">
        <v>100.913</v>
      </c>
      <c r="D188" s="10">
        <f t="shared" si="10"/>
        <v>-2.0999999999999943</v>
      </c>
      <c r="E188" s="10">
        <f t="shared" si="11"/>
        <v>0.88300000000000034</v>
      </c>
      <c r="F188" s="10">
        <f t="shared" si="12"/>
        <v>97.625333333333344</v>
      </c>
      <c r="G188" s="10">
        <f t="shared" si="13"/>
        <v>3.3789999999999907</v>
      </c>
      <c r="H188" s="10">
        <f t="shared" si="14"/>
        <v>-1.4006666666666661</v>
      </c>
    </row>
    <row r="189" spans="1:8" x14ac:dyDescent="0.25">
      <c r="A189" s="1">
        <v>37134</v>
      </c>
      <c r="B189" s="11">
        <f>VLOOKUP(A189,'SBO Index National'!$A:$B,2,FALSE)</f>
        <v>101.461</v>
      </c>
      <c r="C189" s="10">
        <v>101.735</v>
      </c>
      <c r="D189" s="10">
        <f t="shared" si="10"/>
        <v>-0.27400000000000091</v>
      </c>
      <c r="E189" s="10">
        <f t="shared" si="11"/>
        <v>0.15233333333333596</v>
      </c>
      <c r="F189" s="10">
        <f t="shared" si="12"/>
        <v>99.117000000000004</v>
      </c>
      <c r="G189" s="10">
        <f t="shared" si="13"/>
        <v>4.4749999999999943</v>
      </c>
      <c r="H189" s="10">
        <f t="shared" si="14"/>
        <v>0.39566666666667061</v>
      </c>
    </row>
    <row r="190" spans="1:8" x14ac:dyDescent="0.25">
      <c r="A190" s="1">
        <v>37164</v>
      </c>
      <c r="B190" s="11">
        <f>VLOOKUP(A190,'SBO Index National'!$A:$B,2,FALSE)</f>
        <v>96.164000000000001</v>
      </c>
      <c r="C190" s="10">
        <v>99.361000000000004</v>
      </c>
      <c r="D190" s="10">
        <f t="shared" si="10"/>
        <v>-3.1970000000000027</v>
      </c>
      <c r="E190" s="10">
        <f t="shared" si="11"/>
        <v>-1.8569999999999993</v>
      </c>
      <c r="F190" s="10">
        <f t="shared" si="12"/>
        <v>100.66966666666667</v>
      </c>
      <c r="G190" s="10">
        <f t="shared" si="13"/>
        <v>-0.45599999999998886</v>
      </c>
      <c r="H190" s="10">
        <f t="shared" si="14"/>
        <v>2.4660000000000082</v>
      </c>
    </row>
    <row r="191" spans="1:8" x14ac:dyDescent="0.25">
      <c r="A191" s="1">
        <v>37195</v>
      </c>
      <c r="B191" s="11">
        <f>VLOOKUP(A191,'SBO Index National'!$A:$B,2,FALSE)</f>
        <v>96.164000000000001</v>
      </c>
      <c r="C191" s="10">
        <v>96.712000000000003</v>
      </c>
      <c r="D191" s="10">
        <f t="shared" si="10"/>
        <v>-0.54800000000000182</v>
      </c>
      <c r="E191" s="10">
        <f t="shared" si="11"/>
        <v>-1.3396666666666686</v>
      </c>
      <c r="F191" s="10">
        <f t="shared" si="12"/>
        <v>99.269333333333336</v>
      </c>
      <c r="G191" s="10">
        <f t="shared" si="13"/>
        <v>-2.5570000000000022</v>
      </c>
      <c r="H191" s="10">
        <f t="shared" si="14"/>
        <v>0.48733333333333917</v>
      </c>
    </row>
    <row r="192" spans="1:8" x14ac:dyDescent="0.25">
      <c r="A192" s="1">
        <v>37225</v>
      </c>
      <c r="B192" s="11">
        <f>VLOOKUP(A192,'SBO Index National'!$A:$B,2,FALSE)</f>
        <v>98.995000000000005</v>
      </c>
      <c r="C192" s="10">
        <v>98.174000000000007</v>
      </c>
      <c r="D192" s="10">
        <f t="shared" si="10"/>
        <v>0.82099999999999795</v>
      </c>
      <c r="E192" s="10">
        <f t="shared" si="11"/>
        <v>-0.9746666666666689</v>
      </c>
      <c r="F192" s="10">
        <f t="shared" si="12"/>
        <v>98.082333333333338</v>
      </c>
      <c r="G192" s="10">
        <f t="shared" si="13"/>
        <v>-4.3829999999999956</v>
      </c>
      <c r="H192" s="10">
        <f t="shared" si="14"/>
        <v>-2.4653333333333336</v>
      </c>
    </row>
    <row r="193" spans="1:8" x14ac:dyDescent="0.25">
      <c r="A193" s="1">
        <v>37256</v>
      </c>
      <c r="B193" s="11">
        <f>VLOOKUP(A193,'SBO Index National'!$A:$B,2,FALSE)</f>
        <v>100.09099999999999</v>
      </c>
      <c r="C193" s="10">
        <v>104.749</v>
      </c>
      <c r="D193" s="10">
        <f t="shared" si="10"/>
        <v>-4.6580000000000013</v>
      </c>
      <c r="E193" s="10">
        <f t="shared" si="11"/>
        <v>-1.4616666666666684</v>
      </c>
      <c r="F193" s="10">
        <f t="shared" si="12"/>
        <v>99.87833333333333</v>
      </c>
      <c r="G193" s="10">
        <f t="shared" si="13"/>
        <v>10.958999999999989</v>
      </c>
      <c r="H193" s="10">
        <f t="shared" si="14"/>
        <v>1.3396666666666448</v>
      </c>
    </row>
    <row r="194" spans="1:8" x14ac:dyDescent="0.25">
      <c r="A194" s="1">
        <v>37287</v>
      </c>
      <c r="B194" s="11">
        <f>VLOOKUP(A194,'SBO Index National'!$A:$B,2,FALSE)</f>
        <v>100.639</v>
      </c>
      <c r="C194" s="10">
        <v>103.196</v>
      </c>
      <c r="D194" s="10">
        <f t="shared" si="10"/>
        <v>-2.5570000000000022</v>
      </c>
      <c r="E194" s="10">
        <f t="shared" si="11"/>
        <v>-2.1313333333333353</v>
      </c>
      <c r="F194" s="10">
        <f t="shared" si="12"/>
        <v>102.03966666666668</v>
      </c>
      <c r="G194" s="10">
        <f t="shared" si="13"/>
        <v>7.7620000000000005</v>
      </c>
      <c r="H194" s="10">
        <f t="shared" si="14"/>
        <v>4.7793333333333408</v>
      </c>
    </row>
    <row r="195" spans="1:8" x14ac:dyDescent="0.25">
      <c r="A195" s="1">
        <v>37315</v>
      </c>
      <c r="B195" s="11">
        <f>VLOOKUP(A195,'SBO Index National'!$A:$B,2,FALSE)</f>
        <v>100.274</v>
      </c>
      <c r="C195" s="10">
        <v>103.196</v>
      </c>
      <c r="D195" s="10">
        <f t="shared" ref="D195:D258" si="15">B195-C195</f>
        <v>-2.921999999999997</v>
      </c>
      <c r="E195" s="10">
        <f t="shared" si="11"/>
        <v>-3.379</v>
      </c>
      <c r="F195" s="10">
        <f t="shared" si="12"/>
        <v>103.71366666666665</v>
      </c>
      <c r="G195" s="10">
        <f t="shared" si="13"/>
        <v>5.4789999999999992</v>
      </c>
      <c r="H195" s="10">
        <f t="shared" si="14"/>
        <v>8.0666666666666629</v>
      </c>
    </row>
    <row r="196" spans="1:8" x14ac:dyDescent="0.25">
      <c r="A196" s="1">
        <v>37346</v>
      </c>
      <c r="B196" s="11">
        <f>VLOOKUP(A196,'SBO Index National'!$A:$B,2,FALSE)</f>
        <v>104.292</v>
      </c>
      <c r="C196" s="10">
        <v>101.187</v>
      </c>
      <c r="D196" s="10">
        <f t="shared" si="15"/>
        <v>3.105000000000004</v>
      </c>
      <c r="E196" s="10">
        <f t="shared" si="11"/>
        <v>-0.79133333333333178</v>
      </c>
      <c r="F196" s="10">
        <f t="shared" si="12"/>
        <v>102.52633333333334</v>
      </c>
      <c r="G196" s="10">
        <f t="shared" si="13"/>
        <v>3.9269999999999925</v>
      </c>
      <c r="H196" s="10">
        <f t="shared" si="14"/>
        <v>5.7226666666666688</v>
      </c>
    </row>
    <row r="197" spans="1:8" x14ac:dyDescent="0.25">
      <c r="A197" s="1">
        <v>37376</v>
      </c>
      <c r="B197" s="11">
        <f>VLOOKUP(A197,'SBO Index National'!$A:$B,2,FALSE)</f>
        <v>102.19199999999999</v>
      </c>
      <c r="C197" s="10">
        <v>105.753</v>
      </c>
      <c r="D197" s="10">
        <f t="shared" si="15"/>
        <v>-3.561000000000007</v>
      </c>
      <c r="E197" s="10">
        <f t="shared" ref="E197:E260" si="16">AVERAGE(D195:D197)</f>
        <v>-1.1260000000000001</v>
      </c>
      <c r="F197" s="10">
        <f t="shared" si="12"/>
        <v>103.37866666666666</v>
      </c>
      <c r="G197" s="10">
        <f t="shared" si="13"/>
        <v>8.9489999999999981</v>
      </c>
      <c r="H197" s="10">
        <f t="shared" si="14"/>
        <v>6.1183333333333252</v>
      </c>
    </row>
    <row r="198" spans="1:8" x14ac:dyDescent="0.25">
      <c r="A198" s="1">
        <v>37407</v>
      </c>
      <c r="B198" s="11">
        <f>VLOOKUP(A198,'SBO Index National'!$A:$B,2,FALSE)</f>
        <v>101.91800000000001</v>
      </c>
      <c r="C198" s="10">
        <v>103.288</v>
      </c>
      <c r="D198" s="10">
        <f t="shared" si="15"/>
        <v>-1.3699999999999903</v>
      </c>
      <c r="E198" s="10">
        <f t="shared" si="16"/>
        <v>-0.60866666666666447</v>
      </c>
      <c r="F198" s="10">
        <f t="shared" ref="F198:F261" si="17">AVERAGE(C196:C198)</f>
        <v>103.40933333333334</v>
      </c>
      <c r="G198" s="10">
        <f t="shared" si="13"/>
        <v>6.0279999999999916</v>
      </c>
      <c r="H198" s="10">
        <f t="shared" si="14"/>
        <v>6.3013333333333321</v>
      </c>
    </row>
    <row r="199" spans="1:8" x14ac:dyDescent="0.25">
      <c r="A199" s="1">
        <v>37437</v>
      </c>
      <c r="B199" s="11">
        <f>VLOOKUP(A199,'SBO Index National'!$A:$B,2,FALSE)</f>
        <v>102.46599999999999</v>
      </c>
      <c r="C199" s="10">
        <v>100.45699999999999</v>
      </c>
      <c r="D199" s="10">
        <f t="shared" si="15"/>
        <v>2.0090000000000003</v>
      </c>
      <c r="E199" s="10">
        <f t="shared" si="16"/>
        <v>-0.97399999999999898</v>
      </c>
      <c r="F199" s="10">
        <f t="shared" si="17"/>
        <v>103.166</v>
      </c>
      <c r="G199" s="10">
        <f t="shared" si="13"/>
        <v>5.7539999999999907</v>
      </c>
      <c r="H199" s="10">
        <f t="shared" si="14"/>
        <v>6.9103333333333126</v>
      </c>
    </row>
    <row r="200" spans="1:8" x14ac:dyDescent="0.25">
      <c r="A200" s="1">
        <v>37468</v>
      </c>
      <c r="B200" s="11">
        <f>VLOOKUP(A200,'SBO Index National'!$A:$B,2,FALSE)</f>
        <v>99.816999999999993</v>
      </c>
      <c r="C200" s="10">
        <v>99.177999999999997</v>
      </c>
      <c r="D200" s="10">
        <f t="shared" si="15"/>
        <v>0.63899999999999579</v>
      </c>
      <c r="E200" s="10">
        <f t="shared" si="16"/>
        <v>0.42600000000000193</v>
      </c>
      <c r="F200" s="10">
        <f t="shared" si="17"/>
        <v>100.97433333333333</v>
      </c>
      <c r="G200" s="10">
        <f t="shared" si="13"/>
        <v>-1.7349999999999994</v>
      </c>
      <c r="H200" s="10">
        <f t="shared" si="14"/>
        <v>3.3489999999999895</v>
      </c>
    </row>
    <row r="201" spans="1:8" x14ac:dyDescent="0.25">
      <c r="A201" s="1">
        <v>37499</v>
      </c>
      <c r="B201" s="11">
        <f>VLOOKUP(A201,'SBO Index National'!$A:$B,2,FALSE)</f>
        <v>101.553</v>
      </c>
      <c r="C201" s="10">
        <v>97.991</v>
      </c>
      <c r="D201" s="10">
        <f t="shared" si="15"/>
        <v>3.5619999999999976</v>
      </c>
      <c r="E201" s="10">
        <f t="shared" si="16"/>
        <v>2.0699999999999981</v>
      </c>
      <c r="F201" s="10">
        <f t="shared" si="17"/>
        <v>99.208666666666659</v>
      </c>
      <c r="G201" s="10">
        <f t="shared" si="13"/>
        <v>-3.7439999999999998</v>
      </c>
      <c r="H201" s="10">
        <f t="shared" si="14"/>
        <v>9.1666666666654351E-2</v>
      </c>
    </row>
    <row r="202" spans="1:8" x14ac:dyDescent="0.25">
      <c r="A202" s="1">
        <v>37529</v>
      </c>
      <c r="B202" s="11">
        <f>VLOOKUP(A202,'SBO Index National'!$A:$B,2,FALSE)</f>
        <v>100.913</v>
      </c>
      <c r="C202" s="10">
        <v>102.922</v>
      </c>
      <c r="D202" s="10">
        <f t="shared" si="15"/>
        <v>-2.0090000000000003</v>
      </c>
      <c r="E202" s="10">
        <f t="shared" si="16"/>
        <v>0.73066666666666436</v>
      </c>
      <c r="F202" s="10">
        <f t="shared" si="17"/>
        <v>100.03033333333333</v>
      </c>
      <c r="G202" s="10">
        <f t="shared" si="13"/>
        <v>3.5609999999999928</v>
      </c>
      <c r="H202" s="10">
        <f t="shared" si="14"/>
        <v>-0.63933333333334019</v>
      </c>
    </row>
    <row r="203" spans="1:8" x14ac:dyDescent="0.25">
      <c r="A203" s="1">
        <v>37560</v>
      </c>
      <c r="B203" s="11">
        <f>VLOOKUP(A203,'SBO Index National'!$A:$B,2,FALSE)</f>
        <v>100.274</v>
      </c>
      <c r="C203" s="10">
        <v>100.822</v>
      </c>
      <c r="D203" s="10">
        <f t="shared" si="15"/>
        <v>-0.54800000000000182</v>
      </c>
      <c r="E203" s="10">
        <f t="shared" si="16"/>
        <v>0.33499999999999847</v>
      </c>
      <c r="F203" s="10">
        <f t="shared" si="17"/>
        <v>100.57833333333333</v>
      </c>
      <c r="G203" s="10">
        <f t="shared" si="13"/>
        <v>4.1099999999999994</v>
      </c>
      <c r="H203" s="10">
        <f t="shared" si="14"/>
        <v>1.3089999999999975</v>
      </c>
    </row>
    <row r="204" spans="1:8" x14ac:dyDescent="0.25">
      <c r="A204" s="1">
        <v>37590</v>
      </c>
      <c r="B204" s="11">
        <f>VLOOKUP(A204,'SBO Index National'!$A:$B,2,FALSE)</f>
        <v>101.553</v>
      </c>
      <c r="C204" s="10">
        <v>104.20099999999999</v>
      </c>
      <c r="D204" s="10">
        <f t="shared" si="15"/>
        <v>-2.6479999999999961</v>
      </c>
      <c r="E204" s="10">
        <f t="shared" si="16"/>
        <v>-1.7349999999999994</v>
      </c>
      <c r="F204" s="10">
        <f t="shared" si="17"/>
        <v>102.64833333333333</v>
      </c>
      <c r="G204" s="10">
        <f t="shared" si="13"/>
        <v>6.0269999999999868</v>
      </c>
      <c r="H204" s="10">
        <f t="shared" si="14"/>
        <v>4.5659999999999883</v>
      </c>
    </row>
    <row r="205" spans="1:8" x14ac:dyDescent="0.25">
      <c r="A205" s="1">
        <v>37621</v>
      </c>
      <c r="B205" s="11">
        <f>VLOOKUP(A205,'SBO Index National'!$A:$B,2,FALSE)</f>
        <v>98.265000000000001</v>
      </c>
      <c r="C205" s="10">
        <v>102.557</v>
      </c>
      <c r="D205" s="10">
        <f t="shared" si="15"/>
        <v>-4.2920000000000016</v>
      </c>
      <c r="E205" s="10">
        <f t="shared" si="16"/>
        <v>-2.496</v>
      </c>
      <c r="F205" s="10">
        <f t="shared" si="17"/>
        <v>102.52666666666666</v>
      </c>
      <c r="G205" s="10">
        <f t="shared" si="13"/>
        <v>-2.1919999999999931</v>
      </c>
      <c r="H205" s="10">
        <f t="shared" si="14"/>
        <v>2.6483333333333263</v>
      </c>
    </row>
    <row r="206" spans="1:8" x14ac:dyDescent="0.25">
      <c r="A206" s="1">
        <v>37652</v>
      </c>
      <c r="B206" s="11">
        <f>VLOOKUP(A206,'SBO Index National'!$A:$B,2,FALSE)</f>
        <v>98.995000000000005</v>
      </c>
      <c r="C206" s="10">
        <v>99.635000000000005</v>
      </c>
      <c r="D206" s="10">
        <f t="shared" si="15"/>
        <v>-0.64000000000000057</v>
      </c>
      <c r="E206" s="10">
        <f t="shared" si="16"/>
        <v>-2.526666666666666</v>
      </c>
      <c r="F206" s="10">
        <f t="shared" si="17"/>
        <v>102.13099999999999</v>
      </c>
      <c r="G206" s="10">
        <f t="shared" si="13"/>
        <v>-3.5609999999999928</v>
      </c>
      <c r="H206" s="10">
        <f t="shared" si="14"/>
        <v>9.1333333333309952E-2</v>
      </c>
    </row>
    <row r="207" spans="1:8" x14ac:dyDescent="0.25">
      <c r="A207" s="1">
        <v>37680</v>
      </c>
      <c r="B207" s="11">
        <f>VLOOKUP(A207,'SBO Index National'!$A:$B,2,FALSE)</f>
        <v>96.256</v>
      </c>
      <c r="C207" s="10">
        <v>96.712000000000003</v>
      </c>
      <c r="D207" s="10">
        <f t="shared" si="15"/>
        <v>-0.45600000000000307</v>
      </c>
      <c r="E207" s="10">
        <f t="shared" si="16"/>
        <v>-1.7960000000000018</v>
      </c>
      <c r="F207" s="10">
        <f t="shared" si="17"/>
        <v>99.634666666666661</v>
      </c>
      <c r="G207" s="10">
        <f t="shared" ref="G207:G270" si="18">C207-C195</f>
        <v>-6.4839999999999947</v>
      </c>
      <c r="H207" s="10">
        <f t="shared" si="14"/>
        <v>-4.0789999999999935</v>
      </c>
    </row>
    <row r="208" spans="1:8" x14ac:dyDescent="0.25">
      <c r="A208" s="1">
        <v>37711</v>
      </c>
      <c r="B208" s="11">
        <f>VLOOKUP(A208,'SBO Index National'!$A:$B,2,FALSE)</f>
        <v>95.341999999999999</v>
      </c>
      <c r="C208" s="10">
        <v>88.492999999999995</v>
      </c>
      <c r="D208" s="10">
        <f t="shared" si="15"/>
        <v>6.8490000000000038</v>
      </c>
      <c r="E208" s="10">
        <f t="shared" si="16"/>
        <v>1.9176666666666666</v>
      </c>
      <c r="F208" s="10">
        <f t="shared" si="17"/>
        <v>94.946666666666673</v>
      </c>
      <c r="G208" s="10">
        <f t="shared" si="18"/>
        <v>-12.694000000000003</v>
      </c>
      <c r="H208" s="10">
        <f t="shared" si="14"/>
        <v>-7.5796666666666681</v>
      </c>
    </row>
    <row r="209" spans="1:8" x14ac:dyDescent="0.25">
      <c r="A209" s="1">
        <v>37741</v>
      </c>
      <c r="B209" s="11">
        <f>VLOOKUP(A209,'SBO Index National'!$A:$B,2,FALSE)</f>
        <v>100</v>
      </c>
      <c r="C209" s="10">
        <v>105.571</v>
      </c>
      <c r="D209" s="10">
        <f t="shared" si="15"/>
        <v>-5.570999999999998</v>
      </c>
      <c r="E209" s="10">
        <f t="shared" si="16"/>
        <v>0.27400000000000091</v>
      </c>
      <c r="F209" s="10">
        <f t="shared" si="17"/>
        <v>96.925333333333313</v>
      </c>
      <c r="G209" s="10">
        <f t="shared" si="18"/>
        <v>-0.18200000000000216</v>
      </c>
      <c r="H209" s="10">
        <f t="shared" ref="H209:H272" si="19">F209-F197</f>
        <v>-6.4533333333333474</v>
      </c>
    </row>
    <row r="210" spans="1:8" x14ac:dyDescent="0.25">
      <c r="A210" s="1">
        <v>37772</v>
      </c>
      <c r="B210" s="11">
        <f>VLOOKUP(A210,'SBO Index National'!$A:$B,2,FALSE)</f>
        <v>99.909000000000006</v>
      </c>
      <c r="C210" s="10">
        <v>101.461</v>
      </c>
      <c r="D210" s="10">
        <f t="shared" si="15"/>
        <v>-1.5519999999999925</v>
      </c>
      <c r="E210" s="10">
        <f t="shared" si="16"/>
        <v>-9.1333333333328895E-2</v>
      </c>
      <c r="F210" s="10">
        <f t="shared" si="17"/>
        <v>98.508333333333326</v>
      </c>
      <c r="G210" s="10">
        <f t="shared" si="18"/>
        <v>-1.8269999999999982</v>
      </c>
      <c r="H210" s="10">
        <f t="shared" si="19"/>
        <v>-4.9010000000000105</v>
      </c>
    </row>
    <row r="211" spans="1:8" x14ac:dyDescent="0.25">
      <c r="A211" s="1">
        <v>37802</v>
      </c>
      <c r="B211" s="11">
        <f>VLOOKUP(A211,'SBO Index National'!$A:$B,2,FALSE)</f>
        <v>101.735</v>
      </c>
      <c r="C211" s="10">
        <v>102.374</v>
      </c>
      <c r="D211" s="10">
        <f t="shared" si="15"/>
        <v>-0.63899999999999579</v>
      </c>
      <c r="E211" s="10">
        <f t="shared" si="16"/>
        <v>-2.5873333333333286</v>
      </c>
      <c r="F211" s="10">
        <f t="shared" si="17"/>
        <v>103.13533333333332</v>
      </c>
      <c r="G211" s="10">
        <f t="shared" si="18"/>
        <v>1.9170000000000016</v>
      </c>
      <c r="H211" s="10">
        <f t="shared" si="19"/>
        <v>-3.0666666666675724E-2</v>
      </c>
    </row>
    <row r="212" spans="1:8" x14ac:dyDescent="0.25">
      <c r="A212" s="1">
        <v>37833</v>
      </c>
      <c r="B212" s="11">
        <f>VLOOKUP(A212,'SBO Index National'!$A:$B,2,FALSE)</f>
        <v>100.913</v>
      </c>
      <c r="C212" s="10">
        <v>104.566</v>
      </c>
      <c r="D212" s="10">
        <f t="shared" si="15"/>
        <v>-3.6530000000000058</v>
      </c>
      <c r="E212" s="10">
        <f t="shared" si="16"/>
        <v>-1.947999999999998</v>
      </c>
      <c r="F212" s="10">
        <f t="shared" si="17"/>
        <v>102.80033333333331</v>
      </c>
      <c r="G212" s="10">
        <f t="shared" si="18"/>
        <v>5.3880000000000052</v>
      </c>
      <c r="H212" s="10">
        <f t="shared" si="19"/>
        <v>1.8259999999999792</v>
      </c>
    </row>
    <row r="213" spans="1:8" x14ac:dyDescent="0.25">
      <c r="A213" s="1">
        <v>37864</v>
      </c>
      <c r="B213" s="11">
        <f>VLOOKUP(A213,'SBO Index National'!$A:$B,2,FALSE)</f>
        <v>104.566</v>
      </c>
      <c r="C213" s="10">
        <v>106.575</v>
      </c>
      <c r="D213" s="10">
        <f t="shared" si="15"/>
        <v>-2.0090000000000003</v>
      </c>
      <c r="E213" s="10">
        <f t="shared" si="16"/>
        <v>-2.1003333333333338</v>
      </c>
      <c r="F213" s="10">
        <f t="shared" si="17"/>
        <v>104.505</v>
      </c>
      <c r="G213" s="10">
        <f t="shared" si="18"/>
        <v>8.5840000000000032</v>
      </c>
      <c r="H213" s="10">
        <f t="shared" si="19"/>
        <v>5.2963333333333367</v>
      </c>
    </row>
    <row r="214" spans="1:8" x14ac:dyDescent="0.25">
      <c r="A214" s="1">
        <v>37894</v>
      </c>
      <c r="B214" s="11">
        <f>VLOOKUP(A214,'SBO Index National'!$A:$B,2,FALSE)</f>
        <v>101.735</v>
      </c>
      <c r="C214" s="10">
        <v>99.725999999999999</v>
      </c>
      <c r="D214" s="10">
        <f t="shared" si="15"/>
        <v>2.0090000000000003</v>
      </c>
      <c r="E214" s="10">
        <f t="shared" si="16"/>
        <v>-1.2176666666666687</v>
      </c>
      <c r="F214" s="10">
        <f t="shared" si="17"/>
        <v>103.62233333333334</v>
      </c>
      <c r="G214" s="10">
        <f t="shared" si="18"/>
        <v>-3.195999999999998</v>
      </c>
      <c r="H214" s="10">
        <f t="shared" si="19"/>
        <v>3.592000000000013</v>
      </c>
    </row>
    <row r="215" spans="1:8" x14ac:dyDescent="0.25">
      <c r="A215" s="1">
        <v>37925</v>
      </c>
      <c r="B215" s="11">
        <f>VLOOKUP(A215,'SBO Index National'!$A:$B,2,FALSE)</f>
        <v>103.836</v>
      </c>
      <c r="C215" s="10">
        <v>111.872</v>
      </c>
      <c r="D215" s="10">
        <f t="shared" si="15"/>
        <v>-8.0360000000000014</v>
      </c>
      <c r="E215" s="10">
        <f t="shared" si="16"/>
        <v>-2.678666666666667</v>
      </c>
      <c r="F215" s="10">
        <f t="shared" si="17"/>
        <v>106.05766666666666</v>
      </c>
      <c r="G215" s="10">
        <f t="shared" si="18"/>
        <v>11.049999999999997</v>
      </c>
      <c r="H215" s="10">
        <f t="shared" si="19"/>
        <v>5.4793333333333294</v>
      </c>
    </row>
    <row r="216" spans="1:8" x14ac:dyDescent="0.25">
      <c r="A216" s="1">
        <v>37955</v>
      </c>
      <c r="B216" s="11">
        <f>VLOOKUP(A216,'SBO Index National'!$A:$B,2,FALSE)</f>
        <v>105.114</v>
      </c>
      <c r="C216" s="10">
        <v>100.36499999999999</v>
      </c>
      <c r="D216" s="10">
        <f t="shared" si="15"/>
        <v>4.7490000000000094</v>
      </c>
      <c r="E216" s="10">
        <f t="shared" si="16"/>
        <v>-0.42599999999999721</v>
      </c>
      <c r="F216" s="10">
        <f t="shared" si="17"/>
        <v>103.98766666666667</v>
      </c>
      <c r="G216" s="10">
        <f t="shared" si="18"/>
        <v>-3.8359999999999985</v>
      </c>
      <c r="H216" s="10">
        <f t="shared" si="19"/>
        <v>1.339333333333343</v>
      </c>
    </row>
    <row r="217" spans="1:8" x14ac:dyDescent="0.25">
      <c r="A217" s="1">
        <v>37986</v>
      </c>
      <c r="B217" s="11">
        <f>VLOOKUP(A217,'SBO Index National'!$A:$B,2,FALSE)</f>
        <v>106.667</v>
      </c>
      <c r="C217" s="10">
        <v>112.511</v>
      </c>
      <c r="D217" s="10">
        <f t="shared" si="15"/>
        <v>-5.8439999999999941</v>
      </c>
      <c r="E217" s="10">
        <f t="shared" si="16"/>
        <v>-3.0436666666666619</v>
      </c>
      <c r="F217" s="10">
        <f t="shared" si="17"/>
        <v>108.24933333333333</v>
      </c>
      <c r="G217" s="10">
        <f t="shared" si="18"/>
        <v>9.9539999999999935</v>
      </c>
      <c r="H217" s="10">
        <f t="shared" si="19"/>
        <v>5.7226666666666688</v>
      </c>
    </row>
    <row r="218" spans="1:8" x14ac:dyDescent="0.25">
      <c r="A218" s="1">
        <v>38017</v>
      </c>
      <c r="B218" s="11">
        <f>VLOOKUP(A218,'SBO Index National'!$A:$B,2,FALSE)</f>
        <v>105.66200000000001</v>
      </c>
      <c r="C218" s="10">
        <v>109.40600000000001</v>
      </c>
      <c r="D218" s="10">
        <f t="shared" si="15"/>
        <v>-3.7439999999999998</v>
      </c>
      <c r="E218" s="10">
        <f t="shared" si="16"/>
        <v>-1.6129999999999949</v>
      </c>
      <c r="F218" s="10">
        <f t="shared" si="17"/>
        <v>107.42733333333332</v>
      </c>
      <c r="G218" s="10">
        <f t="shared" si="18"/>
        <v>9.7710000000000008</v>
      </c>
      <c r="H218" s="10">
        <f t="shared" si="19"/>
        <v>5.2963333333333367</v>
      </c>
    </row>
    <row r="219" spans="1:8" x14ac:dyDescent="0.25">
      <c r="A219" s="1">
        <v>38046</v>
      </c>
      <c r="B219" s="11">
        <f>VLOOKUP(A219,'SBO Index National'!$A:$B,2,FALSE)</f>
        <v>102.648</v>
      </c>
      <c r="C219" s="10">
        <v>102.1</v>
      </c>
      <c r="D219" s="10">
        <f t="shared" si="15"/>
        <v>0.54800000000000182</v>
      </c>
      <c r="E219" s="10">
        <f t="shared" si="16"/>
        <v>-3.0133333333333305</v>
      </c>
      <c r="F219" s="10">
        <f t="shared" si="17"/>
        <v>108.00566666666667</v>
      </c>
      <c r="G219" s="10">
        <f t="shared" si="18"/>
        <v>5.387999999999991</v>
      </c>
      <c r="H219" s="10">
        <f t="shared" si="19"/>
        <v>8.3710000000000093</v>
      </c>
    </row>
    <row r="220" spans="1:8" x14ac:dyDescent="0.25">
      <c r="A220" s="1">
        <v>38077</v>
      </c>
      <c r="B220" s="11">
        <f>VLOOKUP(A220,'SBO Index National'!$A:$B,2,FALSE)</f>
        <v>103.196</v>
      </c>
      <c r="C220" s="10">
        <v>103.47</v>
      </c>
      <c r="D220" s="10">
        <f t="shared" si="15"/>
        <v>-0.27400000000000091</v>
      </c>
      <c r="E220" s="10">
        <f t="shared" si="16"/>
        <v>-1.1566666666666663</v>
      </c>
      <c r="F220" s="10">
        <f t="shared" si="17"/>
        <v>104.992</v>
      </c>
      <c r="G220" s="10">
        <f t="shared" si="18"/>
        <v>14.977000000000004</v>
      </c>
      <c r="H220" s="10">
        <f t="shared" si="19"/>
        <v>10.045333333333332</v>
      </c>
    </row>
    <row r="221" spans="1:8" x14ac:dyDescent="0.25">
      <c r="A221" s="1">
        <v>38107</v>
      </c>
      <c r="B221" s="11">
        <f>VLOOKUP(A221,'SBO Index National'!$A:$B,2,FALSE)</f>
        <v>105.38800000000001</v>
      </c>
      <c r="C221" s="10">
        <v>103.379</v>
      </c>
      <c r="D221" s="10">
        <f t="shared" si="15"/>
        <v>2.0090000000000003</v>
      </c>
      <c r="E221" s="10">
        <f t="shared" si="16"/>
        <v>0.76100000000000045</v>
      </c>
      <c r="F221" s="10">
        <f t="shared" si="17"/>
        <v>102.983</v>
      </c>
      <c r="G221" s="10">
        <f t="shared" si="18"/>
        <v>-2.1919999999999931</v>
      </c>
      <c r="H221" s="10">
        <f t="shared" si="19"/>
        <v>6.057666666666691</v>
      </c>
    </row>
    <row r="222" spans="1:8" x14ac:dyDescent="0.25">
      <c r="A222" s="1">
        <v>38138</v>
      </c>
      <c r="B222" s="11">
        <f>VLOOKUP(A222,'SBO Index National'!$A:$B,2,FALSE)</f>
        <v>104.11</v>
      </c>
      <c r="C222" s="10">
        <v>105.479</v>
      </c>
      <c r="D222" s="10">
        <f t="shared" si="15"/>
        <v>-1.3689999999999998</v>
      </c>
      <c r="E222" s="10">
        <f t="shared" si="16"/>
        <v>0.12199999999999989</v>
      </c>
      <c r="F222" s="10">
        <f t="shared" si="17"/>
        <v>104.10933333333332</v>
      </c>
      <c r="G222" s="10">
        <f t="shared" si="18"/>
        <v>4.0180000000000007</v>
      </c>
      <c r="H222" s="10">
        <f t="shared" si="19"/>
        <v>5.6009999999999991</v>
      </c>
    </row>
    <row r="223" spans="1:8" x14ac:dyDescent="0.25">
      <c r="A223" s="1">
        <v>38168</v>
      </c>
      <c r="B223" s="11">
        <f>VLOOKUP(A223,'SBO Index National'!$A:$B,2,FALSE)</f>
        <v>103.379</v>
      </c>
      <c r="C223" s="10">
        <v>106.849</v>
      </c>
      <c r="D223" s="10">
        <f t="shared" si="15"/>
        <v>-3.4699999999999989</v>
      </c>
      <c r="E223" s="10">
        <f t="shared" si="16"/>
        <v>-0.9433333333333328</v>
      </c>
      <c r="F223" s="10">
        <f t="shared" si="17"/>
        <v>105.23566666666666</v>
      </c>
      <c r="G223" s="10">
        <f t="shared" si="18"/>
        <v>4.4750000000000085</v>
      </c>
      <c r="H223" s="10">
        <f t="shared" si="19"/>
        <v>2.1003333333333387</v>
      </c>
    </row>
    <row r="224" spans="1:8" x14ac:dyDescent="0.25">
      <c r="A224" s="1">
        <v>38199</v>
      </c>
      <c r="B224" s="11">
        <f>VLOOKUP(A224,'SBO Index National'!$A:$B,2,FALSE)</f>
        <v>106.21</v>
      </c>
      <c r="C224" s="10">
        <v>106.301</v>
      </c>
      <c r="D224" s="10">
        <f t="shared" si="15"/>
        <v>-9.1000000000008185E-2</v>
      </c>
      <c r="E224" s="10">
        <f t="shared" si="16"/>
        <v>-1.6433333333333355</v>
      </c>
      <c r="F224" s="10">
        <f t="shared" si="17"/>
        <v>106.20966666666668</v>
      </c>
      <c r="G224" s="10">
        <f t="shared" si="18"/>
        <v>1.7349999999999994</v>
      </c>
      <c r="H224" s="10">
        <f t="shared" si="19"/>
        <v>3.4093333333333646</v>
      </c>
    </row>
    <row r="225" spans="1:8" x14ac:dyDescent="0.25">
      <c r="A225" s="1">
        <v>38230</v>
      </c>
      <c r="B225" s="11">
        <f>VLOOKUP(A225,'SBO Index National'!$A:$B,2,FALSE)</f>
        <v>102.922</v>
      </c>
      <c r="C225" s="10">
        <v>104.932</v>
      </c>
      <c r="D225" s="10">
        <f t="shared" si="15"/>
        <v>-2.0100000000000051</v>
      </c>
      <c r="E225" s="10">
        <f t="shared" si="16"/>
        <v>-1.857000000000004</v>
      </c>
      <c r="F225" s="10">
        <f t="shared" si="17"/>
        <v>106.02733333333333</v>
      </c>
      <c r="G225" s="10">
        <f t="shared" si="18"/>
        <v>-1.6430000000000007</v>
      </c>
      <c r="H225" s="10">
        <f t="shared" si="19"/>
        <v>1.5223333333333358</v>
      </c>
    </row>
    <row r="226" spans="1:8" x14ac:dyDescent="0.25">
      <c r="A226" s="1">
        <v>38260</v>
      </c>
      <c r="B226" s="11">
        <f>VLOOKUP(A226,'SBO Index National'!$A:$B,2,FALSE)</f>
        <v>104.384</v>
      </c>
      <c r="C226" s="10">
        <v>108.128</v>
      </c>
      <c r="D226" s="10">
        <f t="shared" si="15"/>
        <v>-3.7439999999999998</v>
      </c>
      <c r="E226" s="10">
        <f t="shared" si="16"/>
        <v>-1.9483333333333377</v>
      </c>
      <c r="F226" s="10">
        <f t="shared" si="17"/>
        <v>106.45366666666666</v>
      </c>
      <c r="G226" s="10">
        <f t="shared" si="18"/>
        <v>8.402000000000001</v>
      </c>
      <c r="H226" s="10">
        <f t="shared" si="19"/>
        <v>2.831333333333319</v>
      </c>
    </row>
    <row r="227" spans="1:8" x14ac:dyDescent="0.25">
      <c r="A227" s="1">
        <v>38291</v>
      </c>
      <c r="B227" s="11">
        <f>VLOOKUP(A227,'SBO Index National'!$A:$B,2,FALSE)</f>
        <v>103.836</v>
      </c>
      <c r="C227" s="10">
        <v>107.76300000000001</v>
      </c>
      <c r="D227" s="10">
        <f t="shared" si="15"/>
        <v>-3.9270000000000067</v>
      </c>
      <c r="E227" s="10">
        <f t="shared" si="16"/>
        <v>-3.2270000000000039</v>
      </c>
      <c r="F227" s="10">
        <f t="shared" si="17"/>
        <v>106.94099999999999</v>
      </c>
      <c r="G227" s="10">
        <f t="shared" si="18"/>
        <v>-4.1089999999999947</v>
      </c>
      <c r="H227" s="10">
        <f t="shared" si="19"/>
        <v>0.88333333333332575</v>
      </c>
    </row>
    <row r="228" spans="1:8" x14ac:dyDescent="0.25">
      <c r="A228" s="1">
        <v>38321</v>
      </c>
      <c r="B228" s="11">
        <f>VLOOKUP(A228,'SBO Index National'!$A:$B,2,FALSE)</f>
        <v>107.306</v>
      </c>
      <c r="C228" s="10">
        <v>112.968</v>
      </c>
      <c r="D228" s="10">
        <f t="shared" si="15"/>
        <v>-5.6620000000000061</v>
      </c>
      <c r="E228" s="10">
        <f t="shared" si="16"/>
        <v>-4.4443333333333372</v>
      </c>
      <c r="F228" s="10">
        <f t="shared" si="17"/>
        <v>109.61966666666667</v>
      </c>
      <c r="G228" s="10">
        <f t="shared" si="18"/>
        <v>12.603000000000009</v>
      </c>
      <c r="H228" s="10">
        <f t="shared" si="19"/>
        <v>5.632000000000005</v>
      </c>
    </row>
    <row r="229" spans="1:8" x14ac:dyDescent="0.25">
      <c r="A229" s="1">
        <v>38352</v>
      </c>
      <c r="B229" s="11">
        <f>VLOOKUP(A229,'SBO Index National'!$A:$B,2,FALSE)</f>
        <v>105.845</v>
      </c>
      <c r="C229" s="10">
        <v>107.306</v>
      </c>
      <c r="D229" s="10">
        <f t="shared" si="15"/>
        <v>-1.4609999999999985</v>
      </c>
      <c r="E229" s="10">
        <f t="shared" si="16"/>
        <v>-3.6833333333333371</v>
      </c>
      <c r="F229" s="10">
        <f t="shared" si="17"/>
        <v>109.34566666666666</v>
      </c>
      <c r="G229" s="10">
        <f t="shared" si="18"/>
        <v>-5.2049999999999983</v>
      </c>
      <c r="H229" s="10">
        <f t="shared" si="19"/>
        <v>1.0963333333333338</v>
      </c>
    </row>
    <row r="230" spans="1:8" x14ac:dyDescent="0.25">
      <c r="A230" s="1">
        <v>38383</v>
      </c>
      <c r="B230" s="11">
        <f>VLOOKUP(A230,'SBO Index National'!$A:$B,2,FALSE)</f>
        <v>103.47</v>
      </c>
      <c r="C230" s="10">
        <v>104.749</v>
      </c>
      <c r="D230" s="10">
        <f t="shared" si="15"/>
        <v>-1.2789999999999964</v>
      </c>
      <c r="E230" s="10">
        <f t="shared" si="16"/>
        <v>-2.8006666666666669</v>
      </c>
      <c r="F230" s="10">
        <f t="shared" si="17"/>
        <v>108.34100000000001</v>
      </c>
      <c r="G230" s="10">
        <f t="shared" si="18"/>
        <v>-4.6570000000000107</v>
      </c>
      <c r="H230" s="10">
        <f t="shared" si="19"/>
        <v>0.9136666666666855</v>
      </c>
    </row>
    <row r="231" spans="1:8" x14ac:dyDescent="0.25">
      <c r="A231" s="1">
        <v>38411</v>
      </c>
      <c r="B231" s="11">
        <f>VLOOKUP(A231,'SBO Index National'!$A:$B,2,FALSE)</f>
        <v>103.65300000000001</v>
      </c>
      <c r="C231" s="10">
        <v>101.37</v>
      </c>
      <c r="D231" s="10">
        <f t="shared" si="15"/>
        <v>2.2830000000000013</v>
      </c>
      <c r="E231" s="10">
        <f t="shared" si="16"/>
        <v>-0.15233333333333121</v>
      </c>
      <c r="F231" s="10">
        <f t="shared" si="17"/>
        <v>104.47500000000001</v>
      </c>
      <c r="G231" s="10">
        <f t="shared" si="18"/>
        <v>-0.72999999999998977</v>
      </c>
      <c r="H231" s="10">
        <f t="shared" si="19"/>
        <v>-3.5306666666666615</v>
      </c>
    </row>
    <row r="232" spans="1:8" x14ac:dyDescent="0.25">
      <c r="A232" s="1">
        <v>38442</v>
      </c>
      <c r="B232" s="11">
        <f>VLOOKUP(A232,'SBO Index National'!$A:$B,2,FALSE)</f>
        <v>103.105</v>
      </c>
      <c r="C232" s="10">
        <v>104.84</v>
      </c>
      <c r="D232" s="10">
        <f t="shared" si="15"/>
        <v>-1.7349999999999994</v>
      </c>
      <c r="E232" s="10">
        <f t="shared" si="16"/>
        <v>-0.24366666666666484</v>
      </c>
      <c r="F232" s="10">
        <f t="shared" si="17"/>
        <v>103.65300000000001</v>
      </c>
      <c r="G232" s="10">
        <f t="shared" si="18"/>
        <v>1.3700000000000045</v>
      </c>
      <c r="H232" s="10">
        <f t="shared" si="19"/>
        <v>-1.3389999999999986</v>
      </c>
    </row>
    <row r="233" spans="1:8" x14ac:dyDescent="0.25">
      <c r="A233" s="1">
        <v>38472</v>
      </c>
      <c r="B233" s="11">
        <f>VLOOKUP(A233,'SBO Index National'!$A:$B,2,FALSE)</f>
        <v>99.816999999999993</v>
      </c>
      <c r="C233" s="10">
        <v>104.292</v>
      </c>
      <c r="D233" s="10">
        <f t="shared" si="15"/>
        <v>-4.4750000000000085</v>
      </c>
      <c r="E233" s="10">
        <f t="shared" si="16"/>
        <v>-1.3090000000000022</v>
      </c>
      <c r="F233" s="10">
        <f t="shared" si="17"/>
        <v>103.50066666666667</v>
      </c>
      <c r="G233" s="10">
        <f t="shared" si="18"/>
        <v>0.9129999999999967</v>
      </c>
      <c r="H233" s="10">
        <f t="shared" si="19"/>
        <v>0.51766666666667049</v>
      </c>
    </row>
    <row r="234" spans="1:8" x14ac:dyDescent="0.25">
      <c r="A234" s="1">
        <v>38503</v>
      </c>
      <c r="B234" s="11">
        <f>VLOOKUP(A234,'SBO Index National'!$A:$B,2,FALSE)</f>
        <v>100.45699999999999</v>
      </c>
      <c r="C234" s="10">
        <v>97.352000000000004</v>
      </c>
      <c r="D234" s="10">
        <f t="shared" si="15"/>
        <v>3.1049999999999898</v>
      </c>
      <c r="E234" s="10">
        <f t="shared" si="16"/>
        <v>-1.0350000000000061</v>
      </c>
      <c r="F234" s="10">
        <f t="shared" si="17"/>
        <v>102.16133333333335</v>
      </c>
      <c r="G234" s="10">
        <f t="shared" si="18"/>
        <v>-8.1269999999999953</v>
      </c>
      <c r="H234" s="10">
        <f t="shared" si="19"/>
        <v>-1.9479999999999791</v>
      </c>
    </row>
    <row r="235" spans="1:8" x14ac:dyDescent="0.25">
      <c r="A235" s="1">
        <v>38533</v>
      </c>
      <c r="B235" s="11">
        <f>VLOOKUP(A235,'SBO Index National'!$A:$B,2,FALSE)</f>
        <v>101.187</v>
      </c>
      <c r="C235" s="10">
        <v>107.67100000000001</v>
      </c>
      <c r="D235" s="10">
        <f t="shared" si="15"/>
        <v>-6.4840000000000089</v>
      </c>
      <c r="E235" s="10">
        <f t="shared" si="16"/>
        <v>-2.6180000000000092</v>
      </c>
      <c r="F235" s="10">
        <f t="shared" si="17"/>
        <v>103.105</v>
      </c>
      <c r="G235" s="10">
        <f t="shared" si="18"/>
        <v>0.82200000000000273</v>
      </c>
      <c r="H235" s="10">
        <f t="shared" si="19"/>
        <v>-2.1306666666666558</v>
      </c>
    </row>
    <row r="236" spans="1:8" x14ac:dyDescent="0.25">
      <c r="A236" s="1">
        <v>38564</v>
      </c>
      <c r="B236" s="11">
        <f>VLOOKUP(A236,'SBO Index National'!$A:$B,2,FALSE)</f>
        <v>101.37</v>
      </c>
      <c r="C236" s="10">
        <v>101.82599999999999</v>
      </c>
      <c r="D236" s="10">
        <f t="shared" si="15"/>
        <v>-0.45599999999998886</v>
      </c>
      <c r="E236" s="10">
        <f t="shared" si="16"/>
        <v>-1.278333333333336</v>
      </c>
      <c r="F236" s="10">
        <f t="shared" si="17"/>
        <v>102.28300000000002</v>
      </c>
      <c r="G236" s="10">
        <f t="shared" si="18"/>
        <v>-4.4750000000000085</v>
      </c>
      <c r="H236" s="10">
        <f t="shared" si="19"/>
        <v>-3.9266666666666623</v>
      </c>
    </row>
    <row r="237" spans="1:8" x14ac:dyDescent="0.25">
      <c r="A237" s="1">
        <v>38595</v>
      </c>
      <c r="B237" s="11">
        <f>VLOOKUP(A237,'SBO Index National'!$A:$B,2,FALSE)</f>
        <v>100.913</v>
      </c>
      <c r="C237" s="10">
        <v>99.909000000000006</v>
      </c>
      <c r="D237" s="10">
        <f t="shared" si="15"/>
        <v>1.0039999999999907</v>
      </c>
      <c r="E237" s="10">
        <f t="shared" si="16"/>
        <v>-1.978666666666669</v>
      </c>
      <c r="F237" s="10">
        <f t="shared" si="17"/>
        <v>103.13533333333334</v>
      </c>
      <c r="G237" s="10">
        <f t="shared" si="18"/>
        <v>-5.0229999999999961</v>
      </c>
      <c r="H237" s="10">
        <f t="shared" si="19"/>
        <v>-2.8919999999999959</v>
      </c>
    </row>
    <row r="238" spans="1:8" x14ac:dyDescent="0.25">
      <c r="A238" s="1">
        <v>38625</v>
      </c>
      <c r="B238" s="11">
        <f>VLOOKUP(A238,'SBO Index National'!$A:$B,2,FALSE)</f>
        <v>99.909000000000006</v>
      </c>
      <c r="C238" s="10">
        <v>107.215</v>
      </c>
      <c r="D238" s="10">
        <f t="shared" si="15"/>
        <v>-7.3059999999999974</v>
      </c>
      <c r="E238" s="10">
        <f t="shared" si="16"/>
        <v>-2.252666666666665</v>
      </c>
      <c r="F238" s="10">
        <f t="shared" si="17"/>
        <v>102.98333333333335</v>
      </c>
      <c r="G238" s="10">
        <f t="shared" si="18"/>
        <v>-0.9129999999999967</v>
      </c>
      <c r="H238" s="10">
        <f t="shared" si="19"/>
        <v>-3.4703333333333148</v>
      </c>
    </row>
    <row r="239" spans="1:8" x14ac:dyDescent="0.25">
      <c r="A239" s="1">
        <v>38656</v>
      </c>
      <c r="B239" s="11">
        <f>VLOOKUP(A239,'SBO Index National'!$A:$B,2,FALSE)</f>
        <v>103.65300000000001</v>
      </c>
      <c r="C239" s="10">
        <v>104.018</v>
      </c>
      <c r="D239" s="10">
        <f t="shared" si="15"/>
        <v>-0.36499999999999488</v>
      </c>
      <c r="E239" s="10">
        <f t="shared" si="16"/>
        <v>-2.2223333333333337</v>
      </c>
      <c r="F239" s="10">
        <f t="shared" si="17"/>
        <v>103.71400000000001</v>
      </c>
      <c r="G239" s="10">
        <f t="shared" si="18"/>
        <v>-3.7450000000000045</v>
      </c>
      <c r="H239" s="10">
        <f t="shared" si="19"/>
        <v>-3.2269999999999754</v>
      </c>
    </row>
    <row r="240" spans="1:8" x14ac:dyDescent="0.25">
      <c r="A240" s="1">
        <v>38686</v>
      </c>
      <c r="B240" s="11">
        <f>VLOOKUP(A240,'SBO Index National'!$A:$B,2,FALSE)</f>
        <v>100.822</v>
      </c>
      <c r="C240" s="10">
        <v>101.553</v>
      </c>
      <c r="D240" s="10">
        <f t="shared" si="15"/>
        <v>-0.73099999999999454</v>
      </c>
      <c r="E240" s="10">
        <f t="shared" si="16"/>
        <v>-2.8006666666666624</v>
      </c>
      <c r="F240" s="10">
        <f t="shared" si="17"/>
        <v>104.262</v>
      </c>
      <c r="G240" s="10">
        <f t="shared" si="18"/>
        <v>-11.415000000000006</v>
      </c>
      <c r="H240" s="10">
        <f t="shared" si="19"/>
        <v>-5.3576666666666739</v>
      </c>
    </row>
    <row r="241" spans="1:8" x14ac:dyDescent="0.25">
      <c r="A241" s="1">
        <v>38717</v>
      </c>
      <c r="B241" s="11">
        <f>VLOOKUP(A241,'SBO Index National'!$A:$B,2,FALSE)</f>
        <v>101.096</v>
      </c>
      <c r="C241" s="10">
        <v>102.1</v>
      </c>
      <c r="D241" s="10">
        <f t="shared" si="15"/>
        <v>-1.0039999999999907</v>
      </c>
      <c r="E241" s="10">
        <f t="shared" si="16"/>
        <v>-0.69999999999999341</v>
      </c>
      <c r="F241" s="10">
        <f t="shared" si="17"/>
        <v>102.557</v>
      </c>
      <c r="G241" s="10">
        <f t="shared" si="18"/>
        <v>-5.2060000000000031</v>
      </c>
      <c r="H241" s="10">
        <f t="shared" si="19"/>
        <v>-6.7886666666666571</v>
      </c>
    </row>
    <row r="242" spans="1:8" x14ac:dyDescent="0.25">
      <c r="A242" s="1">
        <v>38748</v>
      </c>
      <c r="B242" s="11">
        <f>VLOOKUP(A242,'SBO Index National'!$A:$B,2,FALSE)</f>
        <v>100.913</v>
      </c>
      <c r="C242" s="10">
        <v>104.292</v>
      </c>
      <c r="D242" s="10">
        <f t="shared" si="15"/>
        <v>-3.3790000000000049</v>
      </c>
      <c r="E242" s="10">
        <f t="shared" si="16"/>
        <v>-1.7046666666666634</v>
      </c>
      <c r="F242" s="10">
        <f t="shared" si="17"/>
        <v>102.64833333333333</v>
      </c>
      <c r="G242" s="10">
        <f t="shared" si="18"/>
        <v>-0.45699999999999363</v>
      </c>
      <c r="H242" s="10">
        <f t="shared" si="19"/>
        <v>-5.6926666666666819</v>
      </c>
    </row>
    <row r="243" spans="1:8" x14ac:dyDescent="0.25">
      <c r="A243" s="1">
        <v>38776</v>
      </c>
      <c r="B243" s="11">
        <f>VLOOKUP(A243,'SBO Index National'!$A:$B,2,FALSE)</f>
        <v>101.461</v>
      </c>
      <c r="C243" s="10">
        <v>105.023</v>
      </c>
      <c r="D243" s="10">
        <f t="shared" si="15"/>
        <v>-3.5619999999999976</v>
      </c>
      <c r="E243" s="10">
        <f t="shared" si="16"/>
        <v>-2.6483333333333312</v>
      </c>
      <c r="F243" s="10">
        <f t="shared" si="17"/>
        <v>103.80499999999999</v>
      </c>
      <c r="G243" s="10">
        <f t="shared" si="18"/>
        <v>3.6529999999999916</v>
      </c>
      <c r="H243" s="10">
        <f t="shared" si="19"/>
        <v>-0.67000000000001592</v>
      </c>
    </row>
    <row r="244" spans="1:8" x14ac:dyDescent="0.25">
      <c r="A244" s="1">
        <v>38807</v>
      </c>
      <c r="B244" s="11">
        <f>VLOOKUP(A244,'SBO Index National'!$A:$B,2,FALSE)</f>
        <v>98.63</v>
      </c>
      <c r="C244" s="10">
        <v>101.553</v>
      </c>
      <c r="D244" s="10">
        <f t="shared" si="15"/>
        <v>-2.9230000000000018</v>
      </c>
      <c r="E244" s="10">
        <f t="shared" si="16"/>
        <v>-3.2880000000000016</v>
      </c>
      <c r="F244" s="10">
        <f t="shared" si="17"/>
        <v>103.62266666666666</v>
      </c>
      <c r="G244" s="10">
        <f t="shared" si="18"/>
        <v>-3.2870000000000061</v>
      </c>
      <c r="H244" s="10">
        <f t="shared" si="19"/>
        <v>-3.0333333333345536E-2</v>
      </c>
    </row>
    <row r="245" spans="1:8" x14ac:dyDescent="0.25">
      <c r="A245" s="1">
        <v>38837</v>
      </c>
      <c r="B245" s="11">
        <f>VLOOKUP(A245,'SBO Index National'!$A:$B,2,FALSE)</f>
        <v>100.09099999999999</v>
      </c>
      <c r="C245" s="10">
        <v>101.096</v>
      </c>
      <c r="D245" s="10">
        <f t="shared" si="15"/>
        <v>-1.0050000000000097</v>
      </c>
      <c r="E245" s="10">
        <f t="shared" si="16"/>
        <v>-2.4966666666666697</v>
      </c>
      <c r="F245" s="10">
        <f t="shared" si="17"/>
        <v>102.55733333333335</v>
      </c>
      <c r="G245" s="10">
        <f t="shared" si="18"/>
        <v>-3.195999999999998</v>
      </c>
      <c r="H245" s="10">
        <f t="shared" si="19"/>
        <v>-0.94333333333332803</v>
      </c>
    </row>
    <row r="246" spans="1:8" x14ac:dyDescent="0.25">
      <c r="A246" s="1">
        <v>38868</v>
      </c>
      <c r="B246" s="11">
        <f>VLOOKUP(A246,'SBO Index National'!$A:$B,2,FALSE)</f>
        <v>98.174000000000007</v>
      </c>
      <c r="C246" s="10">
        <v>101.096</v>
      </c>
      <c r="D246" s="10">
        <f t="shared" si="15"/>
        <v>-2.921999999999997</v>
      </c>
      <c r="E246" s="10">
        <f t="shared" si="16"/>
        <v>-2.2833333333333363</v>
      </c>
      <c r="F246" s="10">
        <f t="shared" si="17"/>
        <v>101.24833333333333</v>
      </c>
      <c r="G246" s="10">
        <f t="shared" si="18"/>
        <v>3.7439999999999998</v>
      </c>
      <c r="H246" s="10">
        <f t="shared" si="19"/>
        <v>-0.91300000000001091</v>
      </c>
    </row>
    <row r="247" spans="1:8" x14ac:dyDescent="0.25">
      <c r="A247" s="1">
        <v>38898</v>
      </c>
      <c r="B247" s="11">
        <f>VLOOKUP(A247,'SBO Index National'!$A:$B,2,FALSE)</f>
        <v>97.078000000000003</v>
      </c>
      <c r="C247" s="10">
        <v>90.685000000000002</v>
      </c>
      <c r="D247" s="10">
        <f t="shared" si="15"/>
        <v>6.3930000000000007</v>
      </c>
      <c r="E247" s="10">
        <f t="shared" si="16"/>
        <v>0.82199999999999795</v>
      </c>
      <c r="F247" s="10">
        <f t="shared" si="17"/>
        <v>97.625666666666675</v>
      </c>
      <c r="G247" s="10">
        <f t="shared" si="18"/>
        <v>-16.986000000000004</v>
      </c>
      <c r="H247" s="10">
        <f t="shared" si="19"/>
        <v>-5.4793333333333294</v>
      </c>
    </row>
    <row r="248" spans="1:8" x14ac:dyDescent="0.25">
      <c r="A248" s="1">
        <v>38929</v>
      </c>
      <c r="B248" s="11">
        <f>VLOOKUP(A248,'SBO Index National'!$A:$B,2,FALSE)</f>
        <v>98.355999999999995</v>
      </c>
      <c r="C248" s="10">
        <v>100.913</v>
      </c>
      <c r="D248" s="10">
        <f t="shared" si="15"/>
        <v>-2.5570000000000022</v>
      </c>
      <c r="E248" s="10">
        <f t="shared" si="16"/>
        <v>0.30466666666666714</v>
      </c>
      <c r="F248" s="10">
        <f t="shared" si="17"/>
        <v>97.564666666666668</v>
      </c>
      <c r="G248" s="10">
        <f t="shared" si="18"/>
        <v>-0.9129999999999967</v>
      </c>
      <c r="H248" s="10">
        <f t="shared" si="19"/>
        <v>-4.7183333333333479</v>
      </c>
    </row>
    <row r="249" spans="1:8" x14ac:dyDescent="0.25">
      <c r="A249" s="1">
        <v>38960</v>
      </c>
      <c r="B249" s="11">
        <f>VLOOKUP(A249,'SBO Index National'!$A:$B,2,FALSE)</f>
        <v>95.89</v>
      </c>
      <c r="C249" s="10">
        <v>93.332999999999998</v>
      </c>
      <c r="D249" s="10">
        <f t="shared" si="15"/>
        <v>2.5570000000000022</v>
      </c>
      <c r="E249" s="10">
        <f t="shared" si="16"/>
        <v>2.1310000000000002</v>
      </c>
      <c r="F249" s="10">
        <f t="shared" si="17"/>
        <v>94.977000000000018</v>
      </c>
      <c r="G249" s="10">
        <f t="shared" si="18"/>
        <v>-6.5760000000000076</v>
      </c>
      <c r="H249" s="10">
        <f t="shared" si="19"/>
        <v>-8.1583333333333172</v>
      </c>
    </row>
    <row r="250" spans="1:8" x14ac:dyDescent="0.25">
      <c r="A250" s="1">
        <v>38990</v>
      </c>
      <c r="B250" s="11">
        <f>VLOOKUP(A250,'SBO Index National'!$A:$B,2,FALSE)</f>
        <v>99.361000000000004</v>
      </c>
      <c r="C250" s="10">
        <v>102.74</v>
      </c>
      <c r="D250" s="10">
        <f t="shared" si="15"/>
        <v>-3.3789999999999907</v>
      </c>
      <c r="E250" s="10">
        <f t="shared" si="16"/>
        <v>-1.1263333333333303</v>
      </c>
      <c r="F250" s="10">
        <f t="shared" si="17"/>
        <v>98.995333333333335</v>
      </c>
      <c r="G250" s="10">
        <f t="shared" si="18"/>
        <v>-4.4750000000000085</v>
      </c>
      <c r="H250" s="10">
        <f t="shared" si="19"/>
        <v>-3.9880000000000138</v>
      </c>
    </row>
    <row r="251" spans="1:8" x14ac:dyDescent="0.25">
      <c r="A251" s="1">
        <v>39021</v>
      </c>
      <c r="B251" s="11">
        <f>VLOOKUP(A251,'SBO Index National'!$A:$B,2,FALSE)</f>
        <v>100.639</v>
      </c>
      <c r="C251" s="10">
        <v>103.379</v>
      </c>
      <c r="D251" s="10">
        <f t="shared" si="15"/>
        <v>-2.7400000000000091</v>
      </c>
      <c r="E251" s="10">
        <f t="shared" si="16"/>
        <v>-1.1873333333333325</v>
      </c>
      <c r="F251" s="10">
        <f t="shared" si="17"/>
        <v>99.817333333333337</v>
      </c>
      <c r="G251" s="10">
        <f t="shared" si="18"/>
        <v>-0.63899999999999579</v>
      </c>
      <c r="H251" s="10">
        <f t="shared" si="19"/>
        <v>-3.8966666666666754</v>
      </c>
    </row>
    <row r="252" spans="1:8" x14ac:dyDescent="0.25">
      <c r="A252" s="1">
        <v>39051</v>
      </c>
      <c r="B252" s="11">
        <f>VLOOKUP(A252,'SBO Index National'!$A:$B,2,FALSE)</f>
        <v>99.361000000000004</v>
      </c>
      <c r="C252" s="10">
        <v>103.288</v>
      </c>
      <c r="D252" s="10">
        <f t="shared" si="15"/>
        <v>-3.9269999999999925</v>
      </c>
      <c r="E252" s="10">
        <f t="shared" si="16"/>
        <v>-3.3486666666666642</v>
      </c>
      <c r="F252" s="10">
        <f t="shared" si="17"/>
        <v>103.13566666666667</v>
      </c>
      <c r="G252" s="10">
        <f t="shared" si="18"/>
        <v>1.7349999999999994</v>
      </c>
      <c r="H252" s="10">
        <f t="shared" si="19"/>
        <v>-1.126333333333335</v>
      </c>
    </row>
    <row r="253" spans="1:8" x14ac:dyDescent="0.25">
      <c r="A253" s="1">
        <v>39082</v>
      </c>
      <c r="B253" s="11">
        <f>VLOOKUP(A253,'SBO Index National'!$A:$B,2,FALSE)</f>
        <v>96.256</v>
      </c>
      <c r="C253" s="10">
        <v>107.94499999999999</v>
      </c>
      <c r="D253" s="10">
        <f t="shared" si="15"/>
        <v>-11.688999999999993</v>
      </c>
      <c r="E253" s="10">
        <f t="shared" si="16"/>
        <v>-6.1186666666666651</v>
      </c>
      <c r="F253" s="10">
        <f t="shared" si="17"/>
        <v>104.87066666666665</v>
      </c>
      <c r="G253" s="10">
        <f t="shared" si="18"/>
        <v>5.8449999999999989</v>
      </c>
      <c r="H253" s="10">
        <f t="shared" si="19"/>
        <v>2.3136666666666486</v>
      </c>
    </row>
    <row r="254" spans="1:8" x14ac:dyDescent="0.25">
      <c r="A254" s="1">
        <v>39113</v>
      </c>
      <c r="B254" s="11">
        <f>VLOOKUP(A254,'SBO Index National'!$A:$B,2,FALSE)</f>
        <v>98.721000000000004</v>
      </c>
      <c r="C254" s="10">
        <v>102.1</v>
      </c>
      <c r="D254" s="10">
        <f t="shared" si="15"/>
        <v>-3.3789999999999907</v>
      </c>
      <c r="E254" s="10">
        <f t="shared" si="16"/>
        <v>-6.331666666666659</v>
      </c>
      <c r="F254" s="10">
        <f t="shared" si="17"/>
        <v>104.44433333333332</v>
      </c>
      <c r="G254" s="10">
        <f t="shared" si="18"/>
        <v>-2.1920000000000073</v>
      </c>
      <c r="H254" s="10">
        <f t="shared" si="19"/>
        <v>1.7959999999999923</v>
      </c>
    </row>
    <row r="255" spans="1:8" x14ac:dyDescent="0.25">
      <c r="A255" s="1">
        <v>39141</v>
      </c>
      <c r="B255" s="11">
        <f>VLOOKUP(A255,'SBO Index National'!$A:$B,2,FALSE)</f>
        <v>98.174000000000007</v>
      </c>
      <c r="C255" s="10">
        <v>99.816999999999993</v>
      </c>
      <c r="D255" s="10">
        <f t="shared" si="15"/>
        <v>-1.6429999999999865</v>
      </c>
      <c r="E255" s="10">
        <f t="shared" si="16"/>
        <v>-5.5703333333333234</v>
      </c>
      <c r="F255" s="10">
        <f t="shared" si="17"/>
        <v>103.28733333333332</v>
      </c>
      <c r="G255" s="10">
        <f t="shared" si="18"/>
        <v>-5.2060000000000031</v>
      </c>
      <c r="H255" s="10">
        <f t="shared" si="19"/>
        <v>-0.51766666666667049</v>
      </c>
    </row>
    <row r="256" spans="1:8" x14ac:dyDescent="0.25">
      <c r="A256" s="1">
        <v>39172</v>
      </c>
      <c r="B256" s="11">
        <f>VLOOKUP(A256,'SBO Index National'!$A:$B,2,FALSE)</f>
        <v>97.9</v>
      </c>
      <c r="C256" s="10">
        <v>103.92700000000001</v>
      </c>
      <c r="D256" s="10">
        <f t="shared" si="15"/>
        <v>-6.027000000000001</v>
      </c>
      <c r="E256" s="10">
        <f t="shared" si="16"/>
        <v>-3.6829999999999927</v>
      </c>
      <c r="F256" s="10">
        <f t="shared" si="17"/>
        <v>101.94799999999999</v>
      </c>
      <c r="G256" s="10">
        <f t="shared" si="18"/>
        <v>2.3740000000000094</v>
      </c>
      <c r="H256" s="10">
        <f t="shared" si="19"/>
        <v>-1.674666666666667</v>
      </c>
    </row>
    <row r="257" spans="1:8" x14ac:dyDescent="0.25">
      <c r="A257" s="1">
        <v>39202</v>
      </c>
      <c r="B257" s="11">
        <f>VLOOKUP(A257,'SBO Index National'!$A:$B,2,FALSE)</f>
        <v>96.804000000000002</v>
      </c>
      <c r="C257" s="10">
        <v>98.903999999999996</v>
      </c>
      <c r="D257" s="10">
        <f t="shared" si="15"/>
        <v>-2.0999999999999943</v>
      </c>
      <c r="E257" s="10">
        <f t="shared" si="16"/>
        <v>-3.2566666666666606</v>
      </c>
      <c r="F257" s="10">
        <f t="shared" si="17"/>
        <v>100.88266666666668</v>
      </c>
      <c r="G257" s="10">
        <f t="shared" si="18"/>
        <v>-2.1920000000000073</v>
      </c>
      <c r="H257" s="10">
        <f t="shared" si="19"/>
        <v>-1.674666666666667</v>
      </c>
    </row>
    <row r="258" spans="1:8" x14ac:dyDescent="0.25">
      <c r="A258" s="1">
        <v>39233</v>
      </c>
      <c r="B258" s="11">
        <f>VLOOKUP(A258,'SBO Index National'!$A:$B,2,FALSE)</f>
        <v>96.804000000000002</v>
      </c>
      <c r="C258" s="10">
        <v>95.89</v>
      </c>
      <c r="D258" s="10">
        <f t="shared" si="15"/>
        <v>0.91400000000000148</v>
      </c>
      <c r="E258" s="10">
        <f t="shared" si="16"/>
        <v>-2.4043333333333314</v>
      </c>
      <c r="F258" s="10">
        <f t="shared" si="17"/>
        <v>99.573666666666668</v>
      </c>
      <c r="G258" s="10">
        <f t="shared" si="18"/>
        <v>-5.2060000000000031</v>
      </c>
      <c r="H258" s="10">
        <f t="shared" si="19"/>
        <v>-1.674666666666667</v>
      </c>
    </row>
    <row r="259" spans="1:8" x14ac:dyDescent="0.25">
      <c r="A259" s="1">
        <v>39263</v>
      </c>
      <c r="B259" s="11">
        <f>VLOOKUP(A259,'SBO Index National'!$A:$B,2,FALSE)</f>
        <v>96.346999999999994</v>
      </c>
      <c r="C259" s="10">
        <v>99.543000000000006</v>
      </c>
      <c r="D259" s="10">
        <f t="shared" ref="D259:D322" si="20">B259-C259</f>
        <v>-3.1960000000000122</v>
      </c>
      <c r="E259" s="10">
        <f t="shared" si="16"/>
        <v>-1.4606666666666683</v>
      </c>
      <c r="F259" s="10">
        <f t="shared" si="17"/>
        <v>98.112333333333325</v>
      </c>
      <c r="G259" s="10">
        <f t="shared" si="18"/>
        <v>8.8580000000000041</v>
      </c>
      <c r="H259" s="10">
        <f t="shared" si="19"/>
        <v>0.48666666666665037</v>
      </c>
    </row>
    <row r="260" spans="1:8" x14ac:dyDescent="0.25">
      <c r="A260" s="1">
        <v>39294</v>
      </c>
      <c r="B260" s="11">
        <f>VLOOKUP(A260,'SBO Index National'!$A:$B,2,FALSE)</f>
        <v>97.9</v>
      </c>
      <c r="C260" s="10">
        <v>98.539000000000001</v>
      </c>
      <c r="D260" s="10">
        <f t="shared" si="20"/>
        <v>-0.63899999999999579</v>
      </c>
      <c r="E260" s="10">
        <f t="shared" si="16"/>
        <v>-0.97366666666666879</v>
      </c>
      <c r="F260" s="10">
        <f t="shared" si="17"/>
        <v>97.990666666666655</v>
      </c>
      <c r="G260" s="10">
        <f t="shared" si="18"/>
        <v>-2.3739999999999952</v>
      </c>
      <c r="H260" s="10">
        <f t="shared" si="19"/>
        <v>0.42599999999998772</v>
      </c>
    </row>
    <row r="261" spans="1:8" x14ac:dyDescent="0.25">
      <c r="A261" s="1">
        <v>39325</v>
      </c>
      <c r="B261" s="11">
        <f>VLOOKUP(A261,'SBO Index National'!$A:$B,2,FALSE)</f>
        <v>96.346999999999994</v>
      </c>
      <c r="C261" s="10">
        <v>99.909000000000006</v>
      </c>
      <c r="D261" s="10">
        <f t="shared" si="20"/>
        <v>-3.5620000000000118</v>
      </c>
      <c r="E261" s="10">
        <f t="shared" ref="E261:E324" si="21">AVERAGE(D259:D261)</f>
        <v>-2.4656666666666731</v>
      </c>
      <c r="F261" s="10">
        <f t="shared" si="17"/>
        <v>99.330333333333328</v>
      </c>
      <c r="G261" s="10">
        <f t="shared" si="18"/>
        <v>6.5760000000000076</v>
      </c>
      <c r="H261" s="10">
        <f t="shared" si="19"/>
        <v>4.3533333333333104</v>
      </c>
    </row>
    <row r="262" spans="1:8" x14ac:dyDescent="0.25">
      <c r="A262" s="1">
        <v>39355</v>
      </c>
      <c r="B262" s="11">
        <f>VLOOKUP(A262,'SBO Index National'!$A:$B,2,FALSE)</f>
        <v>97.168999999999997</v>
      </c>
      <c r="C262" s="10">
        <v>94.885999999999996</v>
      </c>
      <c r="D262" s="10">
        <f t="shared" si="20"/>
        <v>2.2830000000000013</v>
      </c>
      <c r="E262" s="10">
        <f t="shared" si="21"/>
        <v>-0.63933333333333542</v>
      </c>
      <c r="F262" s="10">
        <f t="shared" ref="F262:F325" si="22">AVERAGE(C260:C262)</f>
        <v>97.778000000000006</v>
      </c>
      <c r="G262" s="10">
        <f t="shared" si="18"/>
        <v>-7.8539999999999992</v>
      </c>
      <c r="H262" s="10">
        <f t="shared" si="19"/>
        <v>-1.2173333333333289</v>
      </c>
    </row>
    <row r="263" spans="1:8" x14ac:dyDescent="0.25">
      <c r="A263" s="1">
        <v>39386</v>
      </c>
      <c r="B263" s="11">
        <f>VLOOKUP(A263,'SBO Index National'!$A:$B,2,FALSE)</f>
        <v>96.072999999999993</v>
      </c>
      <c r="C263" s="10">
        <v>95.16</v>
      </c>
      <c r="D263" s="10">
        <f t="shared" si="20"/>
        <v>0.9129999999999967</v>
      </c>
      <c r="E263" s="10">
        <f t="shared" si="21"/>
        <v>-0.12200000000000462</v>
      </c>
      <c r="F263" s="10">
        <f t="shared" si="22"/>
        <v>96.651666666666685</v>
      </c>
      <c r="G263" s="10">
        <f t="shared" si="18"/>
        <v>-8.2190000000000083</v>
      </c>
      <c r="H263" s="10">
        <f t="shared" si="19"/>
        <v>-3.1656666666666524</v>
      </c>
    </row>
    <row r="264" spans="1:8" x14ac:dyDescent="0.25">
      <c r="A264" s="1">
        <v>39416</v>
      </c>
      <c r="B264" s="11">
        <f>VLOOKUP(A264,'SBO Index National'!$A:$B,2,FALSE)</f>
        <v>93.972999999999999</v>
      </c>
      <c r="C264" s="10">
        <v>98.081999999999994</v>
      </c>
      <c r="D264" s="10">
        <f t="shared" si="20"/>
        <v>-4.1089999999999947</v>
      </c>
      <c r="E264" s="10">
        <f t="shared" si="21"/>
        <v>-0.30433333333333223</v>
      </c>
      <c r="F264" s="10">
        <f t="shared" si="22"/>
        <v>96.042666666666662</v>
      </c>
      <c r="G264" s="10">
        <f t="shared" si="18"/>
        <v>-5.2060000000000031</v>
      </c>
      <c r="H264" s="10">
        <f t="shared" si="19"/>
        <v>-7.0930000000000035</v>
      </c>
    </row>
    <row r="265" spans="1:8" x14ac:dyDescent="0.25">
      <c r="A265" s="1">
        <v>39447</v>
      </c>
      <c r="B265" s="11">
        <f>VLOOKUP(A265,'SBO Index National'!$A:$B,2,FALSE)</f>
        <v>94.337999999999994</v>
      </c>
      <c r="C265" s="10">
        <v>94.521000000000001</v>
      </c>
      <c r="D265" s="10">
        <f t="shared" si="20"/>
        <v>-0.18300000000000693</v>
      </c>
      <c r="E265" s="10">
        <f t="shared" si="21"/>
        <v>-1.126333333333335</v>
      </c>
      <c r="F265" s="10">
        <f t="shared" si="22"/>
        <v>95.920999999999992</v>
      </c>
      <c r="G265" s="10">
        <f t="shared" si="18"/>
        <v>-13.423999999999992</v>
      </c>
      <c r="H265" s="10">
        <f t="shared" si="19"/>
        <v>-8.9496666666666584</v>
      </c>
    </row>
    <row r="266" spans="1:8" x14ac:dyDescent="0.25">
      <c r="A266" s="1">
        <v>39478</v>
      </c>
      <c r="B266" s="11">
        <f>VLOOKUP(A266,'SBO Index National'!$A:$B,2,FALSE)</f>
        <v>91.597999999999999</v>
      </c>
      <c r="C266" s="10">
        <v>95.341999999999999</v>
      </c>
      <c r="D266" s="10">
        <f t="shared" si="20"/>
        <v>-3.7439999999999998</v>
      </c>
      <c r="E266" s="10">
        <f t="shared" si="21"/>
        <v>-2.678666666666667</v>
      </c>
      <c r="F266" s="10">
        <f t="shared" si="22"/>
        <v>95.981666666666669</v>
      </c>
      <c r="G266" s="10">
        <f t="shared" si="18"/>
        <v>-6.7579999999999956</v>
      </c>
      <c r="H266" s="10">
        <f t="shared" si="19"/>
        <v>-8.4626666666666495</v>
      </c>
    </row>
    <row r="267" spans="1:8" x14ac:dyDescent="0.25">
      <c r="A267" s="1">
        <v>39507</v>
      </c>
      <c r="B267" s="11">
        <f>VLOOKUP(A267,'SBO Index National'!$A:$B,2,FALSE)</f>
        <v>92.876999999999995</v>
      </c>
      <c r="C267" s="10">
        <v>87.58</v>
      </c>
      <c r="D267" s="10">
        <f t="shared" si="20"/>
        <v>5.296999999999997</v>
      </c>
      <c r="E267" s="10">
        <f t="shared" si="21"/>
        <v>0.45666666666666345</v>
      </c>
      <c r="F267" s="10">
        <f t="shared" si="22"/>
        <v>92.480999999999995</v>
      </c>
      <c r="G267" s="10">
        <f t="shared" si="18"/>
        <v>-12.236999999999995</v>
      </c>
      <c r="H267" s="10">
        <f t="shared" si="19"/>
        <v>-10.806333333333328</v>
      </c>
    </row>
    <row r="268" spans="1:8" x14ac:dyDescent="0.25">
      <c r="A268" s="1">
        <v>39538</v>
      </c>
      <c r="B268" s="11">
        <f>VLOOKUP(A268,'SBO Index National'!$A:$B,2,FALSE)</f>
        <v>90.227999999999994</v>
      </c>
      <c r="C268" s="10">
        <v>87.123000000000005</v>
      </c>
      <c r="D268" s="10">
        <f t="shared" si="20"/>
        <v>3.1049999999999898</v>
      </c>
      <c r="E268" s="10">
        <f t="shared" si="21"/>
        <v>1.5526666666666624</v>
      </c>
      <c r="F268" s="10">
        <f t="shared" si="22"/>
        <v>90.015000000000001</v>
      </c>
      <c r="G268" s="10">
        <f t="shared" si="18"/>
        <v>-16.804000000000002</v>
      </c>
      <c r="H268" s="10">
        <f t="shared" si="19"/>
        <v>-11.932999999999993</v>
      </c>
    </row>
    <row r="269" spans="1:8" x14ac:dyDescent="0.25">
      <c r="A269" s="1">
        <v>39568</v>
      </c>
      <c r="B269" s="11">
        <f>VLOOKUP(A269,'SBO Index National'!$A:$B,2,FALSE)</f>
        <v>91.507000000000005</v>
      </c>
      <c r="C269" s="10">
        <v>89.040999999999997</v>
      </c>
      <c r="D269" s="10">
        <f t="shared" si="20"/>
        <v>2.4660000000000082</v>
      </c>
      <c r="E269" s="10">
        <f t="shared" si="21"/>
        <v>3.6226666666666651</v>
      </c>
      <c r="F269" s="10">
        <f t="shared" si="22"/>
        <v>87.914666666666676</v>
      </c>
      <c r="G269" s="10">
        <f t="shared" si="18"/>
        <v>-9.8629999999999995</v>
      </c>
      <c r="H269" s="10">
        <f t="shared" si="19"/>
        <v>-12.968000000000004</v>
      </c>
    </row>
    <row r="270" spans="1:8" x14ac:dyDescent="0.25">
      <c r="A270" s="1">
        <v>39599</v>
      </c>
      <c r="B270" s="11">
        <f>VLOOKUP(A270,'SBO Index National'!$A:$B,2,FALSE)</f>
        <v>88.95</v>
      </c>
      <c r="C270" s="10">
        <v>89.132000000000005</v>
      </c>
      <c r="D270" s="10">
        <f t="shared" si="20"/>
        <v>-0.18200000000000216</v>
      </c>
      <c r="E270" s="10">
        <f t="shared" si="21"/>
        <v>1.796333333333332</v>
      </c>
      <c r="F270" s="10">
        <f t="shared" si="22"/>
        <v>88.432000000000002</v>
      </c>
      <c r="G270" s="10">
        <f t="shared" si="18"/>
        <v>-6.7579999999999956</v>
      </c>
      <c r="H270" s="10">
        <f t="shared" si="19"/>
        <v>-11.141666666666666</v>
      </c>
    </row>
    <row r="271" spans="1:8" x14ac:dyDescent="0.25">
      <c r="A271" s="1">
        <v>39629</v>
      </c>
      <c r="B271" s="11">
        <f>VLOOKUP(A271,'SBO Index National'!$A:$B,2,FALSE)</f>
        <v>89.588999999999999</v>
      </c>
      <c r="C271" s="10">
        <v>85.662000000000006</v>
      </c>
      <c r="D271" s="10">
        <f t="shared" si="20"/>
        <v>3.9269999999999925</v>
      </c>
      <c r="E271" s="10">
        <f t="shared" si="21"/>
        <v>2.0703333333333327</v>
      </c>
      <c r="F271" s="10">
        <f t="shared" si="22"/>
        <v>87.945000000000007</v>
      </c>
      <c r="G271" s="10">
        <f t="shared" ref="G271:G334" si="23">C271-C259</f>
        <v>-13.881</v>
      </c>
      <c r="H271" s="10">
        <f t="shared" si="19"/>
        <v>-10.167333333333318</v>
      </c>
    </row>
    <row r="272" spans="1:8" x14ac:dyDescent="0.25">
      <c r="A272" s="1">
        <v>39660</v>
      </c>
      <c r="B272" s="11">
        <f>VLOOKUP(A272,'SBO Index National'!$A:$B,2,FALSE)</f>
        <v>88.492999999999995</v>
      </c>
      <c r="C272" s="10">
        <v>87.123000000000005</v>
      </c>
      <c r="D272" s="10">
        <f t="shared" si="20"/>
        <v>1.3699999999999903</v>
      </c>
      <c r="E272" s="10">
        <f t="shared" si="21"/>
        <v>1.7049999999999936</v>
      </c>
      <c r="F272" s="10">
        <f t="shared" si="22"/>
        <v>87.305666666666681</v>
      </c>
      <c r="G272" s="10">
        <f t="shared" si="23"/>
        <v>-11.415999999999997</v>
      </c>
      <c r="H272" s="10">
        <f t="shared" si="19"/>
        <v>-10.684999999999974</v>
      </c>
    </row>
    <row r="273" spans="1:8" x14ac:dyDescent="0.25">
      <c r="A273" s="1">
        <v>39691</v>
      </c>
      <c r="B273" s="11">
        <f>VLOOKUP(A273,'SBO Index National'!$A:$B,2,FALSE)</f>
        <v>91.141999999999996</v>
      </c>
      <c r="C273" s="10">
        <v>88.95</v>
      </c>
      <c r="D273" s="10">
        <f t="shared" si="20"/>
        <v>2.1919999999999931</v>
      </c>
      <c r="E273" s="10">
        <f t="shared" si="21"/>
        <v>2.4963333333333253</v>
      </c>
      <c r="F273" s="10">
        <f t="shared" si="22"/>
        <v>87.245000000000005</v>
      </c>
      <c r="G273" s="10">
        <f t="shared" si="23"/>
        <v>-10.959000000000003</v>
      </c>
      <c r="H273" s="10">
        <f t="shared" ref="H273:H336" si="24">F273-F261</f>
        <v>-12.085333333333324</v>
      </c>
    </row>
    <row r="274" spans="1:8" x14ac:dyDescent="0.25">
      <c r="A274" s="1">
        <v>39721</v>
      </c>
      <c r="B274" s="11">
        <f>VLOOKUP(A274,'SBO Index National'!$A:$B,2,FALSE)</f>
        <v>92.784999999999997</v>
      </c>
      <c r="C274" s="10">
        <v>93.332999999999998</v>
      </c>
      <c r="D274" s="10">
        <f t="shared" si="20"/>
        <v>-0.54800000000000182</v>
      </c>
      <c r="E274" s="10">
        <f t="shared" si="21"/>
        <v>1.0046666666666606</v>
      </c>
      <c r="F274" s="10">
        <f t="shared" si="22"/>
        <v>89.802000000000007</v>
      </c>
      <c r="G274" s="10">
        <f t="shared" si="23"/>
        <v>-1.5529999999999973</v>
      </c>
      <c r="H274" s="10">
        <f t="shared" si="24"/>
        <v>-7.9759999999999991</v>
      </c>
    </row>
    <row r="275" spans="1:8" x14ac:dyDescent="0.25">
      <c r="A275" s="1">
        <v>39752</v>
      </c>
      <c r="B275" s="11">
        <f>VLOOKUP(A275,'SBO Index National'!$A:$B,2,FALSE)</f>
        <v>87.397000000000006</v>
      </c>
      <c r="C275" s="10">
        <v>85.296999999999997</v>
      </c>
      <c r="D275" s="10">
        <f t="shared" si="20"/>
        <v>2.1000000000000085</v>
      </c>
      <c r="E275" s="10">
        <f t="shared" si="21"/>
        <v>1.248</v>
      </c>
      <c r="F275" s="10">
        <f t="shared" si="22"/>
        <v>89.193333333333342</v>
      </c>
      <c r="G275" s="10">
        <f t="shared" si="23"/>
        <v>-9.8629999999999995</v>
      </c>
      <c r="H275" s="10">
        <f t="shared" si="24"/>
        <v>-7.4583333333333428</v>
      </c>
    </row>
    <row r="276" spans="1:8" x14ac:dyDescent="0.25">
      <c r="A276" s="1">
        <v>39782</v>
      </c>
      <c r="B276" s="11">
        <f>VLOOKUP(A276,'SBO Index National'!$A:$B,2,FALSE)</f>
        <v>87.397000000000006</v>
      </c>
      <c r="C276" s="10">
        <v>92.236999999999995</v>
      </c>
      <c r="D276" s="10">
        <f t="shared" si="20"/>
        <v>-4.8399999999999892</v>
      </c>
      <c r="E276" s="10">
        <f t="shared" si="21"/>
        <v>-1.0959999999999941</v>
      </c>
      <c r="F276" s="10">
        <f t="shared" si="22"/>
        <v>90.288999999999987</v>
      </c>
      <c r="G276" s="10">
        <f t="shared" si="23"/>
        <v>-5.8449999999999989</v>
      </c>
      <c r="H276" s="10">
        <f t="shared" si="24"/>
        <v>-5.7536666666666747</v>
      </c>
    </row>
    <row r="277" spans="1:8" x14ac:dyDescent="0.25">
      <c r="A277" s="1">
        <v>39813</v>
      </c>
      <c r="B277" s="11">
        <f>VLOOKUP(A277,'SBO Index National'!$A:$B,2,FALSE)</f>
        <v>84.932000000000002</v>
      </c>
      <c r="C277" s="10">
        <v>83.379000000000005</v>
      </c>
      <c r="D277" s="10">
        <f t="shared" si="20"/>
        <v>1.5529999999999973</v>
      </c>
      <c r="E277" s="10">
        <f t="shared" si="21"/>
        <v>-0.39566666666666112</v>
      </c>
      <c r="F277" s="10">
        <f t="shared" si="22"/>
        <v>86.971000000000004</v>
      </c>
      <c r="G277" s="10">
        <f t="shared" si="23"/>
        <v>-11.141999999999996</v>
      </c>
      <c r="H277" s="10">
        <f t="shared" si="24"/>
        <v>-8.9499999999999886</v>
      </c>
    </row>
    <row r="278" spans="1:8" x14ac:dyDescent="0.25">
      <c r="A278" s="1">
        <v>39844</v>
      </c>
      <c r="B278" s="11">
        <f>VLOOKUP(A278,'SBO Index National'!$A:$B,2,FALSE)</f>
        <v>83.927000000000007</v>
      </c>
      <c r="C278" s="10">
        <v>83.013999999999996</v>
      </c>
      <c r="D278" s="10">
        <f t="shared" si="20"/>
        <v>0.91300000000001091</v>
      </c>
      <c r="E278" s="10">
        <f t="shared" si="21"/>
        <v>-0.791333333333327</v>
      </c>
      <c r="F278" s="10">
        <f t="shared" si="22"/>
        <v>86.21</v>
      </c>
      <c r="G278" s="10">
        <f t="shared" si="23"/>
        <v>-12.328000000000003</v>
      </c>
      <c r="H278" s="10">
        <f t="shared" si="24"/>
        <v>-9.7716666666666754</v>
      </c>
    </row>
    <row r="279" spans="1:8" x14ac:dyDescent="0.25">
      <c r="A279" s="1">
        <v>39872</v>
      </c>
      <c r="B279" s="11">
        <f>VLOOKUP(A279,'SBO Index National'!$A:$B,2,FALSE)</f>
        <v>82.557000000000002</v>
      </c>
      <c r="C279" s="10">
        <v>82.373999999999995</v>
      </c>
      <c r="D279" s="10">
        <f t="shared" si="20"/>
        <v>0.18300000000000693</v>
      </c>
      <c r="E279" s="10">
        <f t="shared" si="21"/>
        <v>0.883000000000005</v>
      </c>
      <c r="F279" s="10">
        <f t="shared" si="22"/>
        <v>82.922333333333327</v>
      </c>
      <c r="G279" s="10">
        <f t="shared" si="23"/>
        <v>-5.2060000000000031</v>
      </c>
      <c r="H279" s="10">
        <f t="shared" si="24"/>
        <v>-9.5586666666666673</v>
      </c>
    </row>
    <row r="280" spans="1:8" x14ac:dyDescent="0.25">
      <c r="A280" s="1">
        <v>39903</v>
      </c>
      <c r="B280" s="11">
        <f>VLOOKUP(A280,'SBO Index National'!$A:$B,2,FALSE)</f>
        <v>81.644000000000005</v>
      </c>
      <c r="C280" s="10">
        <v>83.379000000000005</v>
      </c>
      <c r="D280" s="10">
        <f t="shared" si="20"/>
        <v>-1.7349999999999994</v>
      </c>
      <c r="E280" s="10">
        <f t="shared" si="21"/>
        <v>-0.21299999999999386</v>
      </c>
      <c r="F280" s="10">
        <f t="shared" si="22"/>
        <v>82.922333333333327</v>
      </c>
      <c r="G280" s="10">
        <f t="shared" si="23"/>
        <v>-3.7439999999999998</v>
      </c>
      <c r="H280" s="10">
        <f t="shared" si="24"/>
        <v>-7.0926666666666733</v>
      </c>
    </row>
    <row r="281" spans="1:8" x14ac:dyDescent="0.25">
      <c r="A281" s="1">
        <v>39933</v>
      </c>
      <c r="B281" s="11">
        <f>VLOOKUP(A281,'SBO Index National'!$A:$B,2,FALSE)</f>
        <v>86.849000000000004</v>
      </c>
      <c r="C281" s="10">
        <v>88.95</v>
      </c>
      <c r="D281" s="10">
        <f t="shared" si="20"/>
        <v>-2.1009999999999991</v>
      </c>
      <c r="E281" s="10">
        <f t="shared" si="21"/>
        <v>-1.2176666666666638</v>
      </c>
      <c r="F281" s="10">
        <f t="shared" si="22"/>
        <v>84.900999999999996</v>
      </c>
      <c r="G281" s="10">
        <f t="shared" si="23"/>
        <v>-9.0999999999993975E-2</v>
      </c>
      <c r="H281" s="10">
        <f t="shared" si="24"/>
        <v>-3.0136666666666798</v>
      </c>
    </row>
    <row r="282" spans="1:8" x14ac:dyDescent="0.25">
      <c r="A282" s="1">
        <v>39964</v>
      </c>
      <c r="B282" s="11">
        <f>VLOOKUP(A282,'SBO Index National'!$A:$B,2,FALSE)</f>
        <v>88.492999999999995</v>
      </c>
      <c r="C282" s="10">
        <v>86.119</v>
      </c>
      <c r="D282" s="10">
        <f t="shared" si="20"/>
        <v>2.3739999999999952</v>
      </c>
      <c r="E282" s="10">
        <f t="shared" si="21"/>
        <v>-0.48733333333333445</v>
      </c>
      <c r="F282" s="10">
        <f t="shared" si="22"/>
        <v>86.149333333333331</v>
      </c>
      <c r="G282" s="10">
        <f t="shared" si="23"/>
        <v>-3.0130000000000052</v>
      </c>
      <c r="H282" s="10">
        <f t="shared" si="24"/>
        <v>-2.2826666666666711</v>
      </c>
    </row>
    <row r="283" spans="1:8" x14ac:dyDescent="0.25">
      <c r="A283" s="1">
        <v>39994</v>
      </c>
      <c r="B283" s="11">
        <f>VLOOKUP(A283,'SBO Index National'!$A:$B,2,FALSE)</f>
        <v>88.218999999999994</v>
      </c>
      <c r="C283" s="10">
        <v>85.662000000000006</v>
      </c>
      <c r="D283" s="10">
        <f t="shared" si="20"/>
        <v>2.5569999999999879</v>
      </c>
      <c r="E283" s="10">
        <f t="shared" si="21"/>
        <v>0.94333333333332803</v>
      </c>
      <c r="F283" s="10">
        <f t="shared" si="22"/>
        <v>86.910333333333327</v>
      </c>
      <c r="G283" s="10">
        <f t="shared" si="23"/>
        <v>0</v>
      </c>
      <c r="H283" s="10">
        <f t="shared" si="24"/>
        <v>-1.0346666666666806</v>
      </c>
    </row>
    <row r="284" spans="1:8" x14ac:dyDescent="0.25">
      <c r="A284" s="1">
        <v>40025</v>
      </c>
      <c r="B284" s="11">
        <f>VLOOKUP(A284,'SBO Index National'!$A:$B,2,FALSE)</f>
        <v>86.757999999999996</v>
      </c>
      <c r="C284" s="10">
        <v>86.393000000000001</v>
      </c>
      <c r="D284" s="10">
        <f t="shared" si="20"/>
        <v>0.36499999999999488</v>
      </c>
      <c r="E284" s="10">
        <f t="shared" si="21"/>
        <v>1.7653333333333261</v>
      </c>
      <c r="F284" s="10">
        <f t="shared" si="22"/>
        <v>86.057999999999993</v>
      </c>
      <c r="G284" s="10">
        <f t="shared" si="23"/>
        <v>-0.73000000000000398</v>
      </c>
      <c r="H284" s="10">
        <f t="shared" si="24"/>
        <v>-1.2476666666666887</v>
      </c>
    </row>
    <row r="285" spans="1:8" x14ac:dyDescent="0.25">
      <c r="A285" s="1">
        <v>40056</v>
      </c>
      <c r="B285" s="11">
        <f>VLOOKUP(A285,'SBO Index National'!$A:$B,2,FALSE)</f>
        <v>88.584000000000003</v>
      </c>
      <c r="C285" s="10">
        <v>90.501999999999995</v>
      </c>
      <c r="D285" s="10">
        <f t="shared" si="20"/>
        <v>-1.9179999999999922</v>
      </c>
      <c r="E285" s="10">
        <f t="shared" si="21"/>
        <v>0.33466666666666356</v>
      </c>
      <c r="F285" s="10">
        <f t="shared" si="22"/>
        <v>87.519000000000005</v>
      </c>
      <c r="G285" s="10">
        <f t="shared" si="23"/>
        <v>1.5519999999999925</v>
      </c>
      <c r="H285" s="10">
        <f t="shared" si="24"/>
        <v>0.27400000000000091</v>
      </c>
    </row>
    <row r="286" spans="1:8" x14ac:dyDescent="0.25">
      <c r="A286" s="1">
        <v>40086</v>
      </c>
      <c r="B286" s="11">
        <f>VLOOKUP(A286,'SBO Index National'!$A:$B,2,FALSE)</f>
        <v>88.584000000000003</v>
      </c>
      <c r="C286" s="10">
        <v>88.584000000000003</v>
      </c>
      <c r="D286" s="10">
        <f t="shared" si="20"/>
        <v>0</v>
      </c>
      <c r="E286" s="10">
        <f t="shared" si="21"/>
        <v>-0.51766666666666572</v>
      </c>
      <c r="F286" s="10">
        <f t="shared" si="22"/>
        <v>88.492999999999995</v>
      </c>
      <c r="G286" s="10">
        <f t="shared" si="23"/>
        <v>-4.7489999999999952</v>
      </c>
      <c r="H286" s="10">
        <f t="shared" si="24"/>
        <v>-1.3090000000000117</v>
      </c>
    </row>
    <row r="287" spans="1:8" x14ac:dyDescent="0.25">
      <c r="A287" s="1">
        <v>40117</v>
      </c>
      <c r="B287" s="11">
        <f>VLOOKUP(A287,'SBO Index National'!$A:$B,2,FALSE)</f>
        <v>89.040999999999997</v>
      </c>
      <c r="C287" s="10">
        <v>88.584000000000003</v>
      </c>
      <c r="D287" s="10">
        <f t="shared" si="20"/>
        <v>0.45699999999999363</v>
      </c>
      <c r="E287" s="10">
        <f t="shared" si="21"/>
        <v>-0.48699999999999949</v>
      </c>
      <c r="F287" s="10">
        <f t="shared" si="22"/>
        <v>89.223333333333343</v>
      </c>
      <c r="G287" s="10">
        <f t="shared" si="23"/>
        <v>3.2870000000000061</v>
      </c>
      <c r="H287" s="10">
        <f t="shared" si="24"/>
        <v>3.0000000000001137E-2</v>
      </c>
    </row>
    <row r="288" spans="1:8" x14ac:dyDescent="0.25">
      <c r="A288" s="1">
        <v>40147</v>
      </c>
      <c r="B288" s="11">
        <f>VLOOKUP(A288,'SBO Index National'!$A:$B,2,FALSE)</f>
        <v>87.944999999999993</v>
      </c>
      <c r="C288" s="10">
        <v>91.688999999999993</v>
      </c>
      <c r="D288" s="10">
        <f t="shared" si="20"/>
        <v>-3.7439999999999998</v>
      </c>
      <c r="E288" s="10">
        <f t="shared" si="21"/>
        <v>-1.0956666666666688</v>
      </c>
      <c r="F288" s="10">
        <f t="shared" si="22"/>
        <v>89.618999999999986</v>
      </c>
      <c r="G288" s="10">
        <f t="shared" si="23"/>
        <v>-0.54800000000000182</v>
      </c>
      <c r="H288" s="10">
        <f t="shared" si="24"/>
        <v>-0.67000000000000171</v>
      </c>
    </row>
    <row r="289" spans="1:8" x14ac:dyDescent="0.25">
      <c r="A289" s="1">
        <v>40178</v>
      </c>
      <c r="B289" s="11">
        <f>VLOOKUP(A289,'SBO Index National'!$A:$B,2,FALSE)</f>
        <v>87.671000000000006</v>
      </c>
      <c r="C289" s="10">
        <v>87.397000000000006</v>
      </c>
      <c r="D289" s="10">
        <f t="shared" si="20"/>
        <v>0.27400000000000091</v>
      </c>
      <c r="E289" s="10">
        <f t="shared" si="21"/>
        <v>-1.0043333333333351</v>
      </c>
      <c r="F289" s="10">
        <f t="shared" si="22"/>
        <v>89.223333333333343</v>
      </c>
      <c r="G289" s="10">
        <f t="shared" si="23"/>
        <v>4.0180000000000007</v>
      </c>
      <c r="H289" s="10">
        <f t="shared" si="24"/>
        <v>2.2523333333333397</v>
      </c>
    </row>
    <row r="290" spans="1:8" x14ac:dyDescent="0.25">
      <c r="A290" s="1">
        <v>40209</v>
      </c>
      <c r="B290" s="11">
        <f>VLOOKUP(A290,'SBO Index National'!$A:$B,2,FALSE)</f>
        <v>89.132000000000005</v>
      </c>
      <c r="C290" s="10">
        <v>87.671000000000006</v>
      </c>
      <c r="D290" s="10">
        <f t="shared" si="20"/>
        <v>1.4609999999999985</v>
      </c>
      <c r="E290" s="10">
        <f t="shared" si="21"/>
        <v>-0.66966666666666674</v>
      </c>
      <c r="F290" s="10">
        <f t="shared" si="22"/>
        <v>88.918999999999997</v>
      </c>
      <c r="G290" s="10">
        <f t="shared" si="23"/>
        <v>4.6570000000000107</v>
      </c>
      <c r="H290" s="10">
        <f t="shared" si="24"/>
        <v>2.7090000000000032</v>
      </c>
    </row>
    <row r="291" spans="1:8" x14ac:dyDescent="0.25">
      <c r="A291" s="1">
        <v>40237</v>
      </c>
      <c r="B291" s="11">
        <f>VLOOKUP(A291,'SBO Index National'!$A:$B,2,FALSE)</f>
        <v>88.037000000000006</v>
      </c>
      <c r="C291" s="10">
        <v>89.588999999999999</v>
      </c>
      <c r="D291" s="10">
        <f t="shared" si="20"/>
        <v>-1.5519999999999925</v>
      </c>
      <c r="E291" s="10">
        <f t="shared" si="21"/>
        <v>6.1000000000002309E-2</v>
      </c>
      <c r="F291" s="10">
        <f t="shared" si="22"/>
        <v>88.219000000000008</v>
      </c>
      <c r="G291" s="10">
        <f t="shared" si="23"/>
        <v>7.2150000000000034</v>
      </c>
      <c r="H291" s="10">
        <f t="shared" si="24"/>
        <v>5.2966666666666811</v>
      </c>
    </row>
    <row r="292" spans="1:8" x14ac:dyDescent="0.25">
      <c r="A292" s="1">
        <v>40268</v>
      </c>
      <c r="B292" s="11">
        <f>VLOOKUP(A292,'SBO Index National'!$A:$B,2,FALSE)</f>
        <v>87.397000000000006</v>
      </c>
      <c r="C292" s="10">
        <v>86.393000000000001</v>
      </c>
      <c r="D292" s="10">
        <f t="shared" si="20"/>
        <v>1.0040000000000049</v>
      </c>
      <c r="E292" s="10">
        <f t="shared" si="21"/>
        <v>0.30433333333333695</v>
      </c>
      <c r="F292" s="10">
        <f t="shared" si="22"/>
        <v>87.884333333333345</v>
      </c>
      <c r="G292" s="10">
        <f t="shared" si="23"/>
        <v>3.0139999999999958</v>
      </c>
      <c r="H292" s="10">
        <f t="shared" si="24"/>
        <v>4.9620000000000175</v>
      </c>
    </row>
    <row r="293" spans="1:8" x14ac:dyDescent="0.25">
      <c r="A293" s="1">
        <v>40298</v>
      </c>
      <c r="B293" s="11">
        <f>VLOOKUP(A293,'SBO Index National'!$A:$B,2,FALSE)</f>
        <v>90.593999999999994</v>
      </c>
      <c r="C293" s="10">
        <v>88.584000000000003</v>
      </c>
      <c r="D293" s="10">
        <f t="shared" si="20"/>
        <v>2.0099999999999909</v>
      </c>
      <c r="E293" s="10">
        <f t="shared" si="21"/>
        <v>0.48733333333333445</v>
      </c>
      <c r="F293" s="10">
        <f t="shared" si="22"/>
        <v>88.188666666666677</v>
      </c>
      <c r="G293" s="10">
        <f t="shared" si="23"/>
        <v>-0.36599999999999966</v>
      </c>
      <c r="H293" s="10">
        <f t="shared" si="24"/>
        <v>3.2876666666666807</v>
      </c>
    </row>
    <row r="294" spans="1:8" x14ac:dyDescent="0.25">
      <c r="A294" s="1">
        <v>40329</v>
      </c>
      <c r="B294" s="11">
        <f>VLOOKUP(A294,'SBO Index National'!$A:$B,2,FALSE)</f>
        <v>91.872</v>
      </c>
      <c r="C294" s="10">
        <v>92.055000000000007</v>
      </c>
      <c r="D294" s="10">
        <f t="shared" si="20"/>
        <v>-0.18300000000000693</v>
      </c>
      <c r="E294" s="10">
        <f t="shared" si="21"/>
        <v>0.94366666666666299</v>
      </c>
      <c r="F294" s="10">
        <f t="shared" si="22"/>
        <v>89.01066666666668</v>
      </c>
      <c r="G294" s="10">
        <f t="shared" si="23"/>
        <v>5.936000000000007</v>
      </c>
      <c r="H294" s="10">
        <f t="shared" si="24"/>
        <v>2.8613333333333486</v>
      </c>
    </row>
    <row r="295" spans="1:8" x14ac:dyDescent="0.25">
      <c r="A295" s="1">
        <v>40359</v>
      </c>
      <c r="B295" s="11">
        <f>VLOOKUP(A295,'SBO Index National'!$A:$B,2,FALSE)</f>
        <v>89.406000000000006</v>
      </c>
      <c r="C295" s="10">
        <v>88.402000000000001</v>
      </c>
      <c r="D295" s="10">
        <f t="shared" si="20"/>
        <v>1.0040000000000049</v>
      </c>
      <c r="E295" s="10">
        <f t="shared" si="21"/>
        <v>0.94366666666666299</v>
      </c>
      <c r="F295" s="10">
        <f t="shared" si="22"/>
        <v>89.680333333333337</v>
      </c>
      <c r="G295" s="10">
        <f t="shared" si="23"/>
        <v>2.7399999999999949</v>
      </c>
      <c r="H295" s="10">
        <f t="shared" si="24"/>
        <v>2.7700000000000102</v>
      </c>
    </row>
    <row r="296" spans="1:8" x14ac:dyDescent="0.25">
      <c r="A296" s="1">
        <v>40390</v>
      </c>
      <c r="B296" s="11">
        <f>VLOOKUP(A296,'SBO Index National'!$A:$B,2,FALSE)</f>
        <v>88.402000000000001</v>
      </c>
      <c r="C296" s="10">
        <v>86.483999999999995</v>
      </c>
      <c r="D296" s="10">
        <f t="shared" si="20"/>
        <v>1.9180000000000064</v>
      </c>
      <c r="E296" s="10">
        <f t="shared" si="21"/>
        <v>0.91300000000000148</v>
      </c>
      <c r="F296" s="10">
        <f t="shared" si="22"/>
        <v>88.98033333333332</v>
      </c>
      <c r="G296" s="10">
        <f t="shared" si="23"/>
        <v>9.0999999999993975E-2</v>
      </c>
      <c r="H296" s="10">
        <f t="shared" si="24"/>
        <v>2.9223333333333272</v>
      </c>
    </row>
    <row r="297" spans="1:8" x14ac:dyDescent="0.25">
      <c r="A297" s="1">
        <v>40421</v>
      </c>
      <c r="B297" s="11">
        <f>VLOOKUP(A297,'SBO Index National'!$A:$B,2,FALSE)</f>
        <v>88.766999999999996</v>
      </c>
      <c r="C297" s="10">
        <v>87.305999999999997</v>
      </c>
      <c r="D297" s="10">
        <f t="shared" si="20"/>
        <v>1.4609999999999985</v>
      </c>
      <c r="E297" s="10">
        <f t="shared" si="21"/>
        <v>1.4610000000000032</v>
      </c>
      <c r="F297" s="10">
        <f t="shared" si="22"/>
        <v>87.397333333333336</v>
      </c>
      <c r="G297" s="10">
        <f t="shared" si="23"/>
        <v>-3.195999999999998</v>
      </c>
      <c r="H297" s="10">
        <f t="shared" si="24"/>
        <v>-0.1216666666666697</v>
      </c>
    </row>
    <row r="298" spans="1:8" x14ac:dyDescent="0.25">
      <c r="A298" s="1">
        <v>40451</v>
      </c>
      <c r="B298" s="11">
        <f>VLOOKUP(A298,'SBO Index National'!$A:$B,2,FALSE)</f>
        <v>88.95</v>
      </c>
      <c r="C298" s="10">
        <v>87.58</v>
      </c>
      <c r="D298" s="10">
        <f t="shared" si="20"/>
        <v>1.3700000000000045</v>
      </c>
      <c r="E298" s="10">
        <f t="shared" si="21"/>
        <v>1.5830000000000031</v>
      </c>
      <c r="F298" s="10">
        <f t="shared" si="22"/>
        <v>87.123333333333335</v>
      </c>
      <c r="G298" s="10">
        <f t="shared" si="23"/>
        <v>-1.0040000000000049</v>
      </c>
      <c r="H298" s="10">
        <f t="shared" si="24"/>
        <v>-1.3696666666666601</v>
      </c>
    </row>
    <row r="299" spans="1:8" x14ac:dyDescent="0.25">
      <c r="A299" s="1">
        <v>40482</v>
      </c>
      <c r="B299" s="11">
        <f>VLOOKUP(A299,'SBO Index National'!$A:$B,2,FALSE)</f>
        <v>91.597999999999999</v>
      </c>
      <c r="C299" s="10">
        <v>94.337999999999994</v>
      </c>
      <c r="D299" s="10">
        <f t="shared" si="20"/>
        <v>-2.7399999999999949</v>
      </c>
      <c r="E299" s="10">
        <f t="shared" si="21"/>
        <v>3.0333333333336061E-2</v>
      </c>
      <c r="F299" s="10">
        <f t="shared" si="22"/>
        <v>89.74133333333333</v>
      </c>
      <c r="G299" s="10">
        <f t="shared" si="23"/>
        <v>5.7539999999999907</v>
      </c>
      <c r="H299" s="10">
        <f t="shared" si="24"/>
        <v>0.51799999999998647</v>
      </c>
    </row>
    <row r="300" spans="1:8" x14ac:dyDescent="0.25">
      <c r="A300" s="1">
        <v>40512</v>
      </c>
      <c r="B300" s="11">
        <f>VLOOKUP(A300,'SBO Index National'!$A:$B,2,FALSE)</f>
        <v>92.876999999999995</v>
      </c>
      <c r="C300" s="10">
        <v>90.959000000000003</v>
      </c>
      <c r="D300" s="10">
        <f t="shared" si="20"/>
        <v>1.9179999999999922</v>
      </c>
      <c r="E300" s="10">
        <f t="shared" si="21"/>
        <v>0.18266666666666728</v>
      </c>
      <c r="F300" s="10">
        <f t="shared" si="22"/>
        <v>90.959000000000003</v>
      </c>
      <c r="G300" s="10">
        <f t="shared" si="23"/>
        <v>-0.72999999999998977</v>
      </c>
      <c r="H300" s="10">
        <f t="shared" si="24"/>
        <v>1.3400000000000176</v>
      </c>
    </row>
    <row r="301" spans="1:8" x14ac:dyDescent="0.25">
      <c r="A301" s="1">
        <v>40543</v>
      </c>
      <c r="B301" s="11">
        <f>VLOOKUP(A301,'SBO Index National'!$A:$B,2,FALSE)</f>
        <v>92.328999999999994</v>
      </c>
      <c r="C301" s="10">
        <v>92.055000000000007</v>
      </c>
      <c r="D301" s="10">
        <f t="shared" si="20"/>
        <v>0.2739999999999867</v>
      </c>
      <c r="E301" s="10">
        <f t="shared" si="21"/>
        <v>-0.182666666666672</v>
      </c>
      <c r="F301" s="10">
        <f t="shared" si="22"/>
        <v>92.450666666666663</v>
      </c>
      <c r="G301" s="10">
        <f t="shared" si="23"/>
        <v>4.6580000000000013</v>
      </c>
      <c r="H301" s="10">
        <f t="shared" si="24"/>
        <v>3.2273333333333198</v>
      </c>
    </row>
    <row r="302" spans="1:8" x14ac:dyDescent="0.25">
      <c r="A302" s="1">
        <v>40574</v>
      </c>
      <c r="B302" s="11">
        <f>VLOOKUP(A302,'SBO Index National'!$A:$B,2,FALSE)</f>
        <v>93.881</v>
      </c>
      <c r="C302" s="10">
        <v>90.501999999999995</v>
      </c>
      <c r="D302" s="10">
        <f t="shared" si="20"/>
        <v>3.3790000000000049</v>
      </c>
      <c r="E302" s="10">
        <f t="shared" si="21"/>
        <v>1.8569999999999947</v>
      </c>
      <c r="F302" s="10">
        <f t="shared" si="22"/>
        <v>91.172000000000011</v>
      </c>
      <c r="G302" s="10">
        <f t="shared" si="23"/>
        <v>2.8309999999999889</v>
      </c>
      <c r="H302" s="10">
        <f t="shared" si="24"/>
        <v>2.2530000000000143</v>
      </c>
    </row>
    <row r="303" spans="1:8" x14ac:dyDescent="0.25">
      <c r="A303" s="1">
        <v>40602</v>
      </c>
      <c r="B303" s="11">
        <f>VLOOKUP(A303,'SBO Index National'!$A:$B,2,FALSE)</f>
        <v>94.521000000000001</v>
      </c>
      <c r="C303" s="10">
        <v>92.055000000000007</v>
      </c>
      <c r="D303" s="10">
        <f t="shared" si="20"/>
        <v>2.465999999999994</v>
      </c>
      <c r="E303" s="10">
        <f t="shared" si="21"/>
        <v>2.0396666666666619</v>
      </c>
      <c r="F303" s="10">
        <f t="shared" si="22"/>
        <v>91.537333333333336</v>
      </c>
      <c r="G303" s="10">
        <f t="shared" si="23"/>
        <v>2.4660000000000082</v>
      </c>
      <c r="H303" s="10">
        <f t="shared" si="24"/>
        <v>3.318333333333328</v>
      </c>
    </row>
    <row r="304" spans="1:8" x14ac:dyDescent="0.25">
      <c r="A304" s="1">
        <v>40633</v>
      </c>
      <c r="B304" s="11">
        <f>VLOOKUP(A304,'SBO Index National'!$A:$B,2,FALSE)</f>
        <v>92.510999999999996</v>
      </c>
      <c r="C304" s="10">
        <v>93.516000000000005</v>
      </c>
      <c r="D304" s="10">
        <f t="shared" si="20"/>
        <v>-1.0050000000000097</v>
      </c>
      <c r="E304" s="10">
        <f t="shared" si="21"/>
        <v>1.6133333333333297</v>
      </c>
      <c r="F304" s="10">
        <f t="shared" si="22"/>
        <v>92.024333333333345</v>
      </c>
      <c r="G304" s="10">
        <f t="shared" si="23"/>
        <v>7.1230000000000047</v>
      </c>
      <c r="H304" s="10">
        <f t="shared" si="24"/>
        <v>4.1400000000000006</v>
      </c>
    </row>
    <row r="305" spans="1:8" x14ac:dyDescent="0.25">
      <c r="A305" s="1">
        <v>40663</v>
      </c>
      <c r="B305" s="11">
        <f>VLOOKUP(A305,'SBO Index National'!$A:$B,2,FALSE)</f>
        <v>91.233000000000004</v>
      </c>
      <c r="C305" s="10">
        <v>91.141999999999996</v>
      </c>
      <c r="D305" s="10">
        <f t="shared" si="20"/>
        <v>9.1000000000008185E-2</v>
      </c>
      <c r="E305" s="10">
        <f t="shared" si="21"/>
        <v>0.51733333333333087</v>
      </c>
      <c r="F305" s="10">
        <f t="shared" si="22"/>
        <v>92.237666666666669</v>
      </c>
      <c r="G305" s="10">
        <f t="shared" si="23"/>
        <v>2.5579999999999927</v>
      </c>
      <c r="H305" s="10">
        <f t="shared" si="24"/>
        <v>4.0489999999999924</v>
      </c>
    </row>
    <row r="306" spans="1:8" x14ac:dyDescent="0.25">
      <c r="A306" s="1">
        <v>40694</v>
      </c>
      <c r="B306" s="11">
        <f>VLOOKUP(A306,'SBO Index National'!$A:$B,2,FALSE)</f>
        <v>90.501999999999995</v>
      </c>
      <c r="C306" s="10">
        <v>90.775999999999996</v>
      </c>
      <c r="D306" s="10">
        <f t="shared" si="20"/>
        <v>-0.27400000000000091</v>
      </c>
      <c r="E306" s="10">
        <f t="shared" si="21"/>
        <v>-0.3960000000000008</v>
      </c>
      <c r="F306" s="10">
        <f t="shared" si="22"/>
        <v>91.811333333333337</v>
      </c>
      <c r="G306" s="10">
        <f t="shared" si="23"/>
        <v>-1.2790000000000106</v>
      </c>
      <c r="H306" s="10">
        <f t="shared" si="24"/>
        <v>2.8006666666666575</v>
      </c>
    </row>
    <row r="307" spans="1:8" x14ac:dyDescent="0.25">
      <c r="A307" s="1">
        <v>40724</v>
      </c>
      <c r="B307" s="11">
        <f>VLOOKUP(A307,'SBO Index National'!$A:$B,2,FALSE)</f>
        <v>91.141999999999996</v>
      </c>
      <c r="C307" s="10">
        <v>90.867999999999995</v>
      </c>
      <c r="D307" s="10">
        <f t="shared" si="20"/>
        <v>0.27400000000000091</v>
      </c>
      <c r="E307" s="10">
        <f t="shared" si="21"/>
        <v>3.0333333333336061E-2</v>
      </c>
      <c r="F307" s="10">
        <f t="shared" si="22"/>
        <v>90.928666666666672</v>
      </c>
      <c r="G307" s="10">
        <f t="shared" si="23"/>
        <v>2.465999999999994</v>
      </c>
      <c r="H307" s="10">
        <f t="shared" si="24"/>
        <v>1.2483333333333348</v>
      </c>
    </row>
    <row r="308" spans="1:8" x14ac:dyDescent="0.25">
      <c r="A308" s="1">
        <v>40755</v>
      </c>
      <c r="B308" s="11">
        <f>VLOOKUP(A308,'SBO Index National'!$A:$B,2,FALSE)</f>
        <v>90.227999999999994</v>
      </c>
      <c r="C308" s="10">
        <v>91.141999999999996</v>
      </c>
      <c r="D308" s="10">
        <f t="shared" si="20"/>
        <v>-0.91400000000000148</v>
      </c>
      <c r="E308" s="10">
        <f t="shared" si="21"/>
        <v>-0.30466666666666714</v>
      </c>
      <c r="F308" s="10">
        <f t="shared" si="22"/>
        <v>90.928666666666672</v>
      </c>
      <c r="G308" s="10">
        <f t="shared" si="23"/>
        <v>4.6580000000000013</v>
      </c>
      <c r="H308" s="10">
        <f t="shared" si="24"/>
        <v>1.9483333333333519</v>
      </c>
    </row>
    <row r="309" spans="1:8" x14ac:dyDescent="0.25">
      <c r="A309" s="1">
        <v>40786</v>
      </c>
      <c r="B309" s="11">
        <f>VLOOKUP(A309,'SBO Index National'!$A:$B,2,FALSE)</f>
        <v>88.128</v>
      </c>
      <c r="C309" s="10">
        <v>90.137</v>
      </c>
      <c r="D309" s="10">
        <f t="shared" si="20"/>
        <v>-2.0090000000000003</v>
      </c>
      <c r="E309" s="10">
        <f t="shared" si="21"/>
        <v>-0.88300000000000034</v>
      </c>
      <c r="F309" s="10">
        <f t="shared" si="22"/>
        <v>90.715666666666664</v>
      </c>
      <c r="G309" s="10">
        <f t="shared" si="23"/>
        <v>2.8310000000000031</v>
      </c>
      <c r="H309" s="10">
        <f t="shared" si="24"/>
        <v>3.318333333333328</v>
      </c>
    </row>
    <row r="310" spans="1:8" x14ac:dyDescent="0.25">
      <c r="A310" s="1">
        <v>40816</v>
      </c>
      <c r="B310" s="11">
        <f>VLOOKUP(A310,'SBO Index National'!$A:$B,2,FALSE)</f>
        <v>88.858000000000004</v>
      </c>
      <c r="C310" s="10">
        <v>89.406000000000006</v>
      </c>
      <c r="D310" s="10">
        <f t="shared" si="20"/>
        <v>-0.54800000000000182</v>
      </c>
      <c r="E310" s="10">
        <f t="shared" si="21"/>
        <v>-1.1570000000000011</v>
      </c>
      <c r="F310" s="10">
        <f t="shared" si="22"/>
        <v>90.228333333333339</v>
      </c>
      <c r="G310" s="10">
        <f t="shared" si="23"/>
        <v>1.8260000000000076</v>
      </c>
      <c r="H310" s="10">
        <f t="shared" si="24"/>
        <v>3.105000000000004</v>
      </c>
    </row>
    <row r="311" spans="1:8" x14ac:dyDescent="0.25">
      <c r="A311" s="1">
        <v>40847</v>
      </c>
      <c r="B311" s="11">
        <f>VLOOKUP(A311,'SBO Index National'!$A:$B,2,FALSE)</f>
        <v>90.137</v>
      </c>
      <c r="C311" s="10">
        <v>87.215000000000003</v>
      </c>
      <c r="D311" s="10">
        <f t="shared" si="20"/>
        <v>2.921999999999997</v>
      </c>
      <c r="E311" s="10">
        <f t="shared" si="21"/>
        <v>0.12166666666666497</v>
      </c>
      <c r="F311" s="10">
        <f t="shared" si="22"/>
        <v>88.919333333333341</v>
      </c>
      <c r="G311" s="10">
        <f t="shared" si="23"/>
        <v>-7.1229999999999905</v>
      </c>
      <c r="H311" s="10">
        <f t="shared" si="24"/>
        <v>-0.82199999999998852</v>
      </c>
    </row>
    <row r="312" spans="1:8" x14ac:dyDescent="0.25">
      <c r="A312" s="1">
        <v>40877</v>
      </c>
      <c r="B312" s="11">
        <f>VLOOKUP(A312,'SBO Index National'!$A:$B,2,FALSE)</f>
        <v>91.688999999999993</v>
      </c>
      <c r="C312" s="10">
        <v>91.781000000000006</v>
      </c>
      <c r="D312" s="10">
        <f t="shared" si="20"/>
        <v>-9.200000000001296E-2</v>
      </c>
      <c r="E312" s="10">
        <f t="shared" si="21"/>
        <v>0.76066666666666072</v>
      </c>
      <c r="F312" s="10">
        <f t="shared" si="22"/>
        <v>89.467333333333343</v>
      </c>
      <c r="G312" s="10">
        <f t="shared" si="23"/>
        <v>0.82200000000000273</v>
      </c>
      <c r="H312" s="10">
        <f t="shared" si="24"/>
        <v>-1.49166666666666</v>
      </c>
    </row>
    <row r="313" spans="1:8" x14ac:dyDescent="0.25">
      <c r="A313" s="1">
        <v>40908</v>
      </c>
      <c r="B313" s="11">
        <f>VLOOKUP(A313,'SBO Index National'!$A:$B,2,FALSE)</f>
        <v>93.516000000000005</v>
      </c>
      <c r="C313" s="10">
        <v>93.242000000000004</v>
      </c>
      <c r="D313" s="10">
        <f t="shared" si="20"/>
        <v>0.27400000000000091</v>
      </c>
      <c r="E313" s="10">
        <f t="shared" si="21"/>
        <v>1.0346666666666617</v>
      </c>
      <c r="F313" s="10">
        <f t="shared" si="22"/>
        <v>90.745999999999995</v>
      </c>
      <c r="G313" s="10">
        <f t="shared" si="23"/>
        <v>1.1869999999999976</v>
      </c>
      <c r="H313" s="10">
        <f t="shared" si="24"/>
        <v>-1.7046666666666681</v>
      </c>
    </row>
    <row r="314" spans="1:8" x14ac:dyDescent="0.25">
      <c r="A314" s="1">
        <v>40939</v>
      </c>
      <c r="B314" s="11">
        <f>VLOOKUP(A314,'SBO Index National'!$A:$B,2,FALSE)</f>
        <v>93.698999999999998</v>
      </c>
      <c r="C314" s="10">
        <v>90.775999999999996</v>
      </c>
      <c r="D314" s="10">
        <f t="shared" si="20"/>
        <v>2.9230000000000018</v>
      </c>
      <c r="E314" s="10">
        <f t="shared" si="21"/>
        <v>1.0349999999999966</v>
      </c>
      <c r="F314" s="10">
        <f t="shared" si="22"/>
        <v>91.933000000000007</v>
      </c>
      <c r="G314" s="10">
        <f t="shared" si="23"/>
        <v>0.27400000000000091</v>
      </c>
      <c r="H314" s="10">
        <f t="shared" si="24"/>
        <v>0.76099999999999568</v>
      </c>
    </row>
    <row r="315" spans="1:8" x14ac:dyDescent="0.25">
      <c r="A315" s="1">
        <v>40968</v>
      </c>
      <c r="B315" s="11">
        <f>VLOOKUP(A315,'SBO Index National'!$A:$B,2,FALSE)</f>
        <v>94.337999999999994</v>
      </c>
      <c r="C315" s="10">
        <v>92.602999999999994</v>
      </c>
      <c r="D315" s="10">
        <f t="shared" si="20"/>
        <v>1.7349999999999994</v>
      </c>
      <c r="E315" s="10">
        <f t="shared" si="21"/>
        <v>1.6440000000000008</v>
      </c>
      <c r="F315" s="10">
        <f t="shared" si="22"/>
        <v>92.206999999999994</v>
      </c>
      <c r="G315" s="10">
        <f t="shared" si="23"/>
        <v>0.54799999999998761</v>
      </c>
      <c r="H315" s="10">
        <f t="shared" si="24"/>
        <v>0.66966666666665731</v>
      </c>
    </row>
    <row r="316" spans="1:8" x14ac:dyDescent="0.25">
      <c r="A316" s="1">
        <v>40999</v>
      </c>
      <c r="B316" s="11">
        <f>VLOOKUP(A316,'SBO Index National'!$A:$B,2,FALSE)</f>
        <v>93.150999999999996</v>
      </c>
      <c r="C316" s="10">
        <v>94.703000000000003</v>
      </c>
      <c r="D316" s="10">
        <f t="shared" si="20"/>
        <v>-1.5520000000000067</v>
      </c>
      <c r="E316" s="10">
        <f t="shared" si="21"/>
        <v>1.0353333333333314</v>
      </c>
      <c r="F316" s="10">
        <f t="shared" si="22"/>
        <v>92.694000000000003</v>
      </c>
      <c r="G316" s="10">
        <f t="shared" si="23"/>
        <v>1.1869999999999976</v>
      </c>
      <c r="H316" s="10">
        <f t="shared" si="24"/>
        <v>0.66966666666665731</v>
      </c>
    </row>
    <row r="317" spans="1:8" x14ac:dyDescent="0.25">
      <c r="A317" s="1">
        <v>41029</v>
      </c>
      <c r="B317" s="11">
        <f>VLOOKUP(A317,'SBO Index National'!$A:$B,2,FALSE)</f>
        <v>94.521000000000001</v>
      </c>
      <c r="C317" s="10">
        <v>91.962999999999994</v>
      </c>
      <c r="D317" s="10">
        <f t="shared" si="20"/>
        <v>2.5580000000000069</v>
      </c>
      <c r="E317" s="10">
        <f t="shared" si="21"/>
        <v>0.91366666666666652</v>
      </c>
      <c r="F317" s="10">
        <f t="shared" si="22"/>
        <v>93.089666666666673</v>
      </c>
      <c r="G317" s="10">
        <f t="shared" si="23"/>
        <v>0.82099999999999795</v>
      </c>
      <c r="H317" s="10">
        <f t="shared" si="24"/>
        <v>0.85200000000000387</v>
      </c>
    </row>
    <row r="318" spans="1:8" x14ac:dyDescent="0.25">
      <c r="A318" s="1">
        <v>41060</v>
      </c>
      <c r="B318" s="11">
        <f>VLOOKUP(A318,'SBO Index National'!$A:$B,2,FALSE)</f>
        <v>94.063999999999993</v>
      </c>
      <c r="C318" s="10">
        <v>93.972999999999999</v>
      </c>
      <c r="D318" s="10">
        <f t="shared" si="20"/>
        <v>9.0999999999993975E-2</v>
      </c>
      <c r="E318" s="10">
        <f t="shared" si="21"/>
        <v>0.36566666666666475</v>
      </c>
      <c r="F318" s="10">
        <f t="shared" si="22"/>
        <v>93.546333333333337</v>
      </c>
      <c r="G318" s="10">
        <f t="shared" si="23"/>
        <v>3.1970000000000027</v>
      </c>
      <c r="H318" s="10">
        <f t="shared" si="24"/>
        <v>1.7349999999999994</v>
      </c>
    </row>
    <row r="319" spans="1:8" x14ac:dyDescent="0.25">
      <c r="A319" s="1">
        <v>41090</v>
      </c>
      <c r="B319" s="11">
        <f>VLOOKUP(A319,'SBO Index National'!$A:$B,2,FALSE)</f>
        <v>91.781000000000006</v>
      </c>
      <c r="C319" s="10">
        <v>89.406000000000006</v>
      </c>
      <c r="D319" s="10">
        <f t="shared" si="20"/>
        <v>2.375</v>
      </c>
      <c r="E319" s="10">
        <f t="shared" si="21"/>
        <v>1.674666666666667</v>
      </c>
      <c r="F319" s="10">
        <f t="shared" si="22"/>
        <v>91.780666666666662</v>
      </c>
      <c r="G319" s="10">
        <f t="shared" si="23"/>
        <v>-1.4619999999999891</v>
      </c>
      <c r="H319" s="10">
        <f t="shared" si="24"/>
        <v>0.85199999999998965</v>
      </c>
    </row>
    <row r="320" spans="1:8" x14ac:dyDescent="0.25">
      <c r="A320" s="1">
        <v>41121</v>
      </c>
      <c r="B320" s="11">
        <f>VLOOKUP(A320,'SBO Index National'!$A:$B,2,FALSE)</f>
        <v>91.507000000000005</v>
      </c>
      <c r="C320" s="10">
        <v>91.872</v>
      </c>
      <c r="D320" s="10">
        <f t="shared" si="20"/>
        <v>-0.36499999999999488</v>
      </c>
      <c r="E320" s="10">
        <f t="shared" si="21"/>
        <v>0.70033333333333303</v>
      </c>
      <c r="F320" s="10">
        <f t="shared" si="22"/>
        <v>91.750333333333344</v>
      </c>
      <c r="G320" s="10">
        <f t="shared" si="23"/>
        <v>0.73000000000000398</v>
      </c>
      <c r="H320" s="10">
        <f t="shared" si="24"/>
        <v>0.82166666666667254</v>
      </c>
    </row>
    <row r="321" spans="1:8" x14ac:dyDescent="0.25">
      <c r="A321" s="1">
        <v>41152</v>
      </c>
      <c r="B321" s="11">
        <f>VLOOKUP(A321,'SBO Index National'!$A:$B,2,FALSE)</f>
        <v>92.876999999999995</v>
      </c>
      <c r="C321" s="10">
        <v>88.584000000000003</v>
      </c>
      <c r="D321" s="10">
        <f t="shared" si="20"/>
        <v>4.2929999999999922</v>
      </c>
      <c r="E321" s="10">
        <f t="shared" si="21"/>
        <v>2.1009999999999991</v>
      </c>
      <c r="F321" s="10">
        <f t="shared" si="22"/>
        <v>89.954000000000008</v>
      </c>
      <c r="G321" s="10">
        <f t="shared" si="23"/>
        <v>-1.5529999999999973</v>
      </c>
      <c r="H321" s="10">
        <f t="shared" si="24"/>
        <v>-0.76166666666665606</v>
      </c>
    </row>
    <row r="322" spans="1:8" x14ac:dyDescent="0.25">
      <c r="A322" s="1">
        <v>41182</v>
      </c>
      <c r="B322" s="11">
        <f>VLOOKUP(A322,'SBO Index National'!$A:$B,2,FALSE)</f>
        <v>92.694000000000003</v>
      </c>
      <c r="C322" s="10">
        <v>89.224000000000004</v>
      </c>
      <c r="D322" s="10">
        <f t="shared" si="20"/>
        <v>3.4699999999999989</v>
      </c>
      <c r="E322" s="10">
        <f t="shared" si="21"/>
        <v>2.4659999999999989</v>
      </c>
      <c r="F322" s="10">
        <f t="shared" si="22"/>
        <v>89.893333333333331</v>
      </c>
      <c r="G322" s="10">
        <f t="shared" si="23"/>
        <v>-0.18200000000000216</v>
      </c>
      <c r="H322" s="10">
        <f t="shared" si="24"/>
        <v>-0.33500000000000796</v>
      </c>
    </row>
    <row r="323" spans="1:8" x14ac:dyDescent="0.25">
      <c r="A323" s="1">
        <v>41213</v>
      </c>
      <c r="B323" s="11">
        <f>VLOOKUP(A323,'SBO Index National'!$A:$B,2,FALSE)</f>
        <v>92.968000000000004</v>
      </c>
      <c r="C323" s="10">
        <v>91.781000000000006</v>
      </c>
      <c r="D323" s="10">
        <f t="shared" ref="D323:D386" si="25">B323-C323</f>
        <v>1.1869999999999976</v>
      </c>
      <c r="E323" s="10">
        <f t="shared" si="21"/>
        <v>2.9833333333333294</v>
      </c>
      <c r="F323" s="10">
        <f t="shared" si="22"/>
        <v>89.863</v>
      </c>
      <c r="G323" s="10">
        <f t="shared" si="23"/>
        <v>4.5660000000000025</v>
      </c>
      <c r="H323" s="10">
        <f t="shared" si="24"/>
        <v>0.94366666666665822</v>
      </c>
    </row>
    <row r="324" spans="1:8" x14ac:dyDescent="0.25">
      <c r="A324" s="1">
        <v>41243</v>
      </c>
      <c r="B324" s="11">
        <f>VLOOKUP(A324,'SBO Index National'!$A:$B,2,FALSE)</f>
        <v>87.123000000000005</v>
      </c>
      <c r="C324" s="10">
        <v>83.105000000000004</v>
      </c>
      <c r="D324" s="10">
        <f t="shared" si="25"/>
        <v>4.0180000000000007</v>
      </c>
      <c r="E324" s="10">
        <f t="shared" si="21"/>
        <v>2.8916666666666657</v>
      </c>
      <c r="F324" s="10">
        <f t="shared" si="22"/>
        <v>88.036666666666676</v>
      </c>
      <c r="G324" s="10">
        <f t="shared" si="23"/>
        <v>-8.6760000000000019</v>
      </c>
      <c r="H324" s="10">
        <f t="shared" si="24"/>
        <v>-1.4306666666666672</v>
      </c>
    </row>
    <row r="325" spans="1:8" x14ac:dyDescent="0.25">
      <c r="A325" s="1">
        <v>41274</v>
      </c>
      <c r="B325" s="11">
        <f>VLOOKUP(A325,'SBO Index National'!$A:$B,2,FALSE)</f>
        <v>87.763000000000005</v>
      </c>
      <c r="C325" s="10">
        <v>85.204999999999998</v>
      </c>
      <c r="D325" s="10">
        <f t="shared" si="25"/>
        <v>2.5580000000000069</v>
      </c>
      <c r="E325" s="10">
        <f t="shared" ref="E325:E388" si="26">AVERAGE(D323:D325)</f>
        <v>2.5876666666666686</v>
      </c>
      <c r="F325" s="10">
        <f t="shared" si="22"/>
        <v>86.697000000000003</v>
      </c>
      <c r="G325" s="10">
        <f t="shared" si="23"/>
        <v>-8.0370000000000061</v>
      </c>
      <c r="H325" s="10">
        <f t="shared" si="24"/>
        <v>-4.0489999999999924</v>
      </c>
    </row>
    <row r="326" spans="1:8" x14ac:dyDescent="0.25">
      <c r="A326" s="1">
        <v>41305</v>
      </c>
      <c r="B326" s="11">
        <f>VLOOKUP(A326,'SBO Index National'!$A:$B,2,FALSE)</f>
        <v>88.766999999999996</v>
      </c>
      <c r="C326" s="10">
        <v>87.58</v>
      </c>
      <c r="D326" s="10">
        <f t="shared" si="25"/>
        <v>1.1869999999999976</v>
      </c>
      <c r="E326" s="10">
        <f t="shared" si="26"/>
        <v>2.5876666666666686</v>
      </c>
      <c r="F326" s="10">
        <f t="shared" ref="F326:F389" si="27">AVERAGE(C324:C326)</f>
        <v>85.296666666666667</v>
      </c>
      <c r="G326" s="10">
        <f t="shared" si="23"/>
        <v>-3.195999999999998</v>
      </c>
      <c r="H326" s="10">
        <f t="shared" si="24"/>
        <v>-6.6363333333333401</v>
      </c>
    </row>
    <row r="327" spans="1:8" x14ac:dyDescent="0.25">
      <c r="A327" s="1">
        <v>41333</v>
      </c>
      <c r="B327" s="11">
        <f>VLOOKUP(A327,'SBO Index National'!$A:$B,2,FALSE)</f>
        <v>90.775999999999996</v>
      </c>
      <c r="C327" s="10">
        <v>87.671000000000006</v>
      </c>
      <c r="D327" s="10">
        <f t="shared" si="25"/>
        <v>3.1049999999999898</v>
      </c>
      <c r="E327" s="10">
        <f t="shared" si="26"/>
        <v>2.2833333333333314</v>
      </c>
      <c r="F327" s="10">
        <f t="shared" si="27"/>
        <v>86.818666666666672</v>
      </c>
      <c r="G327" s="10">
        <f t="shared" si="23"/>
        <v>-4.9319999999999879</v>
      </c>
      <c r="H327" s="10">
        <f t="shared" si="24"/>
        <v>-5.3883333333333212</v>
      </c>
    </row>
    <row r="328" spans="1:8" x14ac:dyDescent="0.25">
      <c r="A328" s="1">
        <v>41364</v>
      </c>
      <c r="B328" s="11">
        <f>VLOOKUP(A328,'SBO Index National'!$A:$B,2,FALSE)</f>
        <v>90.137</v>
      </c>
      <c r="C328" s="10">
        <v>92.328999999999994</v>
      </c>
      <c r="D328" s="10">
        <f t="shared" si="25"/>
        <v>-2.1919999999999931</v>
      </c>
      <c r="E328" s="10">
        <f t="shared" si="26"/>
        <v>0.69999999999999807</v>
      </c>
      <c r="F328" s="10">
        <f t="shared" si="27"/>
        <v>89.193333333333328</v>
      </c>
      <c r="G328" s="10">
        <f t="shared" si="23"/>
        <v>-2.3740000000000094</v>
      </c>
      <c r="H328" s="10">
        <f t="shared" si="24"/>
        <v>-3.5006666666666746</v>
      </c>
    </row>
    <row r="329" spans="1:8" x14ac:dyDescent="0.25">
      <c r="A329" s="1">
        <v>41394</v>
      </c>
      <c r="B329" s="11">
        <f>VLOOKUP(A329,'SBO Index National'!$A:$B,2,FALSE)</f>
        <v>92.055000000000007</v>
      </c>
      <c r="C329" s="10">
        <v>90.501999999999995</v>
      </c>
      <c r="D329" s="10">
        <f t="shared" si="25"/>
        <v>1.5530000000000115</v>
      </c>
      <c r="E329" s="10">
        <f t="shared" si="26"/>
        <v>0.82200000000000273</v>
      </c>
      <c r="F329" s="10">
        <f t="shared" si="27"/>
        <v>90.167333333333332</v>
      </c>
      <c r="G329" s="10">
        <f t="shared" si="23"/>
        <v>-1.4609999999999985</v>
      </c>
      <c r="H329" s="10">
        <f t="shared" si="24"/>
        <v>-2.9223333333333414</v>
      </c>
    </row>
    <row r="330" spans="1:8" x14ac:dyDescent="0.25">
      <c r="A330" s="1">
        <v>41425</v>
      </c>
      <c r="B330" s="11">
        <f>VLOOKUP(A330,'SBO Index National'!$A:$B,2,FALSE)</f>
        <v>94.063999999999993</v>
      </c>
      <c r="C330" s="10">
        <v>93.972999999999999</v>
      </c>
      <c r="D330" s="10">
        <f t="shared" si="25"/>
        <v>9.0999999999993975E-2</v>
      </c>
      <c r="E330" s="10">
        <f t="shared" si="26"/>
        <v>-0.18266666666666254</v>
      </c>
      <c r="F330" s="10">
        <f t="shared" si="27"/>
        <v>92.267999999999986</v>
      </c>
      <c r="G330" s="10">
        <f t="shared" si="23"/>
        <v>0</v>
      </c>
      <c r="H330" s="10">
        <f t="shared" si="24"/>
        <v>-1.2783333333333502</v>
      </c>
    </row>
    <row r="331" spans="1:8" x14ac:dyDescent="0.25">
      <c r="A331" s="1">
        <v>41455</v>
      </c>
      <c r="B331" s="11">
        <f>VLOOKUP(A331,'SBO Index National'!$A:$B,2,FALSE)</f>
        <v>93.881</v>
      </c>
      <c r="C331" s="10">
        <v>89.68</v>
      </c>
      <c r="D331" s="10">
        <f t="shared" si="25"/>
        <v>4.2009999999999934</v>
      </c>
      <c r="E331" s="10">
        <f t="shared" si="26"/>
        <v>1.948333333333333</v>
      </c>
      <c r="F331" s="10">
        <f t="shared" si="27"/>
        <v>91.384999999999991</v>
      </c>
      <c r="G331" s="10">
        <f t="shared" si="23"/>
        <v>0.27400000000000091</v>
      </c>
      <c r="H331" s="10">
        <f t="shared" si="24"/>
        <v>-0.39566666666667061</v>
      </c>
    </row>
    <row r="332" spans="1:8" x14ac:dyDescent="0.25">
      <c r="A332" s="1">
        <v>41486</v>
      </c>
      <c r="B332" s="11">
        <f>VLOOKUP(A332,'SBO Index National'!$A:$B,2,FALSE)</f>
        <v>94.337999999999994</v>
      </c>
      <c r="C332" s="10">
        <v>93.424999999999997</v>
      </c>
      <c r="D332" s="10">
        <f t="shared" si="25"/>
        <v>0.9129999999999967</v>
      </c>
      <c r="E332" s="10">
        <f t="shared" si="26"/>
        <v>1.7349999999999948</v>
      </c>
      <c r="F332" s="10">
        <f t="shared" si="27"/>
        <v>92.359333333333339</v>
      </c>
      <c r="G332" s="10">
        <f t="shared" si="23"/>
        <v>1.5529999999999973</v>
      </c>
      <c r="H332" s="10">
        <f t="shared" si="24"/>
        <v>0.60899999999999466</v>
      </c>
    </row>
    <row r="333" spans="1:8" x14ac:dyDescent="0.25">
      <c r="A333" s="1">
        <v>41517</v>
      </c>
      <c r="B333" s="11">
        <f>VLOOKUP(A333,'SBO Index National'!$A:$B,2,FALSE)</f>
        <v>94.155000000000001</v>
      </c>
      <c r="C333" s="10">
        <v>94.795000000000002</v>
      </c>
      <c r="D333" s="10">
        <f t="shared" si="25"/>
        <v>-0.64000000000000057</v>
      </c>
      <c r="E333" s="10">
        <f t="shared" si="26"/>
        <v>1.4913333333333298</v>
      </c>
      <c r="F333" s="10">
        <f t="shared" si="27"/>
        <v>92.63333333333334</v>
      </c>
      <c r="G333" s="10">
        <f t="shared" si="23"/>
        <v>6.2109999999999985</v>
      </c>
      <c r="H333" s="10">
        <f t="shared" si="24"/>
        <v>2.6793333333333322</v>
      </c>
    </row>
    <row r="334" spans="1:8" x14ac:dyDescent="0.25">
      <c r="A334" s="1">
        <v>41547</v>
      </c>
      <c r="B334" s="11">
        <f>VLOOKUP(A334,'SBO Index National'!$A:$B,2,FALSE)</f>
        <v>93.79</v>
      </c>
      <c r="C334" s="10">
        <v>95.341999999999999</v>
      </c>
      <c r="D334" s="10">
        <f t="shared" si="25"/>
        <v>-1.5519999999999925</v>
      </c>
      <c r="E334" s="10">
        <f t="shared" si="26"/>
        <v>-0.42633333333333212</v>
      </c>
      <c r="F334" s="10">
        <f t="shared" si="27"/>
        <v>94.520666666666671</v>
      </c>
      <c r="G334" s="10">
        <f t="shared" si="23"/>
        <v>6.117999999999995</v>
      </c>
      <c r="H334" s="10">
        <f t="shared" si="24"/>
        <v>4.6273333333333397</v>
      </c>
    </row>
    <row r="335" spans="1:8" x14ac:dyDescent="0.25">
      <c r="A335" s="1">
        <v>41578</v>
      </c>
      <c r="B335" s="11">
        <f>VLOOKUP(A335,'SBO Index National'!$A:$B,2,FALSE)</f>
        <v>91.507000000000005</v>
      </c>
      <c r="C335" s="10">
        <v>88.766999999999996</v>
      </c>
      <c r="D335" s="10">
        <f t="shared" si="25"/>
        <v>2.7400000000000091</v>
      </c>
      <c r="E335" s="10">
        <f t="shared" si="26"/>
        <v>0.182666666666672</v>
      </c>
      <c r="F335" s="10">
        <f t="shared" si="27"/>
        <v>92.968000000000004</v>
      </c>
      <c r="G335" s="10">
        <f t="shared" ref="G335:G398" si="28">C335-C323</f>
        <v>-3.01400000000001</v>
      </c>
      <c r="H335" s="10">
        <f t="shared" si="24"/>
        <v>3.105000000000004</v>
      </c>
    </row>
    <row r="336" spans="1:8" x14ac:dyDescent="0.25">
      <c r="A336" s="1">
        <v>41608</v>
      </c>
      <c r="B336" s="11">
        <f>VLOOKUP(A336,'SBO Index National'!$A:$B,2,FALSE)</f>
        <v>92.146000000000001</v>
      </c>
      <c r="C336" s="10">
        <v>91.872</v>
      </c>
      <c r="D336" s="10">
        <f t="shared" si="25"/>
        <v>0.27400000000000091</v>
      </c>
      <c r="E336" s="10">
        <f t="shared" si="26"/>
        <v>0.48733333333333917</v>
      </c>
      <c r="F336" s="10">
        <f t="shared" si="27"/>
        <v>91.99366666666667</v>
      </c>
      <c r="G336" s="10">
        <f t="shared" si="28"/>
        <v>8.7669999999999959</v>
      </c>
      <c r="H336" s="10">
        <f t="shared" si="24"/>
        <v>3.9569999999999936</v>
      </c>
    </row>
    <row r="337" spans="1:8" x14ac:dyDescent="0.25">
      <c r="A337" s="1">
        <v>41639</v>
      </c>
      <c r="B337" s="11">
        <f>VLOOKUP(A337,'SBO Index National'!$A:$B,2,FALSE)</f>
        <v>93.606999999999999</v>
      </c>
      <c r="C337" s="10">
        <v>89.314999999999998</v>
      </c>
      <c r="D337" s="10">
        <f t="shared" si="25"/>
        <v>4.2920000000000016</v>
      </c>
      <c r="E337" s="10">
        <f t="shared" si="26"/>
        <v>2.4353333333333373</v>
      </c>
      <c r="F337" s="10">
        <f t="shared" si="27"/>
        <v>89.984666666666669</v>
      </c>
      <c r="G337" s="10">
        <f t="shared" si="28"/>
        <v>4.1099999999999994</v>
      </c>
      <c r="H337" s="10">
        <f t="shared" ref="H337:H400" si="29">F337-F325</f>
        <v>3.2876666666666665</v>
      </c>
    </row>
    <row r="338" spans="1:8" x14ac:dyDescent="0.25">
      <c r="A338" s="1">
        <v>41670</v>
      </c>
      <c r="B338" s="11">
        <f>VLOOKUP(A338,'SBO Index National'!$A:$B,2,FALSE)</f>
        <v>93.972999999999999</v>
      </c>
      <c r="C338" s="10">
        <v>91.233000000000004</v>
      </c>
      <c r="D338" s="10">
        <f t="shared" si="25"/>
        <v>2.7399999999999949</v>
      </c>
      <c r="E338" s="10">
        <f t="shared" si="26"/>
        <v>2.4353333333333325</v>
      </c>
      <c r="F338" s="10">
        <f t="shared" si="27"/>
        <v>90.806666666666672</v>
      </c>
      <c r="G338" s="10">
        <f t="shared" si="28"/>
        <v>3.6530000000000058</v>
      </c>
      <c r="H338" s="10">
        <f t="shared" si="29"/>
        <v>5.5100000000000051</v>
      </c>
    </row>
    <row r="339" spans="1:8" x14ac:dyDescent="0.25">
      <c r="A339" s="1">
        <v>41698</v>
      </c>
      <c r="B339" s="11">
        <f>VLOOKUP(A339,'SBO Index National'!$A:$B,2,FALSE)</f>
        <v>91.415999999999997</v>
      </c>
      <c r="C339" s="10">
        <v>91.597999999999999</v>
      </c>
      <c r="D339" s="10">
        <f t="shared" si="25"/>
        <v>-0.18200000000000216</v>
      </c>
      <c r="E339" s="10">
        <f t="shared" si="26"/>
        <v>2.2833333333333314</v>
      </c>
      <c r="F339" s="10">
        <f t="shared" si="27"/>
        <v>90.715333333333334</v>
      </c>
      <c r="G339" s="10">
        <f t="shared" si="28"/>
        <v>3.9269999999999925</v>
      </c>
      <c r="H339" s="10">
        <f t="shared" si="29"/>
        <v>3.8966666666666612</v>
      </c>
    </row>
    <row r="340" spans="1:8" x14ac:dyDescent="0.25">
      <c r="A340" s="1">
        <v>41729</v>
      </c>
      <c r="B340" s="11">
        <f>VLOOKUP(A340,'SBO Index National'!$A:$B,2,FALSE)</f>
        <v>94.063999999999993</v>
      </c>
      <c r="C340" s="10">
        <v>85.936000000000007</v>
      </c>
      <c r="D340" s="10">
        <f t="shared" si="25"/>
        <v>8.1279999999999859</v>
      </c>
      <c r="E340" s="10">
        <f t="shared" si="26"/>
        <v>3.5619999999999927</v>
      </c>
      <c r="F340" s="10">
        <f t="shared" si="27"/>
        <v>89.589000000000013</v>
      </c>
      <c r="G340" s="10">
        <f t="shared" si="28"/>
        <v>-6.3929999999999865</v>
      </c>
      <c r="H340" s="10">
        <f t="shared" si="29"/>
        <v>0.39566666666668482</v>
      </c>
    </row>
    <row r="341" spans="1:8" x14ac:dyDescent="0.25">
      <c r="A341" s="1">
        <v>41759</v>
      </c>
      <c r="B341" s="11">
        <f>VLOOKUP(A341,'SBO Index National'!$A:$B,2,FALSE)</f>
        <v>95.067999999999998</v>
      </c>
      <c r="C341" s="10">
        <v>90.593999999999994</v>
      </c>
      <c r="D341" s="10">
        <f t="shared" si="25"/>
        <v>4.4740000000000038</v>
      </c>
      <c r="E341" s="10">
        <f t="shared" si="26"/>
        <v>4.1399999999999961</v>
      </c>
      <c r="F341" s="10">
        <f t="shared" si="27"/>
        <v>89.375999999999991</v>
      </c>
      <c r="G341" s="10">
        <f t="shared" si="28"/>
        <v>9.1999999999998749E-2</v>
      </c>
      <c r="H341" s="10">
        <f t="shared" si="29"/>
        <v>-0.79133333333334122</v>
      </c>
    </row>
    <row r="342" spans="1:8" x14ac:dyDescent="0.25">
      <c r="A342" s="1">
        <v>41790</v>
      </c>
      <c r="B342" s="11">
        <f>VLOOKUP(A342,'SBO Index National'!$A:$B,2,FALSE)</f>
        <v>96.256</v>
      </c>
      <c r="C342" s="10">
        <v>96.164000000000001</v>
      </c>
      <c r="D342" s="10">
        <f t="shared" si="25"/>
        <v>9.1999999999998749E-2</v>
      </c>
      <c r="E342" s="10">
        <f t="shared" si="26"/>
        <v>4.2313333333333292</v>
      </c>
      <c r="F342" s="10">
        <f t="shared" si="27"/>
        <v>90.89800000000001</v>
      </c>
      <c r="G342" s="10">
        <f t="shared" si="28"/>
        <v>2.1910000000000025</v>
      </c>
      <c r="H342" s="10">
        <f t="shared" si="29"/>
        <v>-1.3699999999999761</v>
      </c>
    </row>
    <row r="343" spans="1:8" x14ac:dyDescent="0.25">
      <c r="A343" s="1">
        <v>41820</v>
      </c>
      <c r="B343" s="11">
        <f>VLOOKUP(A343,'SBO Index National'!$A:$B,2,FALSE)</f>
        <v>95.341999999999999</v>
      </c>
      <c r="C343" s="10">
        <v>93.972999999999999</v>
      </c>
      <c r="D343" s="10">
        <f t="shared" si="25"/>
        <v>1.3689999999999998</v>
      </c>
      <c r="E343" s="10">
        <f t="shared" si="26"/>
        <v>1.9783333333333342</v>
      </c>
      <c r="F343" s="10">
        <f t="shared" si="27"/>
        <v>93.576999999999998</v>
      </c>
      <c r="G343" s="10">
        <f t="shared" si="28"/>
        <v>4.2929999999999922</v>
      </c>
      <c r="H343" s="10">
        <f t="shared" si="29"/>
        <v>2.1920000000000073</v>
      </c>
    </row>
    <row r="344" spans="1:8" x14ac:dyDescent="0.25">
      <c r="A344" s="1">
        <v>41851</v>
      </c>
      <c r="B344" s="11">
        <f>VLOOKUP(A344,'SBO Index National'!$A:$B,2,FALSE)</f>
        <v>95.981999999999999</v>
      </c>
      <c r="C344" s="10">
        <v>94.247</v>
      </c>
      <c r="D344" s="10">
        <f t="shared" si="25"/>
        <v>1.7349999999999994</v>
      </c>
      <c r="E344" s="10">
        <f t="shared" si="26"/>
        <v>1.0653333333333326</v>
      </c>
      <c r="F344" s="10">
        <f t="shared" si="27"/>
        <v>94.794666666666672</v>
      </c>
      <c r="G344" s="10">
        <f t="shared" si="28"/>
        <v>0.82200000000000273</v>
      </c>
      <c r="H344" s="10">
        <f t="shared" si="29"/>
        <v>2.4353333333333325</v>
      </c>
    </row>
    <row r="345" spans="1:8" x14ac:dyDescent="0.25">
      <c r="A345" s="1">
        <v>41882</v>
      </c>
      <c r="B345" s="11">
        <f>VLOOKUP(A345,'SBO Index National'!$A:$B,2,FALSE)</f>
        <v>95.981999999999999</v>
      </c>
      <c r="C345" s="10">
        <v>92.510999999999996</v>
      </c>
      <c r="D345" s="10">
        <f t="shared" si="25"/>
        <v>3.4710000000000036</v>
      </c>
      <c r="E345" s="10">
        <f t="shared" si="26"/>
        <v>2.1916666666666678</v>
      </c>
      <c r="F345" s="10">
        <f t="shared" si="27"/>
        <v>93.576999999999998</v>
      </c>
      <c r="G345" s="10">
        <f t="shared" si="28"/>
        <v>-2.284000000000006</v>
      </c>
      <c r="H345" s="10">
        <f t="shared" si="29"/>
        <v>0.94366666666665822</v>
      </c>
    </row>
    <row r="346" spans="1:8" x14ac:dyDescent="0.25">
      <c r="A346" s="1">
        <v>41912</v>
      </c>
      <c r="B346" s="11">
        <f>VLOOKUP(A346,'SBO Index National'!$A:$B,2,FALSE)</f>
        <v>95.251000000000005</v>
      </c>
      <c r="C346" s="10">
        <v>91.872</v>
      </c>
      <c r="D346" s="10">
        <f t="shared" si="25"/>
        <v>3.3790000000000049</v>
      </c>
      <c r="E346" s="10">
        <f t="shared" si="26"/>
        <v>2.8616666666666695</v>
      </c>
      <c r="F346" s="10">
        <f t="shared" si="27"/>
        <v>92.876666666666665</v>
      </c>
      <c r="G346" s="10">
        <f t="shared" si="28"/>
        <v>-3.4699999999999989</v>
      </c>
      <c r="H346" s="10">
        <f t="shared" si="29"/>
        <v>-1.6440000000000055</v>
      </c>
    </row>
    <row r="347" spans="1:8" x14ac:dyDescent="0.25">
      <c r="A347" s="1">
        <v>41943</v>
      </c>
      <c r="B347" s="11">
        <f>VLOOKUP(A347,'SBO Index National'!$A:$B,2,FALSE)</f>
        <v>95.981999999999999</v>
      </c>
      <c r="C347" s="10">
        <v>95.616</v>
      </c>
      <c r="D347" s="10">
        <f t="shared" si="25"/>
        <v>0.36599999999999966</v>
      </c>
      <c r="E347" s="10">
        <f t="shared" si="26"/>
        <v>2.4053333333333362</v>
      </c>
      <c r="F347" s="10">
        <f t="shared" si="27"/>
        <v>93.332999999999984</v>
      </c>
      <c r="G347" s="10">
        <f t="shared" si="28"/>
        <v>6.8490000000000038</v>
      </c>
      <c r="H347" s="10">
        <f t="shared" si="29"/>
        <v>0.36499999999998067</v>
      </c>
    </row>
    <row r="348" spans="1:8" x14ac:dyDescent="0.25">
      <c r="A348" s="1">
        <v>41973</v>
      </c>
      <c r="B348" s="11">
        <f>VLOOKUP(A348,'SBO Index National'!$A:$B,2,FALSE)</f>
        <v>97.716999999999999</v>
      </c>
      <c r="C348" s="10">
        <v>97.808000000000007</v>
      </c>
      <c r="D348" s="10">
        <f t="shared" si="25"/>
        <v>-9.1000000000008185E-2</v>
      </c>
      <c r="E348" s="10">
        <f t="shared" si="26"/>
        <v>1.2179999999999989</v>
      </c>
      <c r="F348" s="10">
        <f t="shared" si="27"/>
        <v>95.098666666666659</v>
      </c>
      <c r="G348" s="10">
        <f t="shared" si="28"/>
        <v>5.936000000000007</v>
      </c>
      <c r="H348" s="10">
        <f t="shared" si="29"/>
        <v>3.1049999999999898</v>
      </c>
    </row>
    <row r="349" spans="1:8" x14ac:dyDescent="0.25">
      <c r="A349" s="1">
        <v>42004</v>
      </c>
      <c r="B349" s="11">
        <f>VLOOKUP(A349,'SBO Index National'!$A:$B,2,FALSE)</f>
        <v>100.09099999999999</v>
      </c>
      <c r="C349" s="10">
        <v>95.981999999999999</v>
      </c>
      <c r="D349" s="10">
        <f t="shared" si="25"/>
        <v>4.1089999999999947</v>
      </c>
      <c r="E349" s="10">
        <f t="shared" si="26"/>
        <v>1.4613333333333287</v>
      </c>
      <c r="F349" s="10">
        <f t="shared" si="27"/>
        <v>96.468666666666664</v>
      </c>
      <c r="G349" s="10">
        <f t="shared" si="28"/>
        <v>6.6670000000000016</v>
      </c>
      <c r="H349" s="10">
        <f t="shared" si="29"/>
        <v>6.4839999999999947</v>
      </c>
    </row>
    <row r="350" spans="1:8" x14ac:dyDescent="0.25">
      <c r="A350" s="1">
        <v>42035</v>
      </c>
      <c r="B350" s="11">
        <f>VLOOKUP(A350,'SBO Index National'!$A:$B,2,FALSE)</f>
        <v>97.716999999999999</v>
      </c>
      <c r="C350" s="10">
        <v>98.265000000000001</v>
      </c>
      <c r="D350" s="10">
        <f t="shared" si="25"/>
        <v>-0.54800000000000182</v>
      </c>
      <c r="E350" s="10">
        <f t="shared" si="26"/>
        <v>1.1566666666666616</v>
      </c>
      <c r="F350" s="10">
        <f t="shared" si="27"/>
        <v>97.351666666666674</v>
      </c>
      <c r="G350" s="10">
        <f t="shared" si="28"/>
        <v>7.0319999999999965</v>
      </c>
      <c r="H350" s="10">
        <f t="shared" si="29"/>
        <v>6.5450000000000017</v>
      </c>
    </row>
    <row r="351" spans="1:8" x14ac:dyDescent="0.25">
      <c r="A351" s="1">
        <v>42063</v>
      </c>
      <c r="B351" s="11">
        <f>VLOOKUP(A351,'SBO Index National'!$A:$B,2,FALSE)</f>
        <v>97.991</v>
      </c>
      <c r="C351" s="10">
        <v>105.93600000000001</v>
      </c>
      <c r="D351" s="10">
        <f t="shared" si="25"/>
        <v>-7.9450000000000074</v>
      </c>
      <c r="E351" s="10">
        <f t="shared" si="26"/>
        <v>-1.4613333333333383</v>
      </c>
      <c r="F351" s="10">
        <f t="shared" si="27"/>
        <v>100.06099999999999</v>
      </c>
      <c r="G351" s="10">
        <f t="shared" si="28"/>
        <v>14.338000000000008</v>
      </c>
      <c r="H351" s="10">
        <f t="shared" si="29"/>
        <v>9.3456666666666592</v>
      </c>
    </row>
    <row r="352" spans="1:8" x14ac:dyDescent="0.25">
      <c r="A352" s="1">
        <v>42094</v>
      </c>
      <c r="B352" s="11">
        <f>VLOOKUP(A352,'SBO Index National'!$A:$B,2,FALSE)</f>
        <v>95.799000000000007</v>
      </c>
      <c r="C352" s="10">
        <v>90.685000000000002</v>
      </c>
      <c r="D352" s="10">
        <f t="shared" si="25"/>
        <v>5.1140000000000043</v>
      </c>
      <c r="E352" s="10">
        <f t="shared" si="26"/>
        <v>-1.126333333333335</v>
      </c>
      <c r="F352" s="10">
        <f t="shared" si="27"/>
        <v>98.295333333333346</v>
      </c>
      <c r="G352" s="10">
        <f t="shared" si="28"/>
        <v>4.7489999999999952</v>
      </c>
      <c r="H352" s="10">
        <f t="shared" si="29"/>
        <v>8.7063333333333333</v>
      </c>
    </row>
    <row r="353" spans="1:8" x14ac:dyDescent="0.25">
      <c r="A353" s="1">
        <v>42124</v>
      </c>
      <c r="B353" s="11">
        <f>VLOOKUP(A353,'SBO Index National'!$A:$B,2,FALSE)</f>
        <v>96.894999999999996</v>
      </c>
      <c r="C353" s="10">
        <v>97.716999999999999</v>
      </c>
      <c r="D353" s="10">
        <f t="shared" si="25"/>
        <v>-0.82200000000000273</v>
      </c>
      <c r="E353" s="10">
        <f t="shared" si="26"/>
        <v>-1.2176666666666687</v>
      </c>
      <c r="F353" s="10">
        <f t="shared" si="27"/>
        <v>98.112666666666669</v>
      </c>
      <c r="G353" s="10">
        <f t="shared" si="28"/>
        <v>7.1230000000000047</v>
      </c>
      <c r="H353" s="10">
        <f t="shared" si="29"/>
        <v>8.7366666666666788</v>
      </c>
    </row>
    <row r="354" spans="1:8" x14ac:dyDescent="0.25">
      <c r="A354" s="1">
        <v>42155</v>
      </c>
      <c r="B354" s="11">
        <f>VLOOKUP(A354,'SBO Index National'!$A:$B,2,FALSE)</f>
        <v>97.991</v>
      </c>
      <c r="C354" s="10">
        <v>99.816999999999993</v>
      </c>
      <c r="D354" s="10">
        <f t="shared" si="25"/>
        <v>-1.8259999999999934</v>
      </c>
      <c r="E354" s="10">
        <f t="shared" si="26"/>
        <v>0.82200000000000273</v>
      </c>
      <c r="F354" s="10">
        <f t="shared" si="27"/>
        <v>96.072999999999993</v>
      </c>
      <c r="G354" s="10">
        <f t="shared" si="28"/>
        <v>3.6529999999999916</v>
      </c>
      <c r="H354" s="10">
        <f t="shared" si="29"/>
        <v>5.1749999999999829</v>
      </c>
    </row>
    <row r="355" spans="1:8" x14ac:dyDescent="0.25">
      <c r="A355" s="1">
        <v>42185</v>
      </c>
      <c r="B355" s="11">
        <f>VLOOKUP(A355,'SBO Index National'!$A:$B,2,FALSE)</f>
        <v>94.521000000000001</v>
      </c>
      <c r="C355" s="10">
        <v>87.123000000000005</v>
      </c>
      <c r="D355" s="10">
        <f t="shared" si="25"/>
        <v>7.3979999999999961</v>
      </c>
      <c r="E355" s="10">
        <f t="shared" si="26"/>
        <v>1.5833333333333333</v>
      </c>
      <c r="F355" s="10">
        <f t="shared" si="27"/>
        <v>94.885666666666665</v>
      </c>
      <c r="G355" s="10">
        <f t="shared" si="28"/>
        <v>-6.8499999999999943</v>
      </c>
      <c r="H355" s="10">
        <f t="shared" si="29"/>
        <v>1.3086666666666673</v>
      </c>
    </row>
    <row r="356" spans="1:8" x14ac:dyDescent="0.25">
      <c r="A356" s="1">
        <v>42216</v>
      </c>
      <c r="B356" s="11">
        <f>VLOOKUP(A356,'SBO Index National'!$A:$B,2,FALSE)</f>
        <v>95.707999999999998</v>
      </c>
      <c r="C356" s="10">
        <v>97.352000000000004</v>
      </c>
      <c r="D356" s="10">
        <f t="shared" si="25"/>
        <v>-1.6440000000000055</v>
      </c>
      <c r="E356" s="10">
        <f t="shared" si="26"/>
        <v>1.3093333333333323</v>
      </c>
      <c r="F356" s="10">
        <f t="shared" si="27"/>
        <v>94.76400000000001</v>
      </c>
      <c r="G356" s="10">
        <f t="shared" si="28"/>
        <v>3.105000000000004</v>
      </c>
      <c r="H356" s="10">
        <f t="shared" si="29"/>
        <v>-3.0666666666661513E-2</v>
      </c>
    </row>
    <row r="357" spans="1:8" x14ac:dyDescent="0.25">
      <c r="A357" s="1">
        <v>42247</v>
      </c>
      <c r="B357" s="11">
        <f>VLOOKUP(A357,'SBO Index National'!$A:$B,2,FALSE)</f>
        <v>95.89</v>
      </c>
      <c r="C357" s="10">
        <v>96.072999999999993</v>
      </c>
      <c r="D357" s="10">
        <f t="shared" si="25"/>
        <v>-0.18299999999999272</v>
      </c>
      <c r="E357" s="10">
        <f t="shared" si="26"/>
        <v>1.8569999999999993</v>
      </c>
      <c r="F357" s="10">
        <f t="shared" si="27"/>
        <v>93.516000000000005</v>
      </c>
      <c r="G357" s="10">
        <f t="shared" si="28"/>
        <v>3.5619999999999976</v>
      </c>
      <c r="H357" s="10">
        <f t="shared" si="29"/>
        <v>-6.0999999999992838E-2</v>
      </c>
    </row>
    <row r="358" spans="1:8" x14ac:dyDescent="0.25">
      <c r="A358" s="1">
        <v>42277</v>
      </c>
      <c r="B358" s="11">
        <f>VLOOKUP(A358,'SBO Index National'!$A:$B,2,FALSE)</f>
        <v>95.981999999999999</v>
      </c>
      <c r="C358" s="10">
        <v>96.620999999999995</v>
      </c>
      <c r="D358" s="10">
        <f t="shared" si="25"/>
        <v>-0.63899999999999579</v>
      </c>
      <c r="E358" s="10">
        <f t="shared" si="26"/>
        <v>-0.82199999999999795</v>
      </c>
      <c r="F358" s="10">
        <f t="shared" si="27"/>
        <v>96.682000000000002</v>
      </c>
      <c r="G358" s="10">
        <f t="shared" si="28"/>
        <v>4.7489999999999952</v>
      </c>
      <c r="H358" s="10">
        <f t="shared" si="29"/>
        <v>3.805333333333337</v>
      </c>
    </row>
    <row r="359" spans="1:8" x14ac:dyDescent="0.25">
      <c r="A359" s="1">
        <v>42308</v>
      </c>
      <c r="B359" s="11">
        <f>VLOOKUP(A359,'SBO Index National'!$A:$B,2,FALSE)</f>
        <v>95.981999999999999</v>
      </c>
      <c r="C359" s="10">
        <v>95.616</v>
      </c>
      <c r="D359" s="10">
        <f t="shared" si="25"/>
        <v>0.36599999999999966</v>
      </c>
      <c r="E359" s="10">
        <f t="shared" si="26"/>
        <v>-0.15199999999999628</v>
      </c>
      <c r="F359" s="10">
        <f t="shared" si="27"/>
        <v>96.103333333333339</v>
      </c>
      <c r="G359" s="10">
        <f t="shared" si="28"/>
        <v>0</v>
      </c>
      <c r="H359" s="10">
        <f t="shared" si="29"/>
        <v>2.7703333333333546</v>
      </c>
    </row>
    <row r="360" spans="1:8" x14ac:dyDescent="0.25">
      <c r="A360" s="1">
        <v>42338</v>
      </c>
      <c r="B360" s="11">
        <f>VLOOKUP(A360,'SBO Index National'!$A:$B,2,FALSE)</f>
        <v>94.429000000000002</v>
      </c>
      <c r="C360" s="10">
        <v>90.32</v>
      </c>
      <c r="D360" s="10">
        <f t="shared" si="25"/>
        <v>4.1090000000000089</v>
      </c>
      <c r="E360" s="10">
        <f t="shared" si="26"/>
        <v>1.2786666666666708</v>
      </c>
      <c r="F360" s="10">
        <f t="shared" si="27"/>
        <v>94.185666666666677</v>
      </c>
      <c r="G360" s="10">
        <f t="shared" si="28"/>
        <v>-7.4880000000000138</v>
      </c>
      <c r="H360" s="10">
        <f t="shared" si="29"/>
        <v>-0.91299999999998249</v>
      </c>
    </row>
    <row r="361" spans="1:8" x14ac:dyDescent="0.25">
      <c r="A361" s="1">
        <v>42369</v>
      </c>
      <c r="B361" s="11">
        <f>VLOOKUP(A361,'SBO Index National'!$A:$B,2,FALSE)</f>
        <v>94.977000000000004</v>
      </c>
      <c r="C361" s="10">
        <v>92.236999999999995</v>
      </c>
      <c r="D361" s="10">
        <f t="shared" si="25"/>
        <v>2.7400000000000091</v>
      </c>
      <c r="E361" s="10">
        <f t="shared" si="26"/>
        <v>2.405000000000006</v>
      </c>
      <c r="F361" s="10">
        <f t="shared" si="27"/>
        <v>92.724333333333334</v>
      </c>
      <c r="G361" s="10">
        <f t="shared" si="28"/>
        <v>-3.7450000000000045</v>
      </c>
      <c r="H361" s="10">
        <f t="shared" si="29"/>
        <v>-3.74433333333333</v>
      </c>
    </row>
    <row r="362" spans="1:8" x14ac:dyDescent="0.25">
      <c r="A362" s="1">
        <v>42400</v>
      </c>
      <c r="B362" s="11">
        <f>VLOOKUP(A362,'SBO Index National'!$A:$B,2,FALSE)</f>
        <v>93.881</v>
      </c>
      <c r="C362" s="10">
        <v>89.863</v>
      </c>
      <c r="D362" s="10">
        <f t="shared" si="25"/>
        <v>4.0180000000000007</v>
      </c>
      <c r="E362" s="10">
        <f t="shared" si="26"/>
        <v>3.6223333333333394</v>
      </c>
      <c r="F362" s="10">
        <f t="shared" si="27"/>
        <v>90.806666666666658</v>
      </c>
      <c r="G362" s="10">
        <f t="shared" si="28"/>
        <v>-8.402000000000001</v>
      </c>
      <c r="H362" s="10">
        <f t="shared" si="29"/>
        <v>-6.5450000000000159</v>
      </c>
    </row>
    <row r="363" spans="1:8" x14ac:dyDescent="0.25">
      <c r="A363" s="1">
        <v>42429</v>
      </c>
      <c r="B363" s="11">
        <f>VLOOKUP(A363,'SBO Index National'!$A:$B,2,FALSE)</f>
        <v>92.784999999999997</v>
      </c>
      <c r="C363" s="10">
        <v>92.876999999999995</v>
      </c>
      <c r="D363" s="10">
        <f t="shared" si="25"/>
        <v>-9.1999999999998749E-2</v>
      </c>
      <c r="E363" s="10">
        <f t="shared" si="26"/>
        <v>2.2220000000000035</v>
      </c>
      <c r="F363" s="10">
        <f t="shared" si="27"/>
        <v>91.658999999999992</v>
      </c>
      <c r="G363" s="10">
        <f t="shared" si="28"/>
        <v>-13.059000000000012</v>
      </c>
      <c r="H363" s="10">
        <f t="shared" si="29"/>
        <v>-8.402000000000001</v>
      </c>
    </row>
    <row r="364" spans="1:8" x14ac:dyDescent="0.25">
      <c r="A364" s="1">
        <v>42460</v>
      </c>
      <c r="B364" s="11">
        <f>VLOOKUP(A364,'SBO Index National'!$A:$B,2,FALSE)</f>
        <v>92.694000000000003</v>
      </c>
      <c r="C364" s="10">
        <v>91.141999999999996</v>
      </c>
      <c r="D364" s="10">
        <f t="shared" si="25"/>
        <v>1.5520000000000067</v>
      </c>
      <c r="E364" s="10">
        <f t="shared" si="26"/>
        <v>1.826000000000003</v>
      </c>
      <c r="F364" s="10">
        <f t="shared" si="27"/>
        <v>91.293999999999997</v>
      </c>
      <c r="G364" s="10">
        <f t="shared" si="28"/>
        <v>0.45699999999999363</v>
      </c>
      <c r="H364" s="10">
        <f t="shared" si="29"/>
        <v>-7.0013333333333492</v>
      </c>
    </row>
    <row r="365" spans="1:8" x14ac:dyDescent="0.25">
      <c r="A365" s="1">
        <v>42490</v>
      </c>
      <c r="B365" s="11">
        <f>VLOOKUP(A365,'SBO Index National'!$A:$B,2,FALSE)</f>
        <v>93.972999999999999</v>
      </c>
      <c r="C365" s="10">
        <v>95.16</v>
      </c>
      <c r="D365" s="10">
        <f t="shared" si="25"/>
        <v>-1.1869999999999976</v>
      </c>
      <c r="E365" s="10">
        <f t="shared" si="26"/>
        <v>9.1000000000003453E-2</v>
      </c>
      <c r="F365" s="10">
        <f t="shared" si="27"/>
        <v>93.059666666666658</v>
      </c>
      <c r="G365" s="10">
        <f t="shared" si="28"/>
        <v>-2.5570000000000022</v>
      </c>
      <c r="H365" s="10">
        <f t="shared" si="29"/>
        <v>-5.0530000000000115</v>
      </c>
    </row>
    <row r="366" spans="1:8" x14ac:dyDescent="0.25">
      <c r="A366" s="1">
        <v>42521</v>
      </c>
      <c r="B366" s="11">
        <f>VLOOKUP(A366,'SBO Index National'!$A:$B,2,FALSE)</f>
        <v>93.881</v>
      </c>
      <c r="C366" s="10">
        <v>97.534000000000006</v>
      </c>
      <c r="D366" s="10">
        <f t="shared" si="25"/>
        <v>-3.6530000000000058</v>
      </c>
      <c r="E366" s="10">
        <f t="shared" si="26"/>
        <v>-1.095999999999999</v>
      </c>
      <c r="F366" s="10">
        <f t="shared" si="27"/>
        <v>94.612000000000009</v>
      </c>
      <c r="G366" s="10">
        <f t="shared" si="28"/>
        <v>-2.282999999999987</v>
      </c>
      <c r="H366" s="10">
        <f t="shared" si="29"/>
        <v>-1.4609999999999843</v>
      </c>
    </row>
    <row r="367" spans="1:8" x14ac:dyDescent="0.25">
      <c r="A367" s="1">
        <v>42551</v>
      </c>
      <c r="B367" s="11">
        <f>VLOOKUP(A367,'SBO Index National'!$A:$B,2,FALSE)</f>
        <v>94.429000000000002</v>
      </c>
      <c r="C367" s="10">
        <v>95.525000000000006</v>
      </c>
      <c r="D367" s="10">
        <f t="shared" si="25"/>
        <v>-1.0960000000000036</v>
      </c>
      <c r="E367" s="10">
        <f t="shared" si="26"/>
        <v>-1.978666666666669</v>
      </c>
      <c r="F367" s="10">
        <f t="shared" si="27"/>
        <v>96.073000000000022</v>
      </c>
      <c r="G367" s="10">
        <f t="shared" si="28"/>
        <v>8.402000000000001</v>
      </c>
      <c r="H367" s="10">
        <f t="shared" si="29"/>
        <v>1.1873333333333562</v>
      </c>
    </row>
    <row r="368" spans="1:8" x14ac:dyDescent="0.25">
      <c r="A368" s="1">
        <v>42582</v>
      </c>
      <c r="B368" s="11">
        <f>VLOOKUP(A368,'SBO Index National'!$A:$B,2,FALSE)</f>
        <v>94.611999999999995</v>
      </c>
      <c r="C368" s="10">
        <v>93.606999999999999</v>
      </c>
      <c r="D368" s="10">
        <f t="shared" si="25"/>
        <v>1.0049999999999955</v>
      </c>
      <c r="E368" s="10">
        <f t="shared" si="26"/>
        <v>-1.2480000000000047</v>
      </c>
      <c r="F368" s="10">
        <f t="shared" si="27"/>
        <v>95.555333333333351</v>
      </c>
      <c r="G368" s="10">
        <f t="shared" si="28"/>
        <v>-3.7450000000000045</v>
      </c>
      <c r="H368" s="10">
        <f t="shared" si="29"/>
        <v>0.79133333333334122</v>
      </c>
    </row>
    <row r="369" spans="1:8" x14ac:dyDescent="0.25">
      <c r="A369" s="1">
        <v>42613</v>
      </c>
      <c r="B369" s="11">
        <f>VLOOKUP(A369,'SBO Index National'!$A:$B,2,FALSE)</f>
        <v>94.611999999999995</v>
      </c>
      <c r="C369" s="10">
        <v>90.867999999999995</v>
      </c>
      <c r="D369" s="10">
        <f t="shared" si="25"/>
        <v>3.7439999999999998</v>
      </c>
      <c r="E369" s="10">
        <f t="shared" si="26"/>
        <v>1.2176666666666638</v>
      </c>
      <c r="F369" s="10">
        <f t="shared" si="27"/>
        <v>93.333333333333329</v>
      </c>
      <c r="G369" s="10">
        <f t="shared" si="28"/>
        <v>-5.2049999999999983</v>
      </c>
      <c r="H369" s="10">
        <f t="shared" si="29"/>
        <v>-0.18266666666667675</v>
      </c>
    </row>
    <row r="370" spans="1:8" x14ac:dyDescent="0.25">
      <c r="A370" s="1">
        <v>42643</v>
      </c>
      <c r="B370" s="11">
        <f>VLOOKUP(A370,'SBO Index National'!$A:$B,2,FALSE)</f>
        <v>94.063999999999993</v>
      </c>
      <c r="C370" s="10">
        <v>97.078000000000003</v>
      </c>
      <c r="D370" s="10">
        <f t="shared" si="25"/>
        <v>-3.01400000000001</v>
      </c>
      <c r="E370" s="10">
        <f t="shared" si="26"/>
        <v>0.57833333333332837</v>
      </c>
      <c r="F370" s="10">
        <f t="shared" si="27"/>
        <v>93.850999999999999</v>
      </c>
      <c r="G370" s="10">
        <f t="shared" si="28"/>
        <v>0.45700000000000784</v>
      </c>
      <c r="H370" s="10">
        <f t="shared" si="29"/>
        <v>-2.8310000000000031</v>
      </c>
    </row>
    <row r="371" spans="1:8" x14ac:dyDescent="0.25">
      <c r="A371" s="1">
        <v>42674</v>
      </c>
      <c r="B371" s="11">
        <f>VLOOKUP(A371,'SBO Index National'!$A:$B,2,FALSE)</f>
        <v>94.885999999999996</v>
      </c>
      <c r="C371" s="10">
        <v>97.716999999999999</v>
      </c>
      <c r="D371" s="10">
        <f t="shared" si="25"/>
        <v>-2.8310000000000031</v>
      </c>
      <c r="E371" s="10">
        <f t="shared" si="26"/>
        <v>-0.7003333333333378</v>
      </c>
      <c r="F371" s="10">
        <f t="shared" si="27"/>
        <v>95.221000000000004</v>
      </c>
      <c r="G371" s="10">
        <f t="shared" si="28"/>
        <v>2.1009999999999991</v>
      </c>
      <c r="H371" s="10">
        <f t="shared" si="29"/>
        <v>-0.88233333333333519</v>
      </c>
    </row>
    <row r="372" spans="1:8" x14ac:dyDescent="0.25">
      <c r="A372" s="1">
        <v>42704</v>
      </c>
      <c r="B372" s="11">
        <f>VLOOKUP(A372,'SBO Index National'!$A:$B,2,FALSE)</f>
        <v>98.355999999999995</v>
      </c>
      <c r="C372" s="10">
        <v>98.447000000000003</v>
      </c>
      <c r="D372" s="10">
        <f t="shared" si="25"/>
        <v>-9.1000000000008185E-2</v>
      </c>
      <c r="E372" s="10">
        <f t="shared" si="26"/>
        <v>-1.9786666666666737</v>
      </c>
      <c r="F372" s="10">
        <f t="shared" si="27"/>
        <v>97.747333333333344</v>
      </c>
      <c r="G372" s="10">
        <f t="shared" si="28"/>
        <v>8.1270000000000095</v>
      </c>
      <c r="H372" s="10">
        <f t="shared" si="29"/>
        <v>3.5616666666666674</v>
      </c>
    </row>
    <row r="373" spans="1:8" x14ac:dyDescent="0.25">
      <c r="A373" s="1">
        <v>42735</v>
      </c>
      <c r="B373" s="11">
        <f>VLOOKUP(A373,'SBO Index National'!$A:$B,2,FALSE)</f>
        <v>105.571</v>
      </c>
      <c r="C373" s="10">
        <v>106.393</v>
      </c>
      <c r="D373" s="10">
        <f t="shared" si="25"/>
        <v>-0.82200000000000273</v>
      </c>
      <c r="E373" s="10">
        <f t="shared" si="26"/>
        <v>-1.2480000000000047</v>
      </c>
      <c r="F373" s="10">
        <f t="shared" si="27"/>
        <v>100.85233333333333</v>
      </c>
      <c r="G373" s="10">
        <f t="shared" si="28"/>
        <v>14.156000000000006</v>
      </c>
      <c r="H373" s="10">
        <f t="shared" si="29"/>
        <v>8.1280000000000001</v>
      </c>
    </row>
    <row r="374" spans="1:8" x14ac:dyDescent="0.25">
      <c r="A374" s="1">
        <v>42766</v>
      </c>
      <c r="B374" s="11">
        <f>VLOOKUP(A374,'SBO Index National'!$A:$B,2,FALSE)</f>
        <v>105.845</v>
      </c>
      <c r="C374" s="10">
        <v>109.40600000000001</v>
      </c>
      <c r="D374" s="10">
        <f t="shared" si="25"/>
        <v>-3.561000000000007</v>
      </c>
      <c r="E374" s="10">
        <f t="shared" si="26"/>
        <v>-1.4913333333333394</v>
      </c>
      <c r="F374" s="10">
        <f t="shared" si="27"/>
        <v>104.74866666666667</v>
      </c>
      <c r="G374" s="10">
        <f t="shared" si="28"/>
        <v>19.543000000000006</v>
      </c>
      <c r="H374" s="10">
        <f t="shared" si="29"/>
        <v>13.942000000000007</v>
      </c>
    </row>
    <row r="375" spans="1:8" x14ac:dyDescent="0.25">
      <c r="A375" s="1">
        <v>42794</v>
      </c>
      <c r="B375" s="11">
        <f>VLOOKUP(A375,'SBO Index National'!$A:$B,2,FALSE)</f>
        <v>105.114</v>
      </c>
      <c r="C375" s="10">
        <v>105.93600000000001</v>
      </c>
      <c r="D375" s="10">
        <f t="shared" si="25"/>
        <v>-0.82200000000000273</v>
      </c>
      <c r="E375" s="10">
        <f t="shared" si="26"/>
        <v>-1.7350000000000041</v>
      </c>
      <c r="F375" s="10">
        <f t="shared" si="27"/>
        <v>107.245</v>
      </c>
      <c r="G375" s="10">
        <f t="shared" si="28"/>
        <v>13.059000000000012</v>
      </c>
      <c r="H375" s="10">
        <f t="shared" si="29"/>
        <v>15.586000000000013</v>
      </c>
    </row>
    <row r="376" spans="1:8" x14ac:dyDescent="0.25">
      <c r="A376" s="1">
        <v>42825</v>
      </c>
      <c r="B376" s="11">
        <f>VLOOKUP(A376,'SBO Index National'!$A:$B,2,FALSE)</f>
        <v>104.749</v>
      </c>
      <c r="C376" s="10">
        <v>108.676</v>
      </c>
      <c r="D376" s="10">
        <f t="shared" si="25"/>
        <v>-3.9270000000000067</v>
      </c>
      <c r="E376" s="10">
        <f t="shared" si="26"/>
        <v>-2.7700000000000053</v>
      </c>
      <c r="F376" s="10">
        <f t="shared" si="27"/>
        <v>108.00600000000001</v>
      </c>
      <c r="G376" s="10">
        <f t="shared" si="28"/>
        <v>17.534000000000006</v>
      </c>
      <c r="H376" s="10">
        <f t="shared" si="29"/>
        <v>16.712000000000018</v>
      </c>
    </row>
    <row r="377" spans="1:8" x14ac:dyDescent="0.25">
      <c r="A377" s="1">
        <v>42855</v>
      </c>
      <c r="B377" s="11">
        <f>VLOOKUP(A377,'SBO Index National'!$A:$B,2,FALSE)</f>
        <v>104.84</v>
      </c>
      <c r="C377" s="10">
        <v>104.749</v>
      </c>
      <c r="D377" s="10">
        <f t="shared" si="25"/>
        <v>9.1000000000008185E-2</v>
      </c>
      <c r="E377" s="10">
        <f t="shared" si="26"/>
        <v>-1.5526666666666671</v>
      </c>
      <c r="F377" s="10">
        <f t="shared" si="27"/>
        <v>106.45366666666666</v>
      </c>
      <c r="G377" s="10">
        <f t="shared" si="28"/>
        <v>9.5889999999999986</v>
      </c>
      <c r="H377" s="10">
        <f t="shared" si="29"/>
        <v>13.394000000000005</v>
      </c>
    </row>
    <row r="378" spans="1:8" x14ac:dyDescent="0.25">
      <c r="A378" s="1">
        <v>42886</v>
      </c>
      <c r="B378" s="11">
        <f>VLOOKUP(A378,'SBO Index National'!$A:$B,2,FALSE)</f>
        <v>104.566</v>
      </c>
      <c r="C378" s="10">
        <v>104.84</v>
      </c>
      <c r="D378" s="10">
        <f t="shared" si="25"/>
        <v>-0.27400000000000091</v>
      </c>
      <c r="E378" s="10">
        <f t="shared" si="26"/>
        <v>-1.3699999999999999</v>
      </c>
      <c r="F378" s="10">
        <f t="shared" si="27"/>
        <v>106.08833333333332</v>
      </c>
      <c r="G378" s="10">
        <f t="shared" si="28"/>
        <v>7.3059999999999974</v>
      </c>
      <c r="H378" s="10">
        <f t="shared" si="29"/>
        <v>11.476333333333315</v>
      </c>
    </row>
    <row r="379" spans="1:8" x14ac:dyDescent="0.25">
      <c r="A379" s="1">
        <v>42916</v>
      </c>
      <c r="B379" s="11">
        <f>VLOOKUP(A379,'SBO Index National'!$A:$B,2,FALSE)</f>
        <v>103.47</v>
      </c>
      <c r="C379" s="10">
        <v>108.95</v>
      </c>
      <c r="D379" s="10">
        <f t="shared" si="25"/>
        <v>-5.480000000000004</v>
      </c>
      <c r="E379" s="10">
        <f t="shared" si="26"/>
        <v>-1.8876666666666655</v>
      </c>
      <c r="F379" s="10">
        <f t="shared" si="27"/>
        <v>106.17966666666666</v>
      </c>
      <c r="G379" s="10">
        <f t="shared" si="28"/>
        <v>13.424999999999997</v>
      </c>
      <c r="H379" s="10">
        <f t="shared" si="29"/>
        <v>10.106666666666641</v>
      </c>
    </row>
    <row r="380" spans="1:8" x14ac:dyDescent="0.25">
      <c r="A380" s="1">
        <v>42947</v>
      </c>
      <c r="B380" s="11">
        <f>VLOOKUP(A380,'SBO Index National'!$A:$B,2,FALSE)</f>
        <v>105.205</v>
      </c>
      <c r="C380" s="10">
        <v>107.215</v>
      </c>
      <c r="D380" s="10">
        <f t="shared" si="25"/>
        <v>-2.0100000000000051</v>
      </c>
      <c r="E380" s="10">
        <f t="shared" si="26"/>
        <v>-2.5880000000000032</v>
      </c>
      <c r="F380" s="10">
        <f t="shared" si="27"/>
        <v>107.00166666666667</v>
      </c>
      <c r="G380" s="10">
        <f t="shared" si="28"/>
        <v>13.608000000000004</v>
      </c>
      <c r="H380" s="10">
        <f t="shared" si="29"/>
        <v>11.446333333333314</v>
      </c>
    </row>
    <row r="381" spans="1:8" x14ac:dyDescent="0.25">
      <c r="A381" s="1">
        <v>42978</v>
      </c>
      <c r="B381" s="11">
        <f>VLOOKUP(A381,'SBO Index National'!$A:$B,2,FALSE)</f>
        <v>105.479</v>
      </c>
      <c r="C381" s="10">
        <v>105.297</v>
      </c>
      <c r="D381" s="10">
        <f t="shared" si="25"/>
        <v>0.18200000000000216</v>
      </c>
      <c r="E381" s="10">
        <f t="shared" si="26"/>
        <v>-2.4360000000000022</v>
      </c>
      <c r="F381" s="10">
        <f t="shared" si="27"/>
        <v>107.154</v>
      </c>
      <c r="G381" s="10">
        <f t="shared" si="28"/>
        <v>14.429000000000002</v>
      </c>
      <c r="H381" s="10">
        <f t="shared" si="29"/>
        <v>13.820666666666668</v>
      </c>
    </row>
    <row r="382" spans="1:8" x14ac:dyDescent="0.25">
      <c r="A382" s="1">
        <v>43008</v>
      </c>
      <c r="B382" s="11">
        <f>VLOOKUP(A382,'SBO Index National'!$A:$B,2,FALSE)</f>
        <v>102.922</v>
      </c>
      <c r="C382" s="10">
        <v>104.749</v>
      </c>
      <c r="D382" s="10">
        <f t="shared" si="25"/>
        <v>-1.8269999999999982</v>
      </c>
      <c r="E382" s="10">
        <f t="shared" si="26"/>
        <v>-1.2183333333333337</v>
      </c>
      <c r="F382" s="10">
        <f t="shared" si="27"/>
        <v>105.75366666666666</v>
      </c>
      <c r="G382" s="10">
        <f t="shared" si="28"/>
        <v>7.6709999999999923</v>
      </c>
      <c r="H382" s="10">
        <f t="shared" si="29"/>
        <v>11.902666666666661</v>
      </c>
    </row>
    <row r="383" spans="1:8" x14ac:dyDescent="0.25">
      <c r="A383" s="1">
        <v>43039</v>
      </c>
      <c r="B383" s="11">
        <f>VLOOKUP(A383,'SBO Index National'!$A:$B,2,FALSE)</f>
        <v>103.744</v>
      </c>
      <c r="C383" s="10">
        <v>101.553</v>
      </c>
      <c r="D383" s="10">
        <f t="shared" si="25"/>
        <v>2.1910000000000025</v>
      </c>
      <c r="E383" s="10">
        <f t="shared" si="26"/>
        <v>0.18200000000000216</v>
      </c>
      <c r="F383" s="10">
        <f t="shared" si="27"/>
        <v>103.86633333333333</v>
      </c>
      <c r="G383" s="10">
        <f t="shared" si="28"/>
        <v>3.8359999999999985</v>
      </c>
      <c r="H383" s="10">
        <f t="shared" si="29"/>
        <v>8.6453333333333262</v>
      </c>
    </row>
    <row r="384" spans="1:8" x14ac:dyDescent="0.25">
      <c r="A384" s="1">
        <v>43069</v>
      </c>
      <c r="B384" s="11">
        <f>VLOOKUP(A384,'SBO Index National'!$A:$B,2,FALSE)</f>
        <v>107.306</v>
      </c>
      <c r="C384" s="10">
        <v>110.137</v>
      </c>
      <c r="D384" s="10">
        <f t="shared" si="25"/>
        <v>-2.8310000000000031</v>
      </c>
      <c r="E384" s="10">
        <f t="shared" si="26"/>
        <v>-0.82233333333333292</v>
      </c>
      <c r="F384" s="10">
        <f t="shared" si="27"/>
        <v>105.47966666666666</v>
      </c>
      <c r="G384" s="10">
        <f t="shared" si="28"/>
        <v>11.689999999999998</v>
      </c>
      <c r="H384" s="10">
        <f t="shared" si="29"/>
        <v>7.7323333333333153</v>
      </c>
    </row>
    <row r="385" spans="1:8" x14ac:dyDescent="0.25">
      <c r="A385" s="1">
        <v>43100</v>
      </c>
      <c r="B385" s="11">
        <f>VLOOKUP(A385,'SBO Index National'!$A:$B,2,FALSE)</f>
        <v>104.658</v>
      </c>
      <c r="C385" s="10">
        <v>111.416</v>
      </c>
      <c r="D385" s="10">
        <f t="shared" si="25"/>
        <v>-6.7579999999999956</v>
      </c>
      <c r="E385" s="10">
        <f t="shared" si="26"/>
        <v>-2.4659999999999989</v>
      </c>
      <c r="F385" s="10">
        <f t="shared" si="27"/>
        <v>107.702</v>
      </c>
      <c r="G385" s="10">
        <f t="shared" si="28"/>
        <v>5.0229999999999961</v>
      </c>
      <c r="H385" s="10">
        <f t="shared" si="29"/>
        <v>6.8496666666666641</v>
      </c>
    </row>
    <row r="386" spans="1:8" x14ac:dyDescent="0.25">
      <c r="A386" s="1">
        <v>43131</v>
      </c>
      <c r="B386" s="11">
        <f>VLOOKUP(A386,'SBO Index National'!$A:$B,2,FALSE)</f>
        <v>106.758</v>
      </c>
      <c r="C386" s="10">
        <v>109.863</v>
      </c>
      <c r="D386" s="10">
        <f t="shared" si="25"/>
        <v>-3.105000000000004</v>
      </c>
      <c r="E386" s="10">
        <f t="shared" si="26"/>
        <v>-4.2313333333333345</v>
      </c>
      <c r="F386" s="10">
        <f t="shared" si="27"/>
        <v>110.47199999999999</v>
      </c>
      <c r="G386" s="10">
        <f t="shared" si="28"/>
        <v>0.45699999999999363</v>
      </c>
      <c r="H386" s="10">
        <f t="shared" si="29"/>
        <v>5.7233333333333292</v>
      </c>
    </row>
    <row r="387" spans="1:8" x14ac:dyDescent="0.25">
      <c r="A387" s="1">
        <v>43159</v>
      </c>
      <c r="B387" s="11">
        <f>VLOOKUP(A387,'SBO Index National'!$A:$B,2,FALSE)</f>
        <v>107.489</v>
      </c>
      <c r="C387" s="10">
        <v>104.292</v>
      </c>
      <c r="D387" s="10">
        <f t="shared" ref="D387:D421" si="30">B387-C387</f>
        <v>3.1970000000000027</v>
      </c>
      <c r="E387" s="10">
        <f t="shared" si="26"/>
        <v>-2.2219999999999991</v>
      </c>
      <c r="F387" s="10">
        <f t="shared" si="27"/>
        <v>108.52366666666667</v>
      </c>
      <c r="G387" s="10">
        <f t="shared" si="28"/>
        <v>-1.6440000000000055</v>
      </c>
      <c r="H387" s="10">
        <f t="shared" si="29"/>
        <v>1.2786666666666662</v>
      </c>
    </row>
    <row r="388" spans="1:8" x14ac:dyDescent="0.25">
      <c r="A388" s="1">
        <v>43190</v>
      </c>
      <c r="B388" s="11">
        <f>VLOOKUP(A388,'SBO Index National'!$A:$B,2,FALSE)</f>
        <v>104.658</v>
      </c>
      <c r="C388" s="10">
        <v>106.48399999999999</v>
      </c>
      <c r="D388" s="10">
        <f t="shared" si="30"/>
        <v>-1.8259999999999934</v>
      </c>
      <c r="E388" s="10">
        <f t="shared" si="26"/>
        <v>-0.57799999999999818</v>
      </c>
      <c r="F388" s="10">
        <f t="shared" si="27"/>
        <v>106.87966666666667</v>
      </c>
      <c r="G388" s="10">
        <f t="shared" si="28"/>
        <v>-2.1920000000000073</v>
      </c>
      <c r="H388" s="10">
        <f t="shared" si="29"/>
        <v>-1.1263333333333492</v>
      </c>
    </row>
    <row r="389" spans="1:8" x14ac:dyDescent="0.25">
      <c r="A389" s="1">
        <v>43220</v>
      </c>
      <c r="B389" s="11">
        <f>VLOOKUP(A389,'SBO Index National'!$A:$B,2,FALSE)</f>
        <v>105.114</v>
      </c>
      <c r="C389" s="10">
        <v>108.676</v>
      </c>
      <c r="D389" s="10">
        <f t="shared" si="30"/>
        <v>-3.5619999999999976</v>
      </c>
      <c r="E389" s="10">
        <f t="shared" ref="E389:E421" si="31">AVERAGE(D387:D389)</f>
        <v>-0.73033333333332939</v>
      </c>
      <c r="F389" s="10">
        <f t="shared" si="27"/>
        <v>106.48399999999999</v>
      </c>
      <c r="G389" s="10">
        <f t="shared" si="28"/>
        <v>3.9270000000000067</v>
      </c>
      <c r="H389" s="10">
        <f t="shared" si="29"/>
        <v>3.0333333333331325E-2</v>
      </c>
    </row>
    <row r="390" spans="1:8" x14ac:dyDescent="0.25">
      <c r="A390" s="1">
        <v>43251</v>
      </c>
      <c r="B390" s="11">
        <f>VLOOKUP(A390,'SBO Index National'!$A:$B,2,FALSE)</f>
        <v>107.76300000000001</v>
      </c>
      <c r="C390" s="10">
        <v>107.58</v>
      </c>
      <c r="D390" s="10">
        <f t="shared" si="30"/>
        <v>0.18300000000000693</v>
      </c>
      <c r="E390" s="10">
        <f t="shared" si="31"/>
        <v>-1.7349999999999948</v>
      </c>
      <c r="F390" s="10">
        <f t="shared" ref="F390:F421" si="32">AVERAGE(C388:C390)</f>
        <v>107.58</v>
      </c>
      <c r="G390" s="10">
        <f t="shared" si="28"/>
        <v>2.7399999999999949</v>
      </c>
      <c r="H390" s="10">
        <f t="shared" si="29"/>
        <v>1.4916666666666742</v>
      </c>
    </row>
    <row r="391" spans="1:8" x14ac:dyDescent="0.25">
      <c r="A391" s="1">
        <v>43281</v>
      </c>
      <c r="B391" s="11">
        <f>VLOOKUP(A391,'SBO Index National'!$A:$B,2,FALSE)</f>
        <v>107.123</v>
      </c>
      <c r="C391" s="10">
        <v>110.59399999999999</v>
      </c>
      <c r="D391" s="10">
        <f t="shared" si="30"/>
        <v>-3.4709999999999894</v>
      </c>
      <c r="E391" s="10">
        <f t="shared" si="31"/>
        <v>-2.2833333333333266</v>
      </c>
      <c r="F391" s="10">
        <f t="shared" si="32"/>
        <v>108.95</v>
      </c>
      <c r="G391" s="10">
        <f t="shared" si="28"/>
        <v>1.6439999999999912</v>
      </c>
      <c r="H391" s="10">
        <f t="shared" si="29"/>
        <v>2.7703333333333404</v>
      </c>
    </row>
    <row r="392" spans="1:8" x14ac:dyDescent="0.25">
      <c r="A392" s="1">
        <v>43312</v>
      </c>
      <c r="B392" s="11">
        <f>VLOOKUP(A392,'SBO Index National'!$A:$B,2,FALSE)</f>
        <v>107.854</v>
      </c>
      <c r="C392" s="10">
        <v>109.041</v>
      </c>
      <c r="D392" s="10">
        <f t="shared" si="30"/>
        <v>-1.1869999999999976</v>
      </c>
      <c r="E392" s="10">
        <f t="shared" si="31"/>
        <v>-1.49166666666666</v>
      </c>
      <c r="F392" s="10">
        <f t="shared" si="32"/>
        <v>109.07166666666666</v>
      </c>
      <c r="G392" s="10">
        <f t="shared" si="28"/>
        <v>1.8259999999999934</v>
      </c>
      <c r="H392" s="10">
        <f t="shared" si="29"/>
        <v>2.0699999999999932</v>
      </c>
    </row>
    <row r="393" spans="1:8" x14ac:dyDescent="0.25">
      <c r="A393" s="1">
        <v>43343</v>
      </c>
      <c r="B393" s="11">
        <f>VLOOKUP(A393,'SBO Index National'!$A:$B,2,FALSE)</f>
        <v>108.767</v>
      </c>
      <c r="C393" s="10">
        <v>109.863</v>
      </c>
      <c r="D393" s="10">
        <f t="shared" si="30"/>
        <v>-1.0960000000000036</v>
      </c>
      <c r="E393" s="10">
        <f t="shared" si="31"/>
        <v>-1.9179999999999968</v>
      </c>
      <c r="F393" s="10">
        <f t="shared" si="32"/>
        <v>109.83266666666667</v>
      </c>
      <c r="G393" s="10">
        <f t="shared" si="28"/>
        <v>4.5660000000000025</v>
      </c>
      <c r="H393" s="10">
        <f t="shared" si="29"/>
        <v>2.6786666666666719</v>
      </c>
    </row>
    <row r="394" spans="1:8" x14ac:dyDescent="0.25">
      <c r="A394" s="1">
        <v>43373</v>
      </c>
      <c r="B394" s="11">
        <f>VLOOKUP(A394,'SBO Index National'!$A:$B,2,FALSE)</f>
        <v>107.854</v>
      </c>
      <c r="C394" s="10">
        <v>108.21899999999999</v>
      </c>
      <c r="D394" s="10">
        <f t="shared" si="30"/>
        <v>-0.36499999999999488</v>
      </c>
      <c r="E394" s="10">
        <f t="shared" si="31"/>
        <v>-0.88266666666666538</v>
      </c>
      <c r="F394" s="10">
        <f t="shared" si="32"/>
        <v>109.041</v>
      </c>
      <c r="G394" s="10">
        <f t="shared" si="28"/>
        <v>3.4699999999999989</v>
      </c>
      <c r="H394" s="10">
        <f t="shared" si="29"/>
        <v>3.2873333333333363</v>
      </c>
    </row>
    <row r="395" spans="1:8" x14ac:dyDescent="0.25">
      <c r="A395" s="1">
        <v>43404</v>
      </c>
      <c r="B395" s="11">
        <f>VLOOKUP(A395,'SBO Index National'!$A:$B,2,FALSE)</f>
        <v>107.39700000000001</v>
      </c>
      <c r="C395" s="10">
        <v>112.511</v>
      </c>
      <c r="D395" s="10">
        <f t="shared" si="30"/>
        <v>-5.1139999999999901</v>
      </c>
      <c r="E395" s="10">
        <f t="shared" si="31"/>
        <v>-2.1916666666666629</v>
      </c>
      <c r="F395" s="10">
        <f t="shared" si="32"/>
        <v>110.19766666666665</v>
      </c>
      <c r="G395" s="10">
        <f t="shared" si="28"/>
        <v>10.957999999999998</v>
      </c>
      <c r="H395" s="10">
        <f t="shared" si="29"/>
        <v>6.331333333333319</v>
      </c>
    </row>
    <row r="396" spans="1:8" x14ac:dyDescent="0.25">
      <c r="A396" s="1">
        <v>43434</v>
      </c>
      <c r="B396" s="11">
        <f>VLOOKUP(A396,'SBO Index National'!$A:$B,2,FALSE)</f>
        <v>104.658</v>
      </c>
      <c r="C396" s="10">
        <v>102.922</v>
      </c>
      <c r="D396" s="10">
        <f t="shared" si="30"/>
        <v>1.7360000000000042</v>
      </c>
      <c r="E396" s="10">
        <f t="shared" si="31"/>
        <v>-1.2476666666666603</v>
      </c>
      <c r="F396" s="10">
        <f t="shared" si="32"/>
        <v>107.884</v>
      </c>
      <c r="G396" s="10">
        <f t="shared" si="28"/>
        <v>-7.2150000000000034</v>
      </c>
      <c r="H396" s="10">
        <f t="shared" si="29"/>
        <v>2.4043333333333408</v>
      </c>
    </row>
    <row r="397" spans="1:8" x14ac:dyDescent="0.25">
      <c r="A397" s="1">
        <v>43465</v>
      </c>
      <c r="B397" s="11">
        <f>VLOOKUP(A397,'SBO Index National'!$A:$B,2,FALSE)</f>
        <v>104.20099999999999</v>
      </c>
      <c r="C397" s="10">
        <v>106.941</v>
      </c>
      <c r="D397" s="10">
        <f t="shared" si="30"/>
        <v>-2.7400000000000091</v>
      </c>
      <c r="E397" s="10">
        <f t="shared" si="31"/>
        <v>-2.0393333333333317</v>
      </c>
      <c r="F397" s="10">
        <f t="shared" si="32"/>
        <v>107.45800000000001</v>
      </c>
      <c r="G397" s="10">
        <f t="shared" si="28"/>
        <v>-4.4749999999999943</v>
      </c>
      <c r="H397" s="10">
        <f t="shared" si="29"/>
        <v>-0.24399999999998556</v>
      </c>
    </row>
    <row r="398" spans="1:8" x14ac:dyDescent="0.25">
      <c r="A398" s="1">
        <v>43496</v>
      </c>
      <c r="B398" s="11">
        <f>VLOOKUP(A398,'SBO Index National'!$A:$B,2,FALSE)</f>
        <v>101.279</v>
      </c>
      <c r="C398" s="10">
        <v>102.374</v>
      </c>
      <c r="D398" s="10">
        <f t="shared" si="30"/>
        <v>-1.0949999999999989</v>
      </c>
      <c r="E398" s="10">
        <f t="shared" si="31"/>
        <v>-0.69966666666666788</v>
      </c>
      <c r="F398" s="10">
        <f t="shared" si="32"/>
        <v>104.07899999999999</v>
      </c>
      <c r="G398" s="10">
        <f t="shared" si="28"/>
        <v>-7.4890000000000043</v>
      </c>
      <c r="H398" s="10">
        <f t="shared" si="29"/>
        <v>-6.3930000000000007</v>
      </c>
    </row>
    <row r="399" spans="1:8" x14ac:dyDescent="0.25">
      <c r="A399" s="1">
        <v>43524</v>
      </c>
      <c r="B399" s="11">
        <f>VLOOKUP(A399,'SBO Index National'!$A:$B,2,FALSE)</f>
        <v>101.553</v>
      </c>
      <c r="C399" s="10">
        <v>103.47</v>
      </c>
      <c r="D399" s="10">
        <f t="shared" si="30"/>
        <v>-1.9170000000000016</v>
      </c>
      <c r="E399" s="10">
        <f t="shared" si="31"/>
        <v>-1.9173333333333364</v>
      </c>
      <c r="F399" s="10">
        <f t="shared" si="32"/>
        <v>104.26166666666666</v>
      </c>
      <c r="G399" s="10">
        <f t="shared" ref="G399:G421" si="33">C399-C387</f>
        <v>-0.82200000000000273</v>
      </c>
      <c r="H399" s="10">
        <f t="shared" si="29"/>
        <v>-4.2620000000000147</v>
      </c>
    </row>
    <row r="400" spans="1:8" x14ac:dyDescent="0.25">
      <c r="A400" s="1">
        <v>43555</v>
      </c>
      <c r="B400" s="11">
        <f>VLOOKUP(A400,'SBO Index National'!$A:$B,2,FALSE)</f>
        <v>101.91800000000001</v>
      </c>
      <c r="C400" s="10">
        <v>110.411</v>
      </c>
      <c r="D400" s="10">
        <f t="shared" si="30"/>
        <v>-8.492999999999995</v>
      </c>
      <c r="E400" s="10">
        <f t="shared" si="31"/>
        <v>-3.8349999999999986</v>
      </c>
      <c r="F400" s="10">
        <f t="shared" si="32"/>
        <v>105.41833333333334</v>
      </c>
      <c r="G400" s="10">
        <f t="shared" si="33"/>
        <v>3.9270000000000067</v>
      </c>
      <c r="H400" s="10">
        <f t="shared" si="29"/>
        <v>-1.4613333333333287</v>
      </c>
    </row>
    <row r="401" spans="1:8" x14ac:dyDescent="0.25">
      <c r="A401" s="1">
        <v>43585</v>
      </c>
      <c r="B401" s="11">
        <f>VLOOKUP(A401,'SBO Index National'!$A:$B,2,FALSE)</f>
        <v>103.836</v>
      </c>
      <c r="C401" s="10">
        <v>108.128</v>
      </c>
      <c r="D401" s="10">
        <f t="shared" si="30"/>
        <v>-4.2920000000000016</v>
      </c>
      <c r="E401" s="10">
        <f t="shared" si="31"/>
        <v>-4.9006666666666661</v>
      </c>
      <c r="F401" s="10">
        <f t="shared" si="32"/>
        <v>107.33633333333334</v>
      </c>
      <c r="G401" s="10">
        <f t="shared" si="33"/>
        <v>-0.54800000000000182</v>
      </c>
      <c r="H401" s="10">
        <f t="shared" ref="H401:H421" si="34">F401-F389</f>
        <v>0.85233333333334826</v>
      </c>
    </row>
    <row r="402" spans="1:8" x14ac:dyDescent="0.25">
      <c r="A402" s="1">
        <v>43616</v>
      </c>
      <c r="B402" s="11">
        <f>VLOOKUP(A402,'SBO Index National'!$A:$B,2,FALSE)</f>
        <v>105.023</v>
      </c>
      <c r="C402" s="10">
        <v>103.014</v>
      </c>
      <c r="D402" s="10">
        <f t="shared" si="30"/>
        <v>2.0090000000000003</v>
      </c>
      <c r="E402" s="10">
        <f t="shared" si="31"/>
        <v>-3.5919999999999987</v>
      </c>
      <c r="F402" s="10">
        <f t="shared" si="32"/>
        <v>107.18433333333333</v>
      </c>
      <c r="G402" s="10">
        <f t="shared" si="33"/>
        <v>-4.5660000000000025</v>
      </c>
      <c r="H402" s="10">
        <f t="shared" si="34"/>
        <v>-0.39566666666667061</v>
      </c>
    </row>
    <row r="403" spans="1:8" x14ac:dyDescent="0.25">
      <c r="A403" s="1">
        <v>43646</v>
      </c>
      <c r="B403" s="11">
        <f>VLOOKUP(A403,'SBO Index National'!$A:$B,2,FALSE)</f>
        <v>103.196</v>
      </c>
      <c r="C403" s="10">
        <v>105.205</v>
      </c>
      <c r="D403" s="10">
        <f t="shared" si="30"/>
        <v>-2.0090000000000003</v>
      </c>
      <c r="E403" s="10">
        <f t="shared" si="31"/>
        <v>-1.4306666666666672</v>
      </c>
      <c r="F403" s="10">
        <f t="shared" si="32"/>
        <v>105.449</v>
      </c>
      <c r="G403" s="10">
        <f t="shared" si="33"/>
        <v>-5.3889999999999958</v>
      </c>
      <c r="H403" s="10">
        <f t="shared" si="34"/>
        <v>-3.5010000000000048</v>
      </c>
    </row>
    <row r="404" spans="1:8" x14ac:dyDescent="0.25">
      <c r="A404" s="1">
        <v>43677</v>
      </c>
      <c r="B404" s="11">
        <f>VLOOKUP(A404,'SBO Index National'!$A:$B,2,FALSE)</f>
        <v>104.658</v>
      </c>
      <c r="C404" s="10">
        <v>107.76300000000001</v>
      </c>
      <c r="D404" s="10">
        <f t="shared" si="30"/>
        <v>-3.105000000000004</v>
      </c>
      <c r="E404" s="10">
        <f t="shared" si="31"/>
        <v>-1.0350000000000013</v>
      </c>
      <c r="F404" s="10">
        <f t="shared" si="32"/>
        <v>105.32733333333333</v>
      </c>
      <c r="G404" s="10">
        <f t="shared" si="33"/>
        <v>-1.2779999999999916</v>
      </c>
      <c r="H404" s="10">
        <f t="shared" si="34"/>
        <v>-3.74433333333333</v>
      </c>
    </row>
    <row r="405" spans="1:8" x14ac:dyDescent="0.25">
      <c r="A405" s="1">
        <v>43708</v>
      </c>
      <c r="B405" s="11">
        <f>VLOOKUP(A405,'SBO Index National'!$A:$B,2,FALSE)</f>
        <v>103.288</v>
      </c>
      <c r="C405" s="10">
        <v>112.42</v>
      </c>
      <c r="D405" s="10">
        <f t="shared" si="30"/>
        <v>-9.132000000000005</v>
      </c>
      <c r="E405" s="10">
        <f t="shared" si="31"/>
        <v>-4.7486666666666695</v>
      </c>
      <c r="F405" s="10">
        <f t="shared" si="32"/>
        <v>108.46266666666668</v>
      </c>
      <c r="G405" s="10">
        <f t="shared" si="33"/>
        <v>2.5570000000000022</v>
      </c>
      <c r="H405" s="10">
        <f t="shared" si="34"/>
        <v>-1.3699999999999903</v>
      </c>
    </row>
    <row r="406" spans="1:8" x14ac:dyDescent="0.25">
      <c r="A406" s="1">
        <v>43738</v>
      </c>
      <c r="B406" s="11">
        <f>VLOOKUP(A406,'SBO Index National'!$A:$B,2,FALSE)</f>
        <v>101.735</v>
      </c>
      <c r="C406" s="10">
        <v>107.58</v>
      </c>
      <c r="D406" s="10">
        <f t="shared" si="30"/>
        <v>-5.8449999999999989</v>
      </c>
      <c r="E406" s="10">
        <f t="shared" si="31"/>
        <v>-6.0273333333333357</v>
      </c>
      <c r="F406" s="10">
        <f t="shared" si="32"/>
        <v>109.25433333333332</v>
      </c>
      <c r="G406" s="10">
        <f t="shared" si="33"/>
        <v>-0.63899999999999579</v>
      </c>
      <c r="H406" s="10">
        <f t="shared" si="34"/>
        <v>0.21333333333332405</v>
      </c>
    </row>
    <row r="407" spans="1:8" x14ac:dyDescent="0.25">
      <c r="A407" s="1">
        <v>43769</v>
      </c>
      <c r="B407" s="11">
        <f>VLOOKUP(A407,'SBO Index National'!$A:$B,2,FALSE)</f>
        <v>102.374</v>
      </c>
      <c r="C407" s="10">
        <v>106.575</v>
      </c>
      <c r="D407" s="10">
        <f t="shared" si="30"/>
        <v>-4.2010000000000076</v>
      </c>
      <c r="E407" s="10">
        <f t="shared" si="31"/>
        <v>-6.3926666666666705</v>
      </c>
      <c r="F407" s="10">
        <f t="shared" si="32"/>
        <v>108.85833333333333</v>
      </c>
      <c r="G407" s="10">
        <f t="shared" si="33"/>
        <v>-5.9359999999999928</v>
      </c>
      <c r="H407" s="10">
        <f t="shared" si="34"/>
        <v>-1.3393333333333146</v>
      </c>
    </row>
    <row r="408" spans="1:8" x14ac:dyDescent="0.25">
      <c r="A408" s="1">
        <v>43799</v>
      </c>
      <c r="B408" s="11">
        <f>VLOOKUP(A408,'SBO Index National'!$A:$B,2,FALSE)</f>
        <v>104.566</v>
      </c>
      <c r="C408" s="10">
        <v>108.858</v>
      </c>
      <c r="D408" s="10">
        <f t="shared" si="30"/>
        <v>-4.2920000000000016</v>
      </c>
      <c r="E408" s="10">
        <f t="shared" si="31"/>
        <v>-4.7793333333333363</v>
      </c>
      <c r="F408" s="10">
        <f t="shared" si="32"/>
        <v>107.67100000000001</v>
      </c>
      <c r="G408" s="10">
        <f t="shared" si="33"/>
        <v>5.936000000000007</v>
      </c>
      <c r="H408" s="10">
        <f t="shared" si="34"/>
        <v>-0.21299999999999386</v>
      </c>
    </row>
    <row r="409" spans="1:8" x14ac:dyDescent="0.25">
      <c r="A409" s="1">
        <v>43830</v>
      </c>
      <c r="B409" s="11">
        <f>VLOOKUP(A409,'SBO Index National'!$A:$B,2,FALSE)</f>
        <v>102.46599999999999</v>
      </c>
      <c r="C409" s="10">
        <v>105.93600000000001</v>
      </c>
      <c r="D409" s="10">
        <f t="shared" si="30"/>
        <v>-3.4700000000000131</v>
      </c>
      <c r="E409" s="10">
        <f t="shared" si="31"/>
        <v>-3.9876666666666742</v>
      </c>
      <c r="F409" s="10">
        <f t="shared" si="32"/>
        <v>107.123</v>
      </c>
      <c r="G409" s="10">
        <f t="shared" si="33"/>
        <v>-1.0049999999999955</v>
      </c>
      <c r="H409" s="10">
        <f t="shared" si="34"/>
        <v>-0.33500000000000796</v>
      </c>
    </row>
    <row r="410" spans="1:8" x14ac:dyDescent="0.25">
      <c r="A410" s="1">
        <v>43861</v>
      </c>
      <c r="B410" s="11">
        <f>VLOOKUP(A410,'SBO Index National'!$A:$B,2,FALSE)</f>
        <v>104.11</v>
      </c>
      <c r="C410" s="10">
        <v>105.753</v>
      </c>
      <c r="D410" s="10">
        <f t="shared" si="30"/>
        <v>-1.6430000000000007</v>
      </c>
      <c r="E410" s="10">
        <f t="shared" si="31"/>
        <v>-3.1350000000000051</v>
      </c>
      <c r="F410" s="10">
        <f t="shared" si="32"/>
        <v>106.849</v>
      </c>
      <c r="G410" s="10">
        <f t="shared" si="33"/>
        <v>3.3790000000000049</v>
      </c>
      <c r="H410" s="10">
        <f t="shared" si="34"/>
        <v>2.7700000000000102</v>
      </c>
    </row>
    <row r="411" spans="1:8" x14ac:dyDescent="0.25">
      <c r="A411" s="1">
        <v>43890</v>
      </c>
      <c r="B411" s="11">
        <f>VLOOKUP(A411,'SBO Index National'!$A:$B,2,FALSE)</f>
        <v>104.384</v>
      </c>
      <c r="C411" s="10">
        <v>113.881</v>
      </c>
      <c r="D411" s="10">
        <f t="shared" si="30"/>
        <v>-9.4969999999999999</v>
      </c>
      <c r="E411" s="10">
        <f t="shared" si="31"/>
        <v>-4.8700000000000045</v>
      </c>
      <c r="F411" s="10">
        <f t="shared" si="32"/>
        <v>108.52333333333335</v>
      </c>
      <c r="G411" s="10">
        <f t="shared" si="33"/>
        <v>10.411000000000001</v>
      </c>
      <c r="H411" s="10">
        <f t="shared" si="34"/>
        <v>4.2616666666666987</v>
      </c>
    </row>
    <row r="412" spans="1:8" x14ac:dyDescent="0.25">
      <c r="A412" s="1">
        <v>43921</v>
      </c>
      <c r="B412" s="11">
        <f>VLOOKUP(A412,'SBO Index National'!$A:$B,2,FALSE)</f>
        <v>96.53</v>
      </c>
      <c r="C412" s="10">
        <v>104.658</v>
      </c>
      <c r="D412" s="10">
        <f t="shared" si="30"/>
        <v>-8.1280000000000001</v>
      </c>
      <c r="E412" s="10">
        <f t="shared" si="31"/>
        <v>-6.4226666666666672</v>
      </c>
      <c r="F412" s="10">
        <f t="shared" si="32"/>
        <v>108.09733333333334</v>
      </c>
      <c r="G412" s="10">
        <f t="shared" si="33"/>
        <v>-5.7530000000000001</v>
      </c>
      <c r="H412" s="10">
        <f t="shared" si="34"/>
        <v>2.679000000000002</v>
      </c>
    </row>
    <row r="413" spans="1:8" x14ac:dyDescent="0.25">
      <c r="A413" s="1">
        <v>43951</v>
      </c>
      <c r="B413" s="11">
        <f>VLOOKUP(A413,'SBO Index National'!$A:$B,2,FALSE)</f>
        <v>91.233000000000004</v>
      </c>
      <c r="C413" s="10">
        <v>91.781000000000006</v>
      </c>
      <c r="D413" s="10">
        <f t="shared" si="30"/>
        <v>-0.54800000000000182</v>
      </c>
      <c r="E413" s="10">
        <f t="shared" si="31"/>
        <v>-6.057666666666667</v>
      </c>
      <c r="F413" s="10">
        <f t="shared" si="32"/>
        <v>103.44</v>
      </c>
      <c r="G413" s="10">
        <f t="shared" si="33"/>
        <v>-16.346999999999994</v>
      </c>
      <c r="H413" s="10">
        <f t="shared" si="34"/>
        <v>-3.8963333333333452</v>
      </c>
    </row>
    <row r="414" spans="1:8" x14ac:dyDescent="0.25">
      <c r="A414" s="1">
        <v>43982</v>
      </c>
      <c r="B414" s="11">
        <f>VLOOKUP(A414,'SBO Index National'!$A:$B,2,FALSE)</f>
        <v>94.429000000000002</v>
      </c>
      <c r="C414" s="10">
        <v>99.177999999999997</v>
      </c>
      <c r="D414" s="10">
        <f t="shared" si="30"/>
        <v>-4.7489999999999952</v>
      </c>
      <c r="E414" s="10">
        <f t="shared" si="31"/>
        <v>-4.4749999999999988</v>
      </c>
      <c r="F414" s="10">
        <f t="shared" si="32"/>
        <v>98.539000000000001</v>
      </c>
      <c r="G414" s="10">
        <f t="shared" si="33"/>
        <v>-3.8359999999999985</v>
      </c>
      <c r="H414" s="10">
        <f t="shared" si="34"/>
        <v>-8.6453333333333262</v>
      </c>
    </row>
    <row r="415" spans="1:8" x14ac:dyDescent="0.25">
      <c r="A415" s="1">
        <v>44012</v>
      </c>
      <c r="B415" s="11">
        <f>VLOOKUP(A415,'SBO Index National'!$A:$B,2,FALSE)</f>
        <v>100.548</v>
      </c>
      <c r="C415" s="10">
        <v>96.804000000000002</v>
      </c>
      <c r="D415" s="10">
        <f t="shared" si="30"/>
        <v>3.7439999999999998</v>
      </c>
      <c r="E415" s="10">
        <f t="shared" si="31"/>
        <v>-0.51766666666666572</v>
      </c>
      <c r="F415" s="10">
        <f t="shared" si="32"/>
        <v>95.921000000000006</v>
      </c>
      <c r="G415" s="10">
        <f t="shared" si="33"/>
        <v>-8.4009999999999962</v>
      </c>
      <c r="H415" s="10">
        <f t="shared" si="34"/>
        <v>-9.5279999999999916</v>
      </c>
    </row>
    <row r="416" spans="1:8" x14ac:dyDescent="0.25">
      <c r="A416" s="1">
        <v>44043</v>
      </c>
      <c r="B416" s="11">
        <f>VLOOKUP(A416,'SBO Index National'!$A:$B,2,FALSE)</f>
        <v>98.813000000000002</v>
      </c>
      <c r="C416" s="10">
        <v>102.922</v>
      </c>
      <c r="D416" s="10">
        <f t="shared" si="30"/>
        <v>-4.1089999999999947</v>
      </c>
      <c r="E416" s="10">
        <f t="shared" si="31"/>
        <v>-1.7046666666666634</v>
      </c>
      <c r="F416" s="10">
        <f t="shared" si="32"/>
        <v>99.634666666666661</v>
      </c>
      <c r="G416" s="10">
        <f t="shared" si="33"/>
        <v>-4.8410000000000082</v>
      </c>
      <c r="H416" s="10">
        <f t="shared" si="34"/>
        <v>-5.6926666666666677</v>
      </c>
    </row>
    <row r="417" spans="1:8" x14ac:dyDescent="0.25">
      <c r="A417" s="1">
        <v>44074</v>
      </c>
      <c r="B417" s="11">
        <f>VLOOKUP(A417,'SBO Index National'!$A:$B,2,FALSE)</f>
        <v>100.36499999999999</v>
      </c>
      <c r="C417" s="10">
        <v>102.1</v>
      </c>
      <c r="D417" s="10">
        <f t="shared" si="30"/>
        <v>-1.7349999999999994</v>
      </c>
      <c r="E417" s="10">
        <f t="shared" si="31"/>
        <v>-0.69999999999999807</v>
      </c>
      <c r="F417" s="10">
        <f t="shared" si="32"/>
        <v>100.60866666666668</v>
      </c>
      <c r="G417" s="10">
        <f t="shared" si="33"/>
        <v>-10.320000000000007</v>
      </c>
      <c r="H417" s="10">
        <f t="shared" si="34"/>
        <v>-7.8539999999999992</v>
      </c>
    </row>
    <row r="418" spans="1:8" x14ac:dyDescent="0.25">
      <c r="A418" s="1">
        <v>44104</v>
      </c>
      <c r="B418" s="11">
        <f>VLOOKUP(A418,'SBO Index National'!$A:$B,2,FALSE)</f>
        <v>103.92700000000001</v>
      </c>
      <c r="C418" s="10">
        <v>98.265000000000001</v>
      </c>
      <c r="D418" s="10">
        <f t="shared" si="30"/>
        <v>5.6620000000000061</v>
      </c>
      <c r="E418" s="10">
        <f t="shared" si="31"/>
        <v>-6.066666666666265E-2</v>
      </c>
      <c r="F418" s="10">
        <f t="shared" si="32"/>
        <v>101.09566666666666</v>
      </c>
      <c r="G418" s="10">
        <f t="shared" si="33"/>
        <v>-9.3149999999999977</v>
      </c>
      <c r="H418" s="10">
        <f t="shared" si="34"/>
        <v>-8.1586666666666616</v>
      </c>
    </row>
    <row r="419" spans="1:8" x14ac:dyDescent="0.25">
      <c r="A419" s="1">
        <v>44135</v>
      </c>
      <c r="B419" s="11">
        <f>VLOOKUP(A419,'SBO Index National'!$A:$B,2,FALSE)</f>
        <v>103.92700000000001</v>
      </c>
      <c r="C419" s="10">
        <v>107.123</v>
      </c>
      <c r="D419" s="10">
        <f t="shared" si="30"/>
        <v>-3.195999999999998</v>
      </c>
      <c r="E419" s="10">
        <f t="shared" si="31"/>
        <v>0.24366666666666958</v>
      </c>
      <c r="F419" s="10">
        <f t="shared" si="32"/>
        <v>102.496</v>
      </c>
      <c r="G419" s="10">
        <f t="shared" si="33"/>
        <v>0.54800000000000182</v>
      </c>
      <c r="H419" s="10">
        <f t="shared" si="34"/>
        <v>-6.3623333333333392</v>
      </c>
    </row>
    <row r="420" spans="1:8" x14ac:dyDescent="0.25">
      <c r="A420" s="1">
        <v>44165</v>
      </c>
      <c r="B420" s="11">
        <f>VLOOKUP(A420,'SBO Index National'!$A:$B,2,FALSE)</f>
        <v>101.279</v>
      </c>
      <c r="C420" s="10">
        <v>105.845</v>
      </c>
      <c r="D420" s="10">
        <f t="shared" si="30"/>
        <v>-4.5660000000000025</v>
      </c>
      <c r="E420" s="10">
        <f t="shared" si="31"/>
        <v>-0.69999999999999807</v>
      </c>
      <c r="F420" s="10">
        <f t="shared" si="32"/>
        <v>103.74433333333333</v>
      </c>
      <c r="G420" s="10">
        <f t="shared" si="33"/>
        <v>-3.0130000000000052</v>
      </c>
      <c r="H420" s="10">
        <f t="shared" si="34"/>
        <v>-3.9266666666666765</v>
      </c>
    </row>
    <row r="421" spans="1:8" x14ac:dyDescent="0.25">
      <c r="A421" s="1">
        <v>44196</v>
      </c>
      <c r="B421" s="11">
        <f>VLOOKUP(A421,'SBO Index National'!$A:$B,2,FALSE)</f>
        <v>95.707999999999998</v>
      </c>
      <c r="C421" s="10">
        <v>97.168999999999997</v>
      </c>
      <c r="D421" s="10">
        <f t="shared" si="30"/>
        <v>-1.4609999999999985</v>
      </c>
      <c r="E421" s="10">
        <f t="shared" si="31"/>
        <v>-3.0743333333333331</v>
      </c>
      <c r="F421" s="10">
        <f t="shared" si="32"/>
        <v>103.379</v>
      </c>
      <c r="G421" s="10">
        <f t="shared" si="33"/>
        <v>-8.7670000000000101</v>
      </c>
      <c r="H421" s="10">
        <f t="shared" si="34"/>
        <v>-3.7439999999999998</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7C39-F027-40D9-8F14-750CB2B41C13}">
  <sheetPr>
    <tabColor theme="7" tint="0.59999389629810485"/>
  </sheetPr>
  <dimension ref="A1:AJ3499"/>
  <sheetViews>
    <sheetView showGridLines="0" workbookViewId="0"/>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19</v>
      </c>
      <c r="D1" s="12" t="str">
        <f>B1&amp;" - "&amp;C1&amp;" Spread"</f>
        <v>SBO National - SBO Great Lakes Spread</v>
      </c>
      <c r="E1" s="12" t="str">
        <f>D1&amp;" 3mma"</f>
        <v>SBO National - SBO Great Lakes Spread 3mma</v>
      </c>
      <c r="F1" s="12" t="str">
        <f>C1&amp;" - 3mma"</f>
        <v>SBO Great Lakes - 3mma</v>
      </c>
      <c r="G1" s="12" t="str">
        <f>C1&amp;" YoY"</f>
        <v>SBO Great Lakes YoY</v>
      </c>
      <c r="H1" s="12" t="str">
        <f>F1&amp;" YoY"</f>
        <v>SBO Great Lakes - 3mma YoY</v>
      </c>
      <c r="I1" s="13"/>
    </row>
    <row r="2" spans="1:36" ht="15.75" x14ac:dyDescent="0.25">
      <c r="A2" s="1">
        <v>31443</v>
      </c>
      <c r="B2" s="11">
        <f>VLOOKUP(A2,'SBO Index National'!$A:$B,2,FALSE)</f>
        <v>100.36499999999999</v>
      </c>
      <c r="C2" s="15">
        <v>100</v>
      </c>
      <c r="D2" s="10">
        <f>B2-C2</f>
        <v>0.36499999999999488</v>
      </c>
      <c r="E2" s="10"/>
      <c r="F2" s="10"/>
      <c r="G2" s="10"/>
      <c r="H2" s="10"/>
      <c r="J2" s="16" t="str">
        <f>C1&amp;" - NFIB"</f>
        <v>SBO Great Lakes - NFIB</v>
      </c>
      <c r="K2" s="16"/>
      <c r="L2" s="16"/>
      <c r="M2" s="16"/>
      <c r="N2" s="16"/>
      <c r="O2" s="16"/>
      <c r="P2" s="16"/>
      <c r="Q2" s="16"/>
      <c r="R2" s="16"/>
      <c r="S2" s="16"/>
      <c r="T2" s="16"/>
      <c r="U2" s="16"/>
      <c r="V2" s="16"/>
      <c r="X2" s="16" t="str">
        <f>G1&amp;" - NFIB"</f>
        <v>SBO Great Lakes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101.096</v>
      </c>
      <c r="D3" s="10">
        <f t="shared" ref="D3:D66" si="0">B3-C3</f>
        <v>-1.4609999999999985</v>
      </c>
      <c r="E3" s="10"/>
      <c r="F3" s="10"/>
      <c r="G3" s="10"/>
      <c r="H3" s="10"/>
    </row>
    <row r="4" spans="1:36" x14ac:dyDescent="0.25">
      <c r="A4" s="1">
        <v>31502</v>
      </c>
      <c r="B4" s="11">
        <f>VLOOKUP(A4,'SBO Index National'!$A:$B,2,FALSE)</f>
        <v>101.553</v>
      </c>
      <c r="C4" s="10">
        <v>105.114</v>
      </c>
      <c r="D4" s="10">
        <f t="shared" si="0"/>
        <v>-3.561000000000007</v>
      </c>
      <c r="E4" s="10">
        <f>AVERAGE(D2:D4)</f>
        <v>-1.5523333333333369</v>
      </c>
      <c r="F4" s="10">
        <f>AVERAGE(C2:C4)</f>
        <v>102.07000000000001</v>
      </c>
      <c r="G4" s="10"/>
      <c r="H4" s="10"/>
    </row>
    <row r="5" spans="1:36" x14ac:dyDescent="0.25">
      <c r="A5" s="1">
        <v>31532</v>
      </c>
      <c r="B5" s="11">
        <f>VLOOKUP(A5,'SBO Index National'!$A:$B,2,FALSE)</f>
        <v>101.461</v>
      </c>
      <c r="C5" s="10">
        <v>101.279</v>
      </c>
      <c r="D5" s="10">
        <f t="shared" si="0"/>
        <v>0.18200000000000216</v>
      </c>
      <c r="E5" s="10">
        <f t="shared" ref="E5:E68" si="1">AVERAGE(D3:D5)</f>
        <v>-1.6133333333333344</v>
      </c>
      <c r="F5" s="10">
        <f>AVERAGE(C3:C5)</f>
        <v>102.49633333333334</v>
      </c>
      <c r="G5" s="10"/>
      <c r="H5" s="10"/>
    </row>
    <row r="6" spans="1:36" x14ac:dyDescent="0.25">
      <c r="A6" s="1">
        <v>31563</v>
      </c>
      <c r="B6" s="11">
        <f>VLOOKUP(A6,'SBO Index National'!$A:$B,2,FALSE)</f>
        <v>102.283</v>
      </c>
      <c r="C6" s="10">
        <v>100.73099999999999</v>
      </c>
      <c r="D6" s="10">
        <f t="shared" si="0"/>
        <v>1.5520000000000067</v>
      </c>
      <c r="E6" s="10">
        <f t="shared" si="1"/>
        <v>-0.60899999999999943</v>
      </c>
      <c r="F6" s="10">
        <f t="shared" ref="F6:F69" si="2">AVERAGE(C4:C6)</f>
        <v>102.37466666666667</v>
      </c>
      <c r="G6" s="10"/>
      <c r="H6" s="10"/>
    </row>
    <row r="7" spans="1:36" x14ac:dyDescent="0.25">
      <c r="A7" s="1">
        <v>31593</v>
      </c>
      <c r="B7" s="11">
        <f>VLOOKUP(A7,'SBO Index National'!$A:$B,2,FALSE)</f>
        <v>101.096</v>
      </c>
      <c r="C7" s="10">
        <v>102.009</v>
      </c>
      <c r="D7" s="10">
        <f t="shared" si="0"/>
        <v>-0.9129999999999967</v>
      </c>
      <c r="E7" s="10">
        <f t="shared" si="1"/>
        <v>0.27366666666667072</v>
      </c>
      <c r="F7" s="10">
        <f t="shared" si="2"/>
        <v>101.33966666666667</v>
      </c>
      <c r="G7" s="10"/>
      <c r="H7" s="10"/>
    </row>
    <row r="8" spans="1:36" x14ac:dyDescent="0.25">
      <c r="A8" s="1">
        <v>31624</v>
      </c>
      <c r="B8" s="11">
        <f>VLOOKUP(A8,'SBO Index National'!$A:$B,2,FALSE)</f>
        <v>100.09099999999999</v>
      </c>
      <c r="C8" s="10">
        <v>100.73099999999999</v>
      </c>
      <c r="D8" s="10">
        <f t="shared" si="0"/>
        <v>-0.64000000000000057</v>
      </c>
      <c r="E8" s="10">
        <f t="shared" si="1"/>
        <v>-3.33333333330188E-4</v>
      </c>
      <c r="F8" s="10">
        <f t="shared" si="2"/>
        <v>101.157</v>
      </c>
      <c r="G8" s="10"/>
      <c r="H8" s="10"/>
    </row>
    <row r="9" spans="1:36" x14ac:dyDescent="0.25">
      <c r="A9" s="1">
        <v>31655</v>
      </c>
      <c r="B9" s="11">
        <f>VLOOKUP(A9,'SBO Index National'!$A:$B,2,FALSE)</f>
        <v>97.078000000000003</v>
      </c>
      <c r="C9" s="10">
        <v>95.799000000000007</v>
      </c>
      <c r="D9" s="10">
        <f t="shared" si="0"/>
        <v>1.2789999999999964</v>
      </c>
      <c r="E9" s="10">
        <f t="shared" si="1"/>
        <v>-9.1333333333333641E-2</v>
      </c>
      <c r="F9" s="10">
        <f t="shared" si="2"/>
        <v>99.512999999999991</v>
      </c>
      <c r="G9" s="10"/>
      <c r="H9" s="10"/>
    </row>
    <row r="10" spans="1:36" x14ac:dyDescent="0.25">
      <c r="A10" s="1">
        <v>31685</v>
      </c>
      <c r="B10" s="11">
        <f>VLOOKUP(A10,'SBO Index National'!$A:$B,2,FALSE)</f>
        <v>97.442999999999998</v>
      </c>
      <c r="C10" s="10">
        <v>95.981999999999999</v>
      </c>
      <c r="D10" s="10">
        <f t="shared" si="0"/>
        <v>1.4609999999999985</v>
      </c>
      <c r="E10" s="10">
        <f t="shared" si="1"/>
        <v>0.69999999999999807</v>
      </c>
      <c r="F10" s="10">
        <f t="shared" si="2"/>
        <v>97.504000000000005</v>
      </c>
      <c r="G10" s="10"/>
      <c r="H10" s="10"/>
    </row>
    <row r="11" spans="1:36" x14ac:dyDescent="0.25">
      <c r="A11" s="1">
        <v>31716</v>
      </c>
      <c r="B11" s="11">
        <f>VLOOKUP(A11,'SBO Index National'!$A:$B,2,FALSE)</f>
        <v>99.909000000000006</v>
      </c>
      <c r="C11" s="10">
        <v>100.822</v>
      </c>
      <c r="D11" s="10">
        <f t="shared" si="0"/>
        <v>-0.9129999999999967</v>
      </c>
      <c r="E11" s="10">
        <f t="shared" si="1"/>
        <v>0.60899999999999943</v>
      </c>
      <c r="F11" s="10">
        <f t="shared" si="2"/>
        <v>97.534333333333336</v>
      </c>
      <c r="G11" s="10"/>
      <c r="H11" s="10"/>
    </row>
    <row r="12" spans="1:36" x14ac:dyDescent="0.25">
      <c r="A12" s="1">
        <v>31746</v>
      </c>
      <c r="B12" s="11">
        <f>VLOOKUP(A12,'SBO Index National'!$A:$B,2,FALSE)</f>
        <v>97.626000000000005</v>
      </c>
      <c r="C12" s="10">
        <v>99.361000000000004</v>
      </c>
      <c r="D12" s="10">
        <f t="shared" si="0"/>
        <v>-1.7349999999999994</v>
      </c>
      <c r="E12" s="10">
        <f t="shared" si="1"/>
        <v>-0.39566666666666589</v>
      </c>
      <c r="F12" s="10">
        <f t="shared" si="2"/>
        <v>98.721666666666678</v>
      </c>
      <c r="G12" s="10"/>
      <c r="H12" s="10"/>
    </row>
    <row r="13" spans="1:36" x14ac:dyDescent="0.25">
      <c r="A13" s="1">
        <v>31777</v>
      </c>
      <c r="B13" s="11">
        <f>VLOOKUP(A13,'SBO Index National'!$A:$B,2,FALSE)</f>
        <v>100.45699999999999</v>
      </c>
      <c r="C13" s="10">
        <v>99.177999999999997</v>
      </c>
      <c r="D13" s="10">
        <f t="shared" si="0"/>
        <v>1.2789999999999964</v>
      </c>
      <c r="E13" s="10">
        <f t="shared" si="1"/>
        <v>-0.45633333333333326</v>
      </c>
      <c r="F13" s="10">
        <f t="shared" si="2"/>
        <v>99.786999999999992</v>
      </c>
      <c r="G13" s="10"/>
      <c r="H13" s="10"/>
    </row>
    <row r="14" spans="1:36" x14ac:dyDescent="0.25">
      <c r="A14" s="1">
        <v>31808</v>
      </c>
      <c r="B14" s="11">
        <f>VLOOKUP(A14,'SBO Index National'!$A:$B,2,FALSE)</f>
        <v>99.816999999999993</v>
      </c>
      <c r="C14" s="10">
        <v>100.639</v>
      </c>
      <c r="D14" s="10">
        <f t="shared" si="0"/>
        <v>-0.82200000000000273</v>
      </c>
      <c r="E14" s="10">
        <f t="shared" si="1"/>
        <v>-0.42600000000000193</v>
      </c>
      <c r="F14" s="10">
        <f t="shared" si="2"/>
        <v>99.725999999999999</v>
      </c>
      <c r="G14" s="10">
        <f>C14-C2</f>
        <v>0.63899999999999579</v>
      </c>
      <c r="H14" s="10"/>
    </row>
    <row r="15" spans="1:36" x14ac:dyDescent="0.25">
      <c r="A15" s="1">
        <v>31836</v>
      </c>
      <c r="B15" s="11">
        <f>VLOOKUP(A15,'SBO Index National'!$A:$B,2,FALSE)</f>
        <v>100.274</v>
      </c>
      <c r="C15" s="10">
        <v>101.187</v>
      </c>
      <c r="D15" s="10">
        <f t="shared" si="0"/>
        <v>-0.9129999999999967</v>
      </c>
      <c r="E15" s="10">
        <f t="shared" si="1"/>
        <v>-0.15200000000000102</v>
      </c>
      <c r="F15" s="10">
        <f t="shared" si="2"/>
        <v>100.33466666666668</v>
      </c>
      <c r="G15" s="10">
        <f t="shared" ref="G15:G78" si="3">C15-C3</f>
        <v>9.0999999999993975E-2</v>
      </c>
      <c r="H15" s="10"/>
    </row>
    <row r="16" spans="1:36" x14ac:dyDescent="0.25">
      <c r="A16" s="1">
        <v>31867</v>
      </c>
      <c r="B16" s="11">
        <f>VLOOKUP(A16,'SBO Index National'!$A:$B,2,FALSE)</f>
        <v>101.187</v>
      </c>
      <c r="C16" s="10">
        <v>104.47499999999999</v>
      </c>
      <c r="D16" s="10">
        <f t="shared" si="0"/>
        <v>-3.2879999999999967</v>
      </c>
      <c r="E16" s="10">
        <f t="shared" si="1"/>
        <v>-1.6743333333333321</v>
      </c>
      <c r="F16" s="10">
        <f t="shared" si="2"/>
        <v>102.10033333333332</v>
      </c>
      <c r="G16" s="10">
        <f t="shared" si="3"/>
        <v>-0.63900000000001</v>
      </c>
      <c r="H16" s="10">
        <f>F16-F4</f>
        <v>3.0333333333317114E-2</v>
      </c>
    </row>
    <row r="17" spans="1:36" x14ac:dyDescent="0.25">
      <c r="A17" s="1">
        <v>31897</v>
      </c>
      <c r="B17" s="11">
        <f>VLOOKUP(A17,'SBO Index National'!$A:$B,2,FALSE)</f>
        <v>100.548</v>
      </c>
      <c r="C17" s="10">
        <v>100.639</v>
      </c>
      <c r="D17" s="10">
        <f t="shared" si="0"/>
        <v>-9.0999999999993975E-2</v>
      </c>
      <c r="E17" s="10">
        <f t="shared" si="1"/>
        <v>-1.4306666666666625</v>
      </c>
      <c r="F17" s="10">
        <f t="shared" si="2"/>
        <v>102.10033333333332</v>
      </c>
      <c r="G17" s="10">
        <f t="shared" si="3"/>
        <v>-0.64000000000000057</v>
      </c>
      <c r="H17" s="10">
        <f t="shared" ref="H17:H80" si="4">F17-F5</f>
        <v>-0.39600000000001501</v>
      </c>
    </row>
    <row r="18" spans="1:36" x14ac:dyDescent="0.25">
      <c r="A18" s="1">
        <v>31928</v>
      </c>
      <c r="B18" s="11">
        <f>VLOOKUP(A18,'SBO Index National'!$A:$B,2,FALSE)</f>
        <v>99.909000000000006</v>
      </c>
      <c r="C18" s="10">
        <v>98.903999999999996</v>
      </c>
      <c r="D18" s="10">
        <f t="shared" si="0"/>
        <v>1.0050000000000097</v>
      </c>
      <c r="E18" s="10">
        <f t="shared" si="1"/>
        <v>-0.791333333333327</v>
      </c>
      <c r="F18" s="10">
        <f t="shared" si="2"/>
        <v>101.33933333333333</v>
      </c>
      <c r="G18" s="10">
        <f t="shared" si="3"/>
        <v>-1.8269999999999982</v>
      </c>
      <c r="H18" s="10">
        <f t="shared" si="4"/>
        <v>-1.035333333333341</v>
      </c>
    </row>
    <row r="19" spans="1:36" x14ac:dyDescent="0.25">
      <c r="A19" s="1">
        <v>31958</v>
      </c>
      <c r="B19" s="11">
        <f>VLOOKUP(A19,'SBO Index National'!$A:$B,2,FALSE)</f>
        <v>101.735</v>
      </c>
      <c r="C19" s="10">
        <v>99.725999999999999</v>
      </c>
      <c r="D19" s="10">
        <f t="shared" si="0"/>
        <v>2.0090000000000003</v>
      </c>
      <c r="E19" s="10">
        <f t="shared" si="1"/>
        <v>0.97433333333333871</v>
      </c>
      <c r="F19" s="10">
        <f t="shared" si="2"/>
        <v>99.75633333333333</v>
      </c>
      <c r="G19" s="10">
        <f t="shared" si="3"/>
        <v>-2.2830000000000013</v>
      </c>
      <c r="H19" s="10">
        <f t="shared" si="4"/>
        <v>-1.5833333333333428</v>
      </c>
    </row>
    <row r="20" spans="1:36" x14ac:dyDescent="0.25">
      <c r="A20" s="1">
        <v>31989</v>
      </c>
      <c r="B20" s="11">
        <f>VLOOKUP(A20,'SBO Index National'!$A:$B,2,FALSE)</f>
        <v>102.1</v>
      </c>
      <c r="C20" s="10">
        <v>101.096</v>
      </c>
      <c r="D20" s="10">
        <f t="shared" si="0"/>
        <v>1.0039999999999907</v>
      </c>
      <c r="E20" s="10">
        <f t="shared" si="1"/>
        <v>1.3393333333333335</v>
      </c>
      <c r="F20" s="10">
        <f t="shared" si="2"/>
        <v>99.908666666666662</v>
      </c>
      <c r="G20" s="10">
        <f t="shared" si="3"/>
        <v>0.36500000000000909</v>
      </c>
      <c r="H20" s="10">
        <f t="shared" si="4"/>
        <v>-1.2483333333333348</v>
      </c>
    </row>
    <row r="21" spans="1:36" x14ac:dyDescent="0.25">
      <c r="A21" s="1">
        <v>32020</v>
      </c>
      <c r="B21" s="11">
        <f>VLOOKUP(A21,'SBO Index National'!$A:$B,2,FALSE)</f>
        <v>103.836</v>
      </c>
      <c r="C21" s="10">
        <v>107.306</v>
      </c>
      <c r="D21" s="10">
        <f t="shared" si="0"/>
        <v>-3.4699999999999989</v>
      </c>
      <c r="E21" s="10">
        <f t="shared" si="1"/>
        <v>-0.15233333333333596</v>
      </c>
      <c r="F21" s="10">
        <f t="shared" si="2"/>
        <v>102.70933333333333</v>
      </c>
      <c r="G21" s="10">
        <f t="shared" si="3"/>
        <v>11.506999999999991</v>
      </c>
      <c r="H21" s="10">
        <f t="shared" si="4"/>
        <v>3.1963333333333424</v>
      </c>
    </row>
    <row r="22" spans="1:36" x14ac:dyDescent="0.25">
      <c r="A22" s="1">
        <v>32050</v>
      </c>
      <c r="B22" s="11">
        <f>VLOOKUP(A22,'SBO Index National'!$A:$B,2,FALSE)</f>
        <v>102.374</v>
      </c>
      <c r="C22" s="10">
        <v>101.37</v>
      </c>
      <c r="D22" s="10">
        <f t="shared" si="0"/>
        <v>1.0039999999999907</v>
      </c>
      <c r="E22" s="10">
        <f t="shared" si="1"/>
        <v>-0.48733333333333917</v>
      </c>
      <c r="F22" s="10">
        <f t="shared" si="2"/>
        <v>103.25733333333334</v>
      </c>
      <c r="G22" s="10">
        <f t="shared" si="3"/>
        <v>5.3880000000000052</v>
      </c>
      <c r="H22" s="10">
        <f t="shared" si="4"/>
        <v>5.7533333333333303</v>
      </c>
    </row>
    <row r="23" spans="1:36" x14ac:dyDescent="0.25">
      <c r="A23" s="1">
        <v>32081</v>
      </c>
      <c r="B23" s="11">
        <f>VLOOKUP(A23,'SBO Index National'!$A:$B,2,FALSE)</f>
        <v>101.461</v>
      </c>
      <c r="C23" s="10">
        <v>100.548</v>
      </c>
      <c r="D23" s="10">
        <f t="shared" si="0"/>
        <v>0.9129999999999967</v>
      </c>
      <c r="E23" s="10">
        <f t="shared" si="1"/>
        <v>-0.51766666666667049</v>
      </c>
      <c r="F23" s="10">
        <f t="shared" si="2"/>
        <v>103.07466666666666</v>
      </c>
      <c r="G23" s="10">
        <f t="shared" si="3"/>
        <v>-0.27400000000000091</v>
      </c>
      <c r="H23" s="10">
        <f t="shared" si="4"/>
        <v>5.5403333333333222</v>
      </c>
    </row>
    <row r="24" spans="1:36" x14ac:dyDescent="0.25">
      <c r="A24" s="1">
        <v>32111</v>
      </c>
      <c r="B24" s="11">
        <f>VLOOKUP(A24,'SBO Index National'!$A:$B,2,FALSE)</f>
        <v>98.721000000000004</v>
      </c>
      <c r="C24" s="10">
        <v>97.626000000000005</v>
      </c>
      <c r="D24" s="10">
        <f t="shared" si="0"/>
        <v>1.0949999999999989</v>
      </c>
      <c r="E24" s="10">
        <f t="shared" si="1"/>
        <v>1.0039999999999953</v>
      </c>
      <c r="F24" s="10">
        <f t="shared" si="2"/>
        <v>99.847999999999999</v>
      </c>
      <c r="G24" s="10">
        <f t="shared" si="3"/>
        <v>-1.7349999999999994</v>
      </c>
      <c r="H24" s="10">
        <f t="shared" si="4"/>
        <v>1.1263333333333208</v>
      </c>
    </row>
    <row r="25" spans="1:36" x14ac:dyDescent="0.25">
      <c r="A25" s="1">
        <v>32142</v>
      </c>
      <c r="B25" s="11">
        <f>VLOOKUP(A25,'SBO Index National'!$A:$B,2,FALSE)</f>
        <v>99.725999999999999</v>
      </c>
      <c r="C25" s="10">
        <v>98.63</v>
      </c>
      <c r="D25" s="10">
        <f t="shared" si="0"/>
        <v>1.0960000000000036</v>
      </c>
      <c r="E25" s="10">
        <f t="shared" si="1"/>
        <v>1.0346666666666664</v>
      </c>
      <c r="F25" s="10">
        <f t="shared" si="2"/>
        <v>98.934666666666658</v>
      </c>
      <c r="G25" s="10">
        <f t="shared" si="3"/>
        <v>-0.54800000000000182</v>
      </c>
      <c r="H25" s="10">
        <f t="shared" si="4"/>
        <v>-0.85233333333333405</v>
      </c>
    </row>
    <row r="26" spans="1:36" x14ac:dyDescent="0.25">
      <c r="A26" s="1">
        <v>32173</v>
      </c>
      <c r="B26" s="11">
        <f>VLOOKUP(A26,'SBO Index National'!$A:$B,2,FALSE)</f>
        <v>100.45699999999999</v>
      </c>
      <c r="C26" s="10">
        <v>102.009</v>
      </c>
      <c r="D26" s="10">
        <f t="shared" si="0"/>
        <v>-1.5520000000000067</v>
      </c>
      <c r="E26" s="10">
        <f t="shared" si="1"/>
        <v>0.21299999999999861</v>
      </c>
      <c r="F26" s="10">
        <f t="shared" si="2"/>
        <v>99.421666666666667</v>
      </c>
      <c r="G26" s="10">
        <f t="shared" si="3"/>
        <v>1.3700000000000045</v>
      </c>
      <c r="H26" s="10">
        <f t="shared" si="4"/>
        <v>-0.30433333333333223</v>
      </c>
    </row>
    <row r="27" spans="1:36" ht="15.75" x14ac:dyDescent="0.25">
      <c r="A27" s="1">
        <v>32202</v>
      </c>
      <c r="B27" s="11">
        <f>VLOOKUP(A27,'SBO Index National'!$A:$B,2,FALSE)</f>
        <v>98.813000000000002</v>
      </c>
      <c r="C27" s="10">
        <v>98.265000000000001</v>
      </c>
      <c r="D27" s="10">
        <f t="shared" si="0"/>
        <v>0.54800000000000182</v>
      </c>
      <c r="E27" s="10">
        <f t="shared" si="1"/>
        <v>3.0666666666666249E-2</v>
      </c>
      <c r="F27" s="10">
        <f t="shared" si="2"/>
        <v>99.634666666666661</v>
      </c>
      <c r="G27" s="10">
        <f t="shared" si="3"/>
        <v>-2.921999999999997</v>
      </c>
      <c r="H27" s="10">
        <f t="shared" si="4"/>
        <v>-0.70000000000001705</v>
      </c>
      <c r="J27" s="16" t="str">
        <f>C1&amp;" - NFIB - 2000-"</f>
        <v>SBO Great Lakes - NFIB - 2000-</v>
      </c>
      <c r="K27" s="16"/>
      <c r="L27" s="16"/>
      <c r="M27" s="16"/>
      <c r="N27" s="16"/>
      <c r="O27" s="16"/>
      <c r="P27" s="16"/>
      <c r="Q27" s="16"/>
      <c r="R27" s="16"/>
      <c r="S27" s="16"/>
      <c r="T27" s="16"/>
      <c r="U27" s="16"/>
      <c r="V27" s="16"/>
      <c r="X27" s="16" t="str">
        <f>G1&amp;" - NFIB - 2000-"</f>
        <v>SBO Great Lakes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103.379</v>
      </c>
      <c r="D28" s="10">
        <f t="shared" si="0"/>
        <v>-1.6440000000000055</v>
      </c>
      <c r="E28" s="10">
        <f t="shared" si="1"/>
        <v>-0.88266666666667015</v>
      </c>
      <c r="F28" s="10">
        <f t="shared" si="2"/>
        <v>101.21766666666667</v>
      </c>
      <c r="G28" s="10">
        <f t="shared" si="3"/>
        <v>-1.0959999999999894</v>
      </c>
      <c r="H28" s="10">
        <f t="shared" si="4"/>
        <v>-0.88266666666665117</v>
      </c>
    </row>
    <row r="29" spans="1:36" x14ac:dyDescent="0.25">
      <c r="A29" s="1">
        <v>32263</v>
      </c>
      <c r="B29" s="11">
        <f>VLOOKUP(A29,'SBO Index National'!$A:$B,2,FALSE)</f>
        <v>101.279</v>
      </c>
      <c r="C29" s="10">
        <v>100.913</v>
      </c>
      <c r="D29" s="10">
        <f t="shared" si="0"/>
        <v>0.36599999999999966</v>
      </c>
      <c r="E29" s="10">
        <f t="shared" si="1"/>
        <v>-0.24333333333333465</v>
      </c>
      <c r="F29" s="10">
        <f t="shared" si="2"/>
        <v>100.85233333333333</v>
      </c>
      <c r="G29" s="10">
        <f t="shared" si="3"/>
        <v>0.27400000000000091</v>
      </c>
      <c r="H29" s="10">
        <f t="shared" si="4"/>
        <v>-1.2479999999999905</v>
      </c>
    </row>
    <row r="30" spans="1:36" x14ac:dyDescent="0.25">
      <c r="A30" s="1">
        <v>32294</v>
      </c>
      <c r="B30" s="11">
        <f>VLOOKUP(A30,'SBO Index National'!$A:$B,2,FALSE)</f>
        <v>100.913</v>
      </c>
      <c r="C30" s="10">
        <v>103.014</v>
      </c>
      <c r="D30" s="10">
        <f t="shared" si="0"/>
        <v>-2.1009999999999991</v>
      </c>
      <c r="E30" s="10">
        <f t="shared" si="1"/>
        <v>-1.126333333333335</v>
      </c>
      <c r="F30" s="10">
        <f t="shared" si="2"/>
        <v>102.43533333333333</v>
      </c>
      <c r="G30" s="10">
        <f t="shared" si="3"/>
        <v>4.1099999999999994</v>
      </c>
      <c r="H30" s="10">
        <f t="shared" si="4"/>
        <v>1.0960000000000036</v>
      </c>
    </row>
    <row r="31" spans="1:36" x14ac:dyDescent="0.25">
      <c r="A31" s="1">
        <v>32324</v>
      </c>
      <c r="B31" s="11">
        <f>VLOOKUP(A31,'SBO Index National'!$A:$B,2,FALSE)</f>
        <v>101.279</v>
      </c>
      <c r="C31" s="10">
        <v>98.903999999999996</v>
      </c>
      <c r="D31" s="10">
        <f t="shared" si="0"/>
        <v>2.375</v>
      </c>
      <c r="E31" s="10">
        <f t="shared" si="1"/>
        <v>0.21333333333333351</v>
      </c>
      <c r="F31" s="10">
        <f t="shared" si="2"/>
        <v>100.94366666666667</v>
      </c>
      <c r="G31" s="10">
        <f t="shared" si="3"/>
        <v>-0.82200000000000273</v>
      </c>
      <c r="H31" s="10">
        <f t="shared" si="4"/>
        <v>1.187333333333342</v>
      </c>
    </row>
    <row r="32" spans="1:36" x14ac:dyDescent="0.25">
      <c r="A32" s="1">
        <v>32355</v>
      </c>
      <c r="B32" s="11">
        <f>VLOOKUP(A32,'SBO Index National'!$A:$B,2,FALSE)</f>
        <v>100</v>
      </c>
      <c r="C32" s="10">
        <v>99.725999999999999</v>
      </c>
      <c r="D32" s="10">
        <f t="shared" si="0"/>
        <v>0.27400000000000091</v>
      </c>
      <c r="E32" s="10">
        <f t="shared" si="1"/>
        <v>0.18266666666666728</v>
      </c>
      <c r="F32" s="10">
        <f t="shared" si="2"/>
        <v>100.548</v>
      </c>
      <c r="G32" s="10">
        <f t="shared" si="3"/>
        <v>-1.3700000000000045</v>
      </c>
      <c r="H32" s="10">
        <f t="shared" si="4"/>
        <v>0.63933333333334019</v>
      </c>
    </row>
    <row r="33" spans="1:8" x14ac:dyDescent="0.25">
      <c r="A33" s="1">
        <v>32386</v>
      </c>
      <c r="B33" s="11">
        <f>VLOOKUP(A33,'SBO Index National'!$A:$B,2,FALSE)</f>
        <v>101.735</v>
      </c>
      <c r="C33" s="10">
        <v>103.47</v>
      </c>
      <c r="D33" s="10">
        <f t="shared" si="0"/>
        <v>-1.7349999999999994</v>
      </c>
      <c r="E33" s="10">
        <f t="shared" si="1"/>
        <v>0.30466666666666714</v>
      </c>
      <c r="F33" s="10">
        <f t="shared" si="2"/>
        <v>100.7</v>
      </c>
      <c r="G33" s="10">
        <f t="shared" si="3"/>
        <v>-3.8359999999999985</v>
      </c>
      <c r="H33" s="10">
        <f t="shared" si="4"/>
        <v>-2.0093333333333305</v>
      </c>
    </row>
    <row r="34" spans="1:8" x14ac:dyDescent="0.25">
      <c r="A34" s="1">
        <v>32416</v>
      </c>
      <c r="B34" s="11">
        <f>VLOOKUP(A34,'SBO Index National'!$A:$B,2,FALSE)</f>
        <v>100.639</v>
      </c>
      <c r="C34" s="10">
        <v>104.20099999999999</v>
      </c>
      <c r="D34" s="10">
        <f t="shared" si="0"/>
        <v>-3.5619999999999976</v>
      </c>
      <c r="E34" s="10">
        <f t="shared" si="1"/>
        <v>-1.6743333333333321</v>
      </c>
      <c r="F34" s="10">
        <f t="shared" si="2"/>
        <v>102.46566666666666</v>
      </c>
      <c r="G34" s="10">
        <f t="shared" si="3"/>
        <v>2.8309999999999889</v>
      </c>
      <c r="H34" s="10">
        <f t="shared" si="4"/>
        <v>-0.7916666666666714</v>
      </c>
    </row>
    <row r="35" spans="1:8" x14ac:dyDescent="0.25">
      <c r="A35" s="1">
        <v>32447</v>
      </c>
      <c r="B35" s="11">
        <f>VLOOKUP(A35,'SBO Index National'!$A:$B,2,FALSE)</f>
        <v>102.19199999999999</v>
      </c>
      <c r="C35" s="10">
        <v>102.648</v>
      </c>
      <c r="D35" s="10">
        <f t="shared" si="0"/>
        <v>-0.45600000000000307</v>
      </c>
      <c r="E35" s="10">
        <f t="shared" si="1"/>
        <v>-1.9176666666666666</v>
      </c>
      <c r="F35" s="10">
        <f t="shared" si="2"/>
        <v>103.43966666666665</v>
      </c>
      <c r="G35" s="10">
        <f t="shared" si="3"/>
        <v>2.0999999999999943</v>
      </c>
      <c r="H35" s="10">
        <f t="shared" si="4"/>
        <v>0.36499999999999488</v>
      </c>
    </row>
    <row r="36" spans="1:8" x14ac:dyDescent="0.25">
      <c r="A36" s="1">
        <v>32477</v>
      </c>
      <c r="B36" s="11">
        <f>VLOOKUP(A36,'SBO Index National'!$A:$B,2,FALSE)</f>
        <v>101.553</v>
      </c>
      <c r="C36" s="10">
        <v>100.73099999999999</v>
      </c>
      <c r="D36" s="10">
        <f t="shared" si="0"/>
        <v>0.82200000000000273</v>
      </c>
      <c r="E36" s="10">
        <f t="shared" si="1"/>
        <v>-1.0653333333333326</v>
      </c>
      <c r="F36" s="10">
        <f t="shared" si="2"/>
        <v>102.52666666666666</v>
      </c>
      <c r="G36" s="10">
        <f t="shared" si="3"/>
        <v>3.1049999999999898</v>
      </c>
      <c r="H36" s="10">
        <f t="shared" si="4"/>
        <v>2.6786666666666576</v>
      </c>
    </row>
    <row r="37" spans="1:8" x14ac:dyDescent="0.25">
      <c r="A37" s="1">
        <v>32508</v>
      </c>
      <c r="B37" s="11">
        <f>VLOOKUP(A37,'SBO Index National'!$A:$B,2,FALSE)</f>
        <v>100.274</v>
      </c>
      <c r="C37" s="10">
        <v>101.735</v>
      </c>
      <c r="D37" s="10">
        <f t="shared" si="0"/>
        <v>-1.4609999999999985</v>
      </c>
      <c r="E37" s="10">
        <f t="shared" si="1"/>
        <v>-0.3649999999999996</v>
      </c>
      <c r="F37" s="10">
        <f t="shared" si="2"/>
        <v>101.70466666666665</v>
      </c>
      <c r="G37" s="10">
        <f t="shared" si="3"/>
        <v>3.105000000000004</v>
      </c>
      <c r="H37" s="10">
        <f t="shared" si="4"/>
        <v>2.769999999999996</v>
      </c>
    </row>
    <row r="38" spans="1:8" x14ac:dyDescent="0.25">
      <c r="A38" s="1">
        <v>32539</v>
      </c>
      <c r="B38" s="11">
        <f>VLOOKUP(A38,'SBO Index National'!$A:$B,2,FALSE)</f>
        <v>101.279</v>
      </c>
      <c r="C38" s="10">
        <v>102.1</v>
      </c>
      <c r="D38" s="10">
        <f t="shared" si="0"/>
        <v>-0.82099999999999795</v>
      </c>
      <c r="E38" s="10">
        <f t="shared" si="1"/>
        <v>-0.48666666666666458</v>
      </c>
      <c r="F38" s="10">
        <f t="shared" si="2"/>
        <v>101.52200000000001</v>
      </c>
      <c r="G38" s="10">
        <f t="shared" si="3"/>
        <v>9.0999999999993975E-2</v>
      </c>
      <c r="H38" s="10">
        <f t="shared" si="4"/>
        <v>2.1003333333333387</v>
      </c>
    </row>
    <row r="39" spans="1:8" x14ac:dyDescent="0.25">
      <c r="A39" s="1">
        <v>32567</v>
      </c>
      <c r="B39" s="11">
        <f>VLOOKUP(A39,'SBO Index National'!$A:$B,2,FALSE)</f>
        <v>101.64400000000001</v>
      </c>
      <c r="C39" s="10">
        <v>101.64400000000001</v>
      </c>
      <c r="D39" s="10">
        <f t="shared" si="0"/>
        <v>0</v>
      </c>
      <c r="E39" s="10">
        <f t="shared" si="1"/>
        <v>-0.76066666666666549</v>
      </c>
      <c r="F39" s="10">
        <f t="shared" si="2"/>
        <v>101.82633333333332</v>
      </c>
      <c r="G39" s="10">
        <f t="shared" si="3"/>
        <v>3.3790000000000049</v>
      </c>
      <c r="H39" s="10">
        <f t="shared" si="4"/>
        <v>2.1916666666666629</v>
      </c>
    </row>
    <row r="40" spans="1:8" x14ac:dyDescent="0.25">
      <c r="A40" s="1">
        <v>32598</v>
      </c>
      <c r="B40" s="11">
        <f>VLOOKUP(A40,'SBO Index National'!$A:$B,2,FALSE)</f>
        <v>101.37</v>
      </c>
      <c r="C40" s="10">
        <v>103.744</v>
      </c>
      <c r="D40" s="10">
        <f t="shared" si="0"/>
        <v>-2.3739999999999952</v>
      </c>
      <c r="E40" s="10">
        <f t="shared" si="1"/>
        <v>-1.0649999999999977</v>
      </c>
      <c r="F40" s="10">
        <f t="shared" si="2"/>
        <v>102.496</v>
      </c>
      <c r="G40" s="10">
        <f t="shared" si="3"/>
        <v>0.36499999999999488</v>
      </c>
      <c r="H40" s="10">
        <f t="shared" si="4"/>
        <v>1.2783333333333218</v>
      </c>
    </row>
    <row r="41" spans="1:8" x14ac:dyDescent="0.25">
      <c r="A41" s="1">
        <v>32628</v>
      </c>
      <c r="B41" s="11">
        <f>VLOOKUP(A41,'SBO Index National'!$A:$B,2,FALSE)</f>
        <v>98.447000000000003</v>
      </c>
      <c r="C41" s="10">
        <v>99.635000000000005</v>
      </c>
      <c r="D41" s="10">
        <f t="shared" si="0"/>
        <v>-1.1880000000000024</v>
      </c>
      <c r="E41" s="10">
        <f t="shared" si="1"/>
        <v>-1.1873333333333325</v>
      </c>
      <c r="F41" s="10">
        <f t="shared" si="2"/>
        <v>101.67433333333334</v>
      </c>
      <c r="G41" s="10">
        <f t="shared" si="3"/>
        <v>-1.2779999999999916</v>
      </c>
      <c r="H41" s="10">
        <f t="shared" si="4"/>
        <v>0.82200000000000273</v>
      </c>
    </row>
    <row r="42" spans="1:8" x14ac:dyDescent="0.25">
      <c r="A42" s="1">
        <v>32659</v>
      </c>
      <c r="B42" s="11">
        <f>VLOOKUP(A42,'SBO Index National'!$A:$B,2,FALSE)</f>
        <v>97.626000000000005</v>
      </c>
      <c r="C42" s="10">
        <v>97.716999999999999</v>
      </c>
      <c r="D42" s="10">
        <f t="shared" si="0"/>
        <v>-9.0999999999993975E-2</v>
      </c>
      <c r="E42" s="10">
        <f t="shared" si="1"/>
        <v>-1.2176666666666638</v>
      </c>
      <c r="F42" s="10">
        <f t="shared" si="2"/>
        <v>100.36533333333334</v>
      </c>
      <c r="G42" s="10">
        <f t="shared" si="3"/>
        <v>-5.296999999999997</v>
      </c>
      <c r="H42" s="10">
        <f t="shared" si="4"/>
        <v>-2.0699999999999932</v>
      </c>
    </row>
    <row r="43" spans="1:8" x14ac:dyDescent="0.25">
      <c r="A43" s="1">
        <v>32689</v>
      </c>
      <c r="B43" s="11">
        <f>VLOOKUP(A43,'SBO Index National'!$A:$B,2,FALSE)</f>
        <v>99.087000000000003</v>
      </c>
      <c r="C43" s="10">
        <v>101.91800000000001</v>
      </c>
      <c r="D43" s="10">
        <f t="shared" si="0"/>
        <v>-2.8310000000000031</v>
      </c>
      <c r="E43" s="10">
        <f t="shared" si="1"/>
        <v>-1.3699999999999999</v>
      </c>
      <c r="F43" s="10">
        <f t="shared" si="2"/>
        <v>99.756666666666661</v>
      </c>
      <c r="G43" s="10">
        <f t="shared" si="3"/>
        <v>3.01400000000001</v>
      </c>
      <c r="H43" s="10">
        <f t="shared" si="4"/>
        <v>-1.1870000000000118</v>
      </c>
    </row>
    <row r="44" spans="1:8" x14ac:dyDescent="0.25">
      <c r="A44" s="1">
        <v>32720</v>
      </c>
      <c r="B44" s="11">
        <f>VLOOKUP(A44,'SBO Index National'!$A:$B,2,FALSE)</f>
        <v>99.269000000000005</v>
      </c>
      <c r="C44" s="10">
        <v>101.005</v>
      </c>
      <c r="D44" s="10">
        <f t="shared" si="0"/>
        <v>-1.73599999999999</v>
      </c>
      <c r="E44" s="10">
        <f t="shared" si="1"/>
        <v>-1.5526666666666624</v>
      </c>
      <c r="F44" s="10">
        <f t="shared" si="2"/>
        <v>100.21333333333332</v>
      </c>
      <c r="G44" s="10">
        <f t="shared" si="3"/>
        <v>1.2789999999999964</v>
      </c>
      <c r="H44" s="10">
        <f t="shared" si="4"/>
        <v>-0.33466666666667777</v>
      </c>
    </row>
    <row r="45" spans="1:8" x14ac:dyDescent="0.25">
      <c r="A45" s="1">
        <v>32751</v>
      </c>
      <c r="B45" s="11">
        <f>VLOOKUP(A45,'SBO Index National'!$A:$B,2,FALSE)</f>
        <v>99.816999999999993</v>
      </c>
      <c r="C45" s="10">
        <v>95.067999999999998</v>
      </c>
      <c r="D45" s="10">
        <f t="shared" si="0"/>
        <v>4.7489999999999952</v>
      </c>
      <c r="E45" s="10">
        <f t="shared" si="1"/>
        <v>6.0666666666667389E-2</v>
      </c>
      <c r="F45" s="10">
        <f t="shared" si="2"/>
        <v>99.330333333333328</v>
      </c>
      <c r="G45" s="10">
        <f t="shared" si="3"/>
        <v>-8.402000000000001</v>
      </c>
      <c r="H45" s="10">
        <f t="shared" si="4"/>
        <v>-1.3696666666666744</v>
      </c>
    </row>
    <row r="46" spans="1:8" x14ac:dyDescent="0.25">
      <c r="A46" s="1">
        <v>32781</v>
      </c>
      <c r="B46" s="11">
        <f>VLOOKUP(A46,'SBO Index National'!$A:$B,2,FALSE)</f>
        <v>101.82599999999999</v>
      </c>
      <c r="C46" s="10">
        <v>103.014</v>
      </c>
      <c r="D46" s="10">
        <f t="shared" si="0"/>
        <v>-1.1880000000000024</v>
      </c>
      <c r="E46" s="10">
        <f t="shared" si="1"/>
        <v>0.60833333333333428</v>
      </c>
      <c r="F46" s="10">
        <f t="shared" si="2"/>
        <v>99.695666666666668</v>
      </c>
      <c r="G46" s="10">
        <f t="shared" si="3"/>
        <v>-1.1869999999999976</v>
      </c>
      <c r="H46" s="10">
        <f t="shared" si="4"/>
        <v>-2.769999999999996</v>
      </c>
    </row>
    <row r="47" spans="1:8" x14ac:dyDescent="0.25">
      <c r="A47" s="1">
        <v>32812</v>
      </c>
      <c r="B47" s="11">
        <f>VLOOKUP(A47,'SBO Index National'!$A:$B,2,FALSE)</f>
        <v>101.37</v>
      </c>
      <c r="C47" s="10">
        <v>101.096</v>
      </c>
      <c r="D47" s="10">
        <f t="shared" si="0"/>
        <v>0.27400000000000091</v>
      </c>
      <c r="E47" s="10">
        <f t="shared" si="1"/>
        <v>1.2783333333333313</v>
      </c>
      <c r="F47" s="10">
        <f t="shared" si="2"/>
        <v>99.725999999999999</v>
      </c>
      <c r="G47" s="10">
        <f t="shared" si="3"/>
        <v>-1.5519999999999925</v>
      </c>
      <c r="H47" s="10">
        <f t="shared" si="4"/>
        <v>-3.7136666666666542</v>
      </c>
    </row>
    <row r="48" spans="1:8" x14ac:dyDescent="0.25">
      <c r="A48" s="1">
        <v>32842</v>
      </c>
      <c r="B48" s="11">
        <f>VLOOKUP(A48,'SBO Index National'!$A:$B,2,FALSE)</f>
        <v>99.725999999999999</v>
      </c>
      <c r="C48" s="10">
        <v>96.164000000000001</v>
      </c>
      <c r="D48" s="10">
        <f t="shared" si="0"/>
        <v>3.5619999999999976</v>
      </c>
      <c r="E48" s="10">
        <f t="shared" si="1"/>
        <v>0.88266666666666538</v>
      </c>
      <c r="F48" s="10">
        <f t="shared" si="2"/>
        <v>100.09133333333334</v>
      </c>
      <c r="G48" s="10">
        <f t="shared" si="3"/>
        <v>-4.5669999999999931</v>
      </c>
      <c r="H48" s="10">
        <f t="shared" si="4"/>
        <v>-2.4353333333333183</v>
      </c>
    </row>
    <row r="49" spans="1:36" x14ac:dyDescent="0.25">
      <c r="A49" s="1">
        <v>32873</v>
      </c>
      <c r="B49" s="11">
        <f>VLOOKUP(A49,'SBO Index National'!$A:$B,2,FALSE)</f>
        <v>100</v>
      </c>
      <c r="C49" s="10">
        <v>100</v>
      </c>
      <c r="D49" s="10">
        <f t="shared" si="0"/>
        <v>0</v>
      </c>
      <c r="E49" s="10">
        <f t="shared" si="1"/>
        <v>1.2786666666666662</v>
      </c>
      <c r="F49" s="10">
        <f t="shared" si="2"/>
        <v>99.086666666666659</v>
      </c>
      <c r="G49" s="10">
        <f t="shared" si="3"/>
        <v>-1.7349999999999994</v>
      </c>
      <c r="H49" s="10">
        <f t="shared" si="4"/>
        <v>-2.617999999999995</v>
      </c>
    </row>
    <row r="50" spans="1:36" x14ac:dyDescent="0.25">
      <c r="A50" s="1">
        <v>32904</v>
      </c>
      <c r="B50" s="11">
        <f>VLOOKUP(A50,'SBO Index National'!$A:$B,2,FALSE)</f>
        <v>99.269000000000005</v>
      </c>
      <c r="C50" s="10">
        <v>99.269000000000005</v>
      </c>
      <c r="D50" s="10">
        <f t="shared" si="0"/>
        <v>0</v>
      </c>
      <c r="E50" s="10">
        <f t="shared" si="1"/>
        <v>1.1873333333333325</v>
      </c>
      <c r="F50" s="10">
        <f t="shared" si="2"/>
        <v>98.477666666666664</v>
      </c>
      <c r="G50" s="10">
        <f t="shared" si="3"/>
        <v>-2.8309999999999889</v>
      </c>
      <c r="H50" s="10">
        <f t="shared" si="4"/>
        <v>-3.0443333333333413</v>
      </c>
    </row>
    <row r="51" spans="1:36" x14ac:dyDescent="0.25">
      <c r="A51" s="1">
        <v>32932</v>
      </c>
      <c r="B51" s="11">
        <f>VLOOKUP(A51,'SBO Index National'!$A:$B,2,FALSE)</f>
        <v>98.995000000000005</v>
      </c>
      <c r="C51" s="10">
        <v>100.36499999999999</v>
      </c>
      <c r="D51" s="10">
        <f t="shared" si="0"/>
        <v>-1.3699999999999903</v>
      </c>
      <c r="E51" s="10">
        <f t="shared" si="1"/>
        <v>-0.45666666666666345</v>
      </c>
      <c r="F51" s="10">
        <f t="shared" si="2"/>
        <v>99.878</v>
      </c>
      <c r="G51" s="10">
        <f t="shared" si="3"/>
        <v>-1.2790000000000106</v>
      </c>
      <c r="H51" s="10">
        <f t="shared" si="4"/>
        <v>-1.9483333333333235</v>
      </c>
    </row>
    <row r="52" spans="1:36" ht="15.75" x14ac:dyDescent="0.25">
      <c r="A52" s="1">
        <v>32963</v>
      </c>
      <c r="B52" s="11">
        <f>VLOOKUP(A52,'SBO Index National'!$A:$B,2,FALSE)</f>
        <v>100.45699999999999</v>
      </c>
      <c r="C52" s="10">
        <v>100.274</v>
      </c>
      <c r="D52" s="10">
        <f t="shared" si="0"/>
        <v>0.18299999999999272</v>
      </c>
      <c r="E52" s="10">
        <f t="shared" si="1"/>
        <v>-0.39566666666666589</v>
      </c>
      <c r="F52" s="10">
        <f t="shared" si="2"/>
        <v>99.969333333333338</v>
      </c>
      <c r="G52" s="10">
        <f t="shared" si="3"/>
        <v>-3.4699999999999989</v>
      </c>
      <c r="H52" s="10">
        <f t="shared" si="4"/>
        <v>-2.5266666666666566</v>
      </c>
      <c r="J52" s="16" t="str">
        <f>F1&amp;" - NFIB"</f>
        <v>SBO Great Lakes - 3mma - NFIB</v>
      </c>
      <c r="K52" s="16"/>
      <c r="L52" s="16"/>
      <c r="M52" s="16"/>
      <c r="N52" s="16"/>
      <c r="O52" s="16"/>
      <c r="P52" s="16"/>
      <c r="Q52" s="16"/>
      <c r="R52" s="16"/>
      <c r="S52" s="16"/>
      <c r="T52" s="16"/>
      <c r="U52" s="16"/>
      <c r="V52" s="16"/>
      <c r="X52" s="16" t="str">
        <f>H1&amp;" - NFIB"</f>
        <v>SBO Great Lakes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101.279</v>
      </c>
      <c r="D53" s="10">
        <f t="shared" si="0"/>
        <v>-1.73599999999999</v>
      </c>
      <c r="E53" s="10">
        <f t="shared" si="1"/>
        <v>-0.97433333333332917</v>
      </c>
      <c r="F53" s="10">
        <f t="shared" si="2"/>
        <v>100.63933333333334</v>
      </c>
      <c r="G53" s="10">
        <f t="shared" si="3"/>
        <v>1.6439999999999912</v>
      </c>
      <c r="H53" s="10">
        <f t="shared" si="4"/>
        <v>-1.0349999999999966</v>
      </c>
    </row>
    <row r="54" spans="1:36" x14ac:dyDescent="0.25">
      <c r="A54" s="1">
        <v>33024</v>
      </c>
      <c r="B54" s="11">
        <f>VLOOKUP(A54,'SBO Index National'!$A:$B,2,FALSE)</f>
        <v>99.451999999999998</v>
      </c>
      <c r="C54" s="10">
        <v>99.543000000000006</v>
      </c>
      <c r="D54" s="10">
        <f t="shared" si="0"/>
        <v>-9.1000000000008185E-2</v>
      </c>
      <c r="E54" s="10">
        <f t="shared" si="1"/>
        <v>-0.54800000000000182</v>
      </c>
      <c r="F54" s="10">
        <f t="shared" si="2"/>
        <v>100.36533333333334</v>
      </c>
      <c r="G54" s="10">
        <f t="shared" si="3"/>
        <v>1.8260000000000076</v>
      </c>
      <c r="H54" s="10">
        <f t="shared" si="4"/>
        <v>0</v>
      </c>
    </row>
    <row r="55" spans="1:36" x14ac:dyDescent="0.25">
      <c r="A55" s="1">
        <v>33054</v>
      </c>
      <c r="B55" s="11">
        <f>VLOOKUP(A55,'SBO Index National'!$A:$B,2,FALSE)</f>
        <v>98.447000000000003</v>
      </c>
      <c r="C55" s="10">
        <v>97.991</v>
      </c>
      <c r="D55" s="10">
        <f t="shared" si="0"/>
        <v>0.45600000000000307</v>
      </c>
      <c r="E55" s="10">
        <f t="shared" si="1"/>
        <v>-0.45699999999999835</v>
      </c>
      <c r="F55" s="10">
        <f t="shared" si="2"/>
        <v>99.604333333333329</v>
      </c>
      <c r="G55" s="10">
        <f t="shared" si="3"/>
        <v>-3.9270000000000067</v>
      </c>
      <c r="H55" s="10">
        <f t="shared" si="4"/>
        <v>-0.15233333333333121</v>
      </c>
    </row>
    <row r="56" spans="1:36" x14ac:dyDescent="0.25">
      <c r="A56" s="1">
        <v>33085</v>
      </c>
      <c r="B56" s="11">
        <f>VLOOKUP(A56,'SBO Index National'!$A:$B,2,FALSE)</f>
        <v>97.808000000000007</v>
      </c>
      <c r="C56" s="10">
        <v>97.991</v>
      </c>
      <c r="D56" s="10">
        <f t="shared" si="0"/>
        <v>-0.18299999999999272</v>
      </c>
      <c r="E56" s="10">
        <f t="shared" si="1"/>
        <v>6.0666666666667389E-2</v>
      </c>
      <c r="F56" s="10">
        <f t="shared" si="2"/>
        <v>98.508333333333326</v>
      </c>
      <c r="G56" s="10">
        <f t="shared" si="3"/>
        <v>-3.0139999999999958</v>
      </c>
      <c r="H56" s="10">
        <f t="shared" si="4"/>
        <v>-1.7049999999999983</v>
      </c>
    </row>
    <row r="57" spans="1:36" x14ac:dyDescent="0.25">
      <c r="A57" s="1">
        <v>33116</v>
      </c>
      <c r="B57" s="11">
        <f>VLOOKUP(A57,'SBO Index National'!$A:$B,2,FALSE)</f>
        <v>95.16</v>
      </c>
      <c r="C57" s="10">
        <v>96.438000000000002</v>
      </c>
      <c r="D57" s="10">
        <f t="shared" si="0"/>
        <v>-1.2780000000000058</v>
      </c>
      <c r="E57" s="10">
        <f t="shared" si="1"/>
        <v>-0.33499999999999847</v>
      </c>
      <c r="F57" s="10">
        <f t="shared" si="2"/>
        <v>97.473333333333343</v>
      </c>
      <c r="G57" s="10">
        <f t="shared" si="3"/>
        <v>1.3700000000000045</v>
      </c>
      <c r="H57" s="10">
        <f t="shared" si="4"/>
        <v>-1.8569999999999851</v>
      </c>
    </row>
    <row r="58" spans="1:36" x14ac:dyDescent="0.25">
      <c r="A58" s="1">
        <v>33146</v>
      </c>
      <c r="B58" s="11">
        <f>VLOOKUP(A58,'SBO Index National'!$A:$B,2,FALSE)</f>
        <v>92.968000000000004</v>
      </c>
      <c r="C58" s="10">
        <v>94.155000000000001</v>
      </c>
      <c r="D58" s="10">
        <f t="shared" si="0"/>
        <v>-1.1869999999999976</v>
      </c>
      <c r="E58" s="10">
        <f t="shared" si="1"/>
        <v>-0.88266666666666538</v>
      </c>
      <c r="F58" s="10">
        <f t="shared" si="2"/>
        <v>96.194666666666663</v>
      </c>
      <c r="G58" s="10">
        <f t="shared" si="3"/>
        <v>-8.8589999999999947</v>
      </c>
      <c r="H58" s="10">
        <f t="shared" si="4"/>
        <v>-3.5010000000000048</v>
      </c>
    </row>
    <row r="59" spans="1:36" x14ac:dyDescent="0.25">
      <c r="A59" s="1">
        <v>33177</v>
      </c>
      <c r="B59" s="11">
        <f>VLOOKUP(A59,'SBO Index National'!$A:$B,2,FALSE)</f>
        <v>91.323999999999998</v>
      </c>
      <c r="C59" s="10">
        <v>91.141999999999996</v>
      </c>
      <c r="D59" s="10">
        <f t="shared" si="0"/>
        <v>0.18200000000000216</v>
      </c>
      <c r="E59" s="10">
        <f t="shared" si="1"/>
        <v>-0.76100000000000045</v>
      </c>
      <c r="F59" s="10">
        <f t="shared" si="2"/>
        <v>93.911666666666676</v>
      </c>
      <c r="G59" s="10">
        <f t="shared" si="3"/>
        <v>-9.9540000000000077</v>
      </c>
      <c r="H59" s="10">
        <f t="shared" si="4"/>
        <v>-5.8143333333333231</v>
      </c>
    </row>
    <row r="60" spans="1:36" x14ac:dyDescent="0.25">
      <c r="A60" s="1">
        <v>33207</v>
      </c>
      <c r="B60" s="11">
        <f>VLOOKUP(A60,'SBO Index National'!$A:$B,2,FALSE)</f>
        <v>91.597999999999999</v>
      </c>
      <c r="C60" s="10">
        <v>92.694000000000003</v>
      </c>
      <c r="D60" s="10">
        <f t="shared" si="0"/>
        <v>-1.0960000000000036</v>
      </c>
      <c r="E60" s="10">
        <f t="shared" si="1"/>
        <v>-0.70033333333333303</v>
      </c>
      <c r="F60" s="10">
        <f t="shared" si="2"/>
        <v>92.663666666666657</v>
      </c>
      <c r="G60" s="10">
        <f t="shared" si="3"/>
        <v>-3.4699999999999989</v>
      </c>
      <c r="H60" s="10">
        <f t="shared" si="4"/>
        <v>-7.4276666666666813</v>
      </c>
    </row>
    <row r="61" spans="1:36" x14ac:dyDescent="0.25">
      <c r="A61" s="1">
        <v>33238</v>
      </c>
      <c r="B61" s="11">
        <f>VLOOKUP(A61,'SBO Index National'!$A:$B,2,FALSE)</f>
        <v>91.415999999999997</v>
      </c>
      <c r="C61" s="10">
        <v>93.424999999999997</v>
      </c>
      <c r="D61" s="10">
        <f t="shared" si="0"/>
        <v>-2.0090000000000003</v>
      </c>
      <c r="E61" s="10">
        <f t="shared" si="1"/>
        <v>-0.97433333333333394</v>
      </c>
      <c r="F61" s="10">
        <f t="shared" si="2"/>
        <v>92.420333333333346</v>
      </c>
      <c r="G61" s="10">
        <f t="shared" si="3"/>
        <v>-6.5750000000000028</v>
      </c>
      <c r="H61" s="10">
        <f t="shared" si="4"/>
        <v>-6.6663333333333128</v>
      </c>
    </row>
    <row r="62" spans="1:36" x14ac:dyDescent="0.25">
      <c r="A62" s="1">
        <v>33269</v>
      </c>
      <c r="B62" s="11">
        <f>VLOOKUP(A62,'SBO Index National'!$A:$B,2,FALSE)</f>
        <v>91.233000000000004</v>
      </c>
      <c r="C62" s="10">
        <v>92.784999999999997</v>
      </c>
      <c r="D62" s="10">
        <f t="shared" si="0"/>
        <v>-1.5519999999999925</v>
      </c>
      <c r="E62" s="10">
        <f t="shared" si="1"/>
        <v>-1.5523333333333322</v>
      </c>
      <c r="F62" s="10">
        <f t="shared" si="2"/>
        <v>92.968000000000004</v>
      </c>
      <c r="G62" s="10">
        <f t="shared" si="3"/>
        <v>-6.4840000000000089</v>
      </c>
      <c r="H62" s="10">
        <f t="shared" si="4"/>
        <v>-5.5096666666666607</v>
      </c>
    </row>
    <row r="63" spans="1:36" x14ac:dyDescent="0.25">
      <c r="A63" s="1">
        <v>33297</v>
      </c>
      <c r="B63" s="11">
        <f>VLOOKUP(A63,'SBO Index National'!$A:$B,2,FALSE)</f>
        <v>95.16</v>
      </c>
      <c r="C63" s="10">
        <v>97.534000000000006</v>
      </c>
      <c r="D63" s="10">
        <f t="shared" si="0"/>
        <v>-2.3740000000000094</v>
      </c>
      <c r="E63" s="10">
        <f t="shared" si="1"/>
        <v>-1.9783333333333342</v>
      </c>
      <c r="F63" s="10">
        <f t="shared" si="2"/>
        <v>94.581333333333319</v>
      </c>
      <c r="G63" s="10">
        <f t="shared" si="3"/>
        <v>-2.8309999999999889</v>
      </c>
      <c r="H63" s="10">
        <f t="shared" si="4"/>
        <v>-5.2966666666666811</v>
      </c>
    </row>
    <row r="64" spans="1:36" x14ac:dyDescent="0.25">
      <c r="A64" s="1">
        <v>33328</v>
      </c>
      <c r="B64" s="11">
        <f>VLOOKUP(A64,'SBO Index National'!$A:$B,2,FALSE)</f>
        <v>100.274</v>
      </c>
      <c r="C64" s="10">
        <v>100</v>
      </c>
      <c r="D64" s="10">
        <f t="shared" si="0"/>
        <v>0.27400000000000091</v>
      </c>
      <c r="E64" s="10">
        <f t="shared" si="1"/>
        <v>-1.2173333333333336</v>
      </c>
      <c r="F64" s="10">
        <f t="shared" si="2"/>
        <v>96.77300000000001</v>
      </c>
      <c r="G64" s="10">
        <f t="shared" si="3"/>
        <v>-0.27400000000000091</v>
      </c>
      <c r="H64" s="10">
        <f t="shared" si="4"/>
        <v>-3.1963333333333281</v>
      </c>
    </row>
    <row r="65" spans="1:36" x14ac:dyDescent="0.25">
      <c r="A65" s="1">
        <v>33358</v>
      </c>
      <c r="B65" s="11">
        <f>VLOOKUP(A65,'SBO Index National'!$A:$B,2,FALSE)</f>
        <v>100.548</v>
      </c>
      <c r="C65" s="10">
        <v>101.553</v>
      </c>
      <c r="D65" s="10">
        <f t="shared" si="0"/>
        <v>-1.0049999999999955</v>
      </c>
      <c r="E65" s="10">
        <f t="shared" si="1"/>
        <v>-1.0350000000000013</v>
      </c>
      <c r="F65" s="10">
        <f t="shared" si="2"/>
        <v>99.695666666666668</v>
      </c>
      <c r="G65" s="10">
        <f t="shared" si="3"/>
        <v>0.27400000000000091</v>
      </c>
      <c r="H65" s="10">
        <f t="shared" si="4"/>
        <v>-0.94366666666667243</v>
      </c>
    </row>
    <row r="66" spans="1:36" x14ac:dyDescent="0.25">
      <c r="A66" s="1">
        <v>33389</v>
      </c>
      <c r="B66" s="11">
        <f>VLOOKUP(A66,'SBO Index National'!$A:$B,2,FALSE)</f>
        <v>99.543000000000006</v>
      </c>
      <c r="C66" s="10">
        <v>100</v>
      </c>
      <c r="D66" s="10">
        <f t="shared" si="0"/>
        <v>-0.45699999999999363</v>
      </c>
      <c r="E66" s="10">
        <f t="shared" si="1"/>
        <v>-0.39599999999999608</v>
      </c>
      <c r="F66" s="10">
        <f t="shared" si="2"/>
        <v>100.51766666666667</v>
      </c>
      <c r="G66" s="10">
        <f t="shared" si="3"/>
        <v>0.45699999999999363</v>
      </c>
      <c r="H66" s="10">
        <f t="shared" si="4"/>
        <v>0.15233333333333121</v>
      </c>
    </row>
    <row r="67" spans="1:36" x14ac:dyDescent="0.25">
      <c r="A67" s="1">
        <v>33419</v>
      </c>
      <c r="B67" s="11">
        <f>VLOOKUP(A67,'SBO Index National'!$A:$B,2,FALSE)</f>
        <v>99.451999999999998</v>
      </c>
      <c r="C67" s="10">
        <v>100.274</v>
      </c>
      <c r="D67" s="10">
        <f t="shared" ref="D67:D130" si="5">B67-C67</f>
        <v>-0.82200000000000273</v>
      </c>
      <c r="E67" s="10">
        <f t="shared" si="1"/>
        <v>-0.76133333333333064</v>
      </c>
      <c r="F67" s="10">
        <f t="shared" si="2"/>
        <v>100.60899999999999</v>
      </c>
      <c r="G67" s="10">
        <f t="shared" si="3"/>
        <v>2.2830000000000013</v>
      </c>
      <c r="H67" s="10">
        <f t="shared" si="4"/>
        <v>1.0046666666666653</v>
      </c>
    </row>
    <row r="68" spans="1:36" x14ac:dyDescent="0.25">
      <c r="A68" s="1">
        <v>33450</v>
      </c>
      <c r="B68" s="11">
        <f>VLOOKUP(A68,'SBO Index National'!$A:$B,2,FALSE)</f>
        <v>100.548</v>
      </c>
      <c r="C68" s="10">
        <v>100.18300000000001</v>
      </c>
      <c r="D68" s="10">
        <f t="shared" si="5"/>
        <v>0.36499999999999488</v>
      </c>
      <c r="E68" s="10">
        <f t="shared" si="1"/>
        <v>-0.30466666666666714</v>
      </c>
      <c r="F68" s="10">
        <f t="shared" si="2"/>
        <v>100.15233333333333</v>
      </c>
      <c r="G68" s="10">
        <f t="shared" si="3"/>
        <v>2.1920000000000073</v>
      </c>
      <c r="H68" s="10">
        <f t="shared" si="4"/>
        <v>1.6440000000000055</v>
      </c>
    </row>
    <row r="69" spans="1:36" x14ac:dyDescent="0.25">
      <c r="A69" s="1">
        <v>33481</v>
      </c>
      <c r="B69" s="11">
        <f>VLOOKUP(A69,'SBO Index National'!$A:$B,2,FALSE)</f>
        <v>98.721000000000004</v>
      </c>
      <c r="C69" s="10">
        <v>98.995000000000005</v>
      </c>
      <c r="D69" s="10">
        <f t="shared" si="5"/>
        <v>-0.27400000000000091</v>
      </c>
      <c r="E69" s="10">
        <f t="shared" ref="E69:E132" si="6">AVERAGE(D67:D69)</f>
        <v>-0.24366666666666958</v>
      </c>
      <c r="F69" s="10">
        <f t="shared" si="2"/>
        <v>99.817333333333337</v>
      </c>
      <c r="G69" s="10">
        <f t="shared" si="3"/>
        <v>2.5570000000000022</v>
      </c>
      <c r="H69" s="10">
        <f t="shared" si="4"/>
        <v>2.3439999999999941</v>
      </c>
    </row>
    <row r="70" spans="1:36" x14ac:dyDescent="0.25">
      <c r="A70" s="1">
        <v>33511</v>
      </c>
      <c r="B70" s="11">
        <f>VLOOKUP(A70,'SBO Index National'!$A:$B,2,FALSE)</f>
        <v>99.177999999999997</v>
      </c>
      <c r="C70" s="10">
        <v>101.553</v>
      </c>
      <c r="D70" s="10">
        <f t="shared" si="5"/>
        <v>-2.375</v>
      </c>
      <c r="E70" s="10">
        <f t="shared" si="6"/>
        <v>-0.7613333333333353</v>
      </c>
      <c r="F70" s="10">
        <f t="shared" ref="F70:F133" si="7">AVERAGE(C68:C70)</f>
        <v>100.24366666666667</v>
      </c>
      <c r="G70" s="10">
        <f t="shared" si="3"/>
        <v>7.3979999999999961</v>
      </c>
      <c r="H70" s="10">
        <f t="shared" si="4"/>
        <v>4.0490000000000066</v>
      </c>
    </row>
    <row r="71" spans="1:36" x14ac:dyDescent="0.25">
      <c r="A71" s="1">
        <v>33542</v>
      </c>
      <c r="B71" s="11">
        <f>VLOOKUP(A71,'SBO Index National'!$A:$B,2,FALSE)</f>
        <v>97.716999999999999</v>
      </c>
      <c r="C71" s="10">
        <v>100.09099999999999</v>
      </c>
      <c r="D71" s="10">
        <f t="shared" si="5"/>
        <v>-2.3739999999999952</v>
      </c>
      <c r="E71" s="10">
        <f t="shared" si="6"/>
        <v>-1.6743333333333321</v>
      </c>
      <c r="F71" s="10">
        <f t="shared" si="7"/>
        <v>100.21300000000001</v>
      </c>
      <c r="G71" s="10">
        <f t="shared" si="3"/>
        <v>8.9489999999999981</v>
      </c>
      <c r="H71" s="10">
        <f t="shared" si="4"/>
        <v>6.3013333333333321</v>
      </c>
    </row>
    <row r="72" spans="1:36" x14ac:dyDescent="0.25">
      <c r="A72" s="1">
        <v>33572</v>
      </c>
      <c r="B72" s="11">
        <f>VLOOKUP(A72,'SBO Index National'!$A:$B,2,FALSE)</f>
        <v>95.251000000000005</v>
      </c>
      <c r="C72" s="10">
        <v>96.256</v>
      </c>
      <c r="D72" s="10">
        <f t="shared" si="5"/>
        <v>-1.0049999999999955</v>
      </c>
      <c r="E72" s="10">
        <f t="shared" si="6"/>
        <v>-1.9179999999999968</v>
      </c>
      <c r="F72" s="10">
        <f t="shared" si="7"/>
        <v>99.3</v>
      </c>
      <c r="G72" s="10">
        <f t="shared" si="3"/>
        <v>3.5619999999999976</v>
      </c>
      <c r="H72" s="10">
        <f t="shared" si="4"/>
        <v>6.6363333333333401</v>
      </c>
    </row>
    <row r="73" spans="1:36" x14ac:dyDescent="0.25">
      <c r="A73" s="1">
        <v>33603</v>
      </c>
      <c r="B73" s="11">
        <f>VLOOKUP(A73,'SBO Index National'!$A:$B,2,FALSE)</f>
        <v>95.616</v>
      </c>
      <c r="C73" s="10">
        <v>97.168999999999997</v>
      </c>
      <c r="D73" s="10">
        <f t="shared" si="5"/>
        <v>-1.5529999999999973</v>
      </c>
      <c r="E73" s="10">
        <f t="shared" si="6"/>
        <v>-1.6439999999999959</v>
      </c>
      <c r="F73" s="10">
        <f t="shared" si="7"/>
        <v>97.838666666666654</v>
      </c>
      <c r="G73" s="10">
        <f t="shared" si="3"/>
        <v>3.7439999999999998</v>
      </c>
      <c r="H73" s="10">
        <f t="shared" si="4"/>
        <v>5.4183333333333081</v>
      </c>
    </row>
    <row r="74" spans="1:36" x14ac:dyDescent="0.25">
      <c r="A74" s="1">
        <v>33634</v>
      </c>
      <c r="B74" s="11">
        <f>VLOOKUP(A74,'SBO Index National'!$A:$B,2,FALSE)</f>
        <v>96.712000000000003</v>
      </c>
      <c r="C74" s="10">
        <v>97.26</v>
      </c>
      <c r="D74" s="10">
        <f t="shared" si="5"/>
        <v>-0.54800000000000182</v>
      </c>
      <c r="E74" s="10">
        <f t="shared" si="6"/>
        <v>-1.0353333333333314</v>
      </c>
      <c r="F74" s="10">
        <f t="shared" si="7"/>
        <v>96.894999999999996</v>
      </c>
      <c r="G74" s="10">
        <f t="shared" si="3"/>
        <v>4.4750000000000085</v>
      </c>
      <c r="H74" s="10">
        <f t="shared" si="4"/>
        <v>3.9269999999999925</v>
      </c>
    </row>
    <row r="75" spans="1:36" x14ac:dyDescent="0.25">
      <c r="A75" s="1">
        <v>33663</v>
      </c>
      <c r="B75" s="11">
        <f>VLOOKUP(A75,'SBO Index National'!$A:$B,2,FALSE)</f>
        <v>98.174000000000007</v>
      </c>
      <c r="C75" s="10">
        <v>101.461</v>
      </c>
      <c r="D75" s="10">
        <f t="shared" si="5"/>
        <v>-3.2869999999999919</v>
      </c>
      <c r="E75" s="10">
        <f t="shared" si="6"/>
        <v>-1.7959999999999969</v>
      </c>
      <c r="F75" s="10">
        <f t="shared" si="7"/>
        <v>98.63</v>
      </c>
      <c r="G75" s="10">
        <f t="shared" si="3"/>
        <v>3.9269999999999925</v>
      </c>
      <c r="H75" s="10">
        <f t="shared" si="4"/>
        <v>4.0486666666666764</v>
      </c>
    </row>
    <row r="76" spans="1:36" x14ac:dyDescent="0.25">
      <c r="A76" s="1">
        <v>33694</v>
      </c>
      <c r="B76" s="11">
        <f>VLOOKUP(A76,'SBO Index National'!$A:$B,2,FALSE)</f>
        <v>100.09099999999999</v>
      </c>
      <c r="C76" s="10">
        <v>98.265000000000001</v>
      </c>
      <c r="D76" s="10">
        <f t="shared" si="5"/>
        <v>1.8259999999999934</v>
      </c>
      <c r="E76" s="10">
        <f t="shared" si="6"/>
        <v>-0.66966666666666674</v>
      </c>
      <c r="F76" s="10">
        <f t="shared" si="7"/>
        <v>98.995333333333335</v>
      </c>
      <c r="G76" s="10">
        <f t="shared" si="3"/>
        <v>-1.7349999999999994</v>
      </c>
      <c r="H76" s="10">
        <f t="shared" si="4"/>
        <v>2.2223333333333244</v>
      </c>
    </row>
    <row r="77" spans="1:36" ht="15.75" x14ac:dyDescent="0.25">
      <c r="A77" s="1">
        <v>33724</v>
      </c>
      <c r="B77" s="11">
        <f>VLOOKUP(A77,'SBO Index National'!$A:$B,2,FALSE)</f>
        <v>100.913</v>
      </c>
      <c r="C77" s="10">
        <v>102.648</v>
      </c>
      <c r="D77" s="10">
        <f t="shared" si="5"/>
        <v>-1.7349999999999994</v>
      </c>
      <c r="E77" s="10">
        <f t="shared" si="6"/>
        <v>-1.0653333333333326</v>
      </c>
      <c r="F77" s="10">
        <f t="shared" si="7"/>
        <v>100.79133333333334</v>
      </c>
      <c r="G77" s="10">
        <f t="shared" si="3"/>
        <v>1.0949999999999989</v>
      </c>
      <c r="H77" s="10">
        <f t="shared" si="4"/>
        <v>1.0956666666666734</v>
      </c>
      <c r="J77" s="16" t="str">
        <f>D1&amp;" - NFIB"</f>
        <v>SBO National - SBO Great Lakes Spread - NFIB</v>
      </c>
      <c r="K77" s="16"/>
      <c r="L77" s="16"/>
      <c r="M77" s="16"/>
      <c r="N77" s="16"/>
      <c r="O77" s="16"/>
      <c r="P77" s="16"/>
      <c r="Q77" s="16"/>
      <c r="R77" s="16"/>
      <c r="S77" s="16"/>
      <c r="T77" s="16"/>
      <c r="U77" s="16"/>
      <c r="V77" s="16"/>
      <c r="X77" s="16" t="str">
        <f>E1&amp;" - NFIB"</f>
        <v>SBO National - SBO Great Lakes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104.47499999999999</v>
      </c>
      <c r="D78" s="10">
        <f t="shared" si="5"/>
        <v>-3.4699999999999989</v>
      </c>
      <c r="E78" s="10">
        <f t="shared" si="6"/>
        <v>-1.126333333333335</v>
      </c>
      <c r="F78" s="10">
        <f t="shared" si="7"/>
        <v>101.79600000000001</v>
      </c>
      <c r="G78" s="10">
        <f t="shared" si="3"/>
        <v>4.4749999999999943</v>
      </c>
      <c r="H78" s="10">
        <f t="shared" si="4"/>
        <v>1.278333333333336</v>
      </c>
    </row>
    <row r="79" spans="1:36" x14ac:dyDescent="0.25">
      <c r="A79" s="1">
        <v>33785</v>
      </c>
      <c r="B79" s="11">
        <f>VLOOKUP(A79,'SBO Index National'!$A:$B,2,FALSE)</f>
        <v>101.187</v>
      </c>
      <c r="C79" s="10">
        <v>102.374</v>
      </c>
      <c r="D79" s="10">
        <f t="shared" si="5"/>
        <v>-1.1869999999999976</v>
      </c>
      <c r="E79" s="10">
        <f t="shared" si="6"/>
        <v>-2.1306666666666652</v>
      </c>
      <c r="F79" s="10">
        <f t="shared" si="7"/>
        <v>103.16566666666665</v>
      </c>
      <c r="G79" s="10">
        <f t="shared" ref="G79:G142" si="8">C79-C67</f>
        <v>2.0999999999999943</v>
      </c>
      <c r="H79" s="10">
        <f t="shared" si="4"/>
        <v>2.5566666666666578</v>
      </c>
    </row>
    <row r="80" spans="1:36" x14ac:dyDescent="0.25">
      <c r="A80" s="1">
        <v>33816</v>
      </c>
      <c r="B80" s="11">
        <f>VLOOKUP(A80,'SBO Index National'!$A:$B,2,FALSE)</f>
        <v>99.087000000000003</v>
      </c>
      <c r="C80" s="10">
        <v>98.447000000000003</v>
      </c>
      <c r="D80" s="10">
        <f t="shared" si="5"/>
        <v>0.64000000000000057</v>
      </c>
      <c r="E80" s="10">
        <f t="shared" si="6"/>
        <v>-1.3389999999999986</v>
      </c>
      <c r="F80" s="10">
        <f t="shared" si="7"/>
        <v>101.76533333333333</v>
      </c>
      <c r="G80" s="10">
        <f t="shared" si="8"/>
        <v>-1.7360000000000042</v>
      </c>
      <c r="H80" s="10">
        <f t="shared" si="4"/>
        <v>1.6129999999999995</v>
      </c>
    </row>
    <row r="81" spans="1:8" x14ac:dyDescent="0.25">
      <c r="A81" s="1">
        <v>33847</v>
      </c>
      <c r="B81" s="11">
        <f>VLOOKUP(A81,'SBO Index National'!$A:$B,2,FALSE)</f>
        <v>100</v>
      </c>
      <c r="C81" s="10">
        <v>100.18300000000001</v>
      </c>
      <c r="D81" s="10">
        <f t="shared" si="5"/>
        <v>-0.18300000000000693</v>
      </c>
      <c r="E81" s="10">
        <f t="shared" si="6"/>
        <v>-0.24333333333333465</v>
      </c>
      <c r="F81" s="10">
        <f t="shared" si="7"/>
        <v>100.33466666666668</v>
      </c>
      <c r="G81" s="10">
        <f t="shared" si="8"/>
        <v>1.1880000000000024</v>
      </c>
      <c r="H81" s="10">
        <f t="shared" ref="H81:H144" si="9">F81-F69</f>
        <v>0.51733333333334031</v>
      </c>
    </row>
    <row r="82" spans="1:8" x14ac:dyDescent="0.25">
      <c r="A82" s="1">
        <v>33877</v>
      </c>
      <c r="B82" s="11">
        <f>VLOOKUP(A82,'SBO Index National'!$A:$B,2,FALSE)</f>
        <v>98.539000000000001</v>
      </c>
      <c r="C82" s="10">
        <v>102.19199999999999</v>
      </c>
      <c r="D82" s="10">
        <f t="shared" si="5"/>
        <v>-3.6529999999999916</v>
      </c>
      <c r="E82" s="10">
        <f t="shared" si="6"/>
        <v>-1.0653333333333326</v>
      </c>
      <c r="F82" s="10">
        <f t="shared" si="7"/>
        <v>100.274</v>
      </c>
      <c r="G82" s="10">
        <f t="shared" si="8"/>
        <v>0.63899999999999579</v>
      </c>
      <c r="H82" s="10">
        <f t="shared" si="9"/>
        <v>3.0333333333331325E-2</v>
      </c>
    </row>
    <row r="83" spans="1:8" x14ac:dyDescent="0.25">
      <c r="A83" s="1">
        <v>33908</v>
      </c>
      <c r="B83" s="11">
        <f>VLOOKUP(A83,'SBO Index National'!$A:$B,2,FALSE)</f>
        <v>97.991</v>
      </c>
      <c r="C83" s="10">
        <v>97.9</v>
      </c>
      <c r="D83" s="10">
        <f t="shared" si="5"/>
        <v>9.0999999999993975E-2</v>
      </c>
      <c r="E83" s="10">
        <f t="shared" si="6"/>
        <v>-1.2483333333333348</v>
      </c>
      <c r="F83" s="10">
        <f t="shared" si="7"/>
        <v>100.09166666666665</v>
      </c>
      <c r="G83" s="10">
        <f t="shared" si="8"/>
        <v>-2.1909999999999883</v>
      </c>
      <c r="H83" s="10">
        <f t="shared" si="9"/>
        <v>-0.12133333333335372</v>
      </c>
    </row>
    <row r="84" spans="1:8" x14ac:dyDescent="0.25">
      <c r="A84" s="1">
        <v>33938</v>
      </c>
      <c r="B84" s="11">
        <f>VLOOKUP(A84,'SBO Index National'!$A:$B,2,FALSE)</f>
        <v>100.274</v>
      </c>
      <c r="C84" s="10">
        <v>101.91800000000001</v>
      </c>
      <c r="D84" s="10">
        <f t="shared" si="5"/>
        <v>-1.6440000000000055</v>
      </c>
      <c r="E84" s="10">
        <f t="shared" si="6"/>
        <v>-1.7353333333333343</v>
      </c>
      <c r="F84" s="10">
        <f t="shared" si="7"/>
        <v>100.67</v>
      </c>
      <c r="G84" s="10">
        <f t="shared" si="8"/>
        <v>5.6620000000000061</v>
      </c>
      <c r="H84" s="10">
        <f t="shared" si="9"/>
        <v>1.3700000000000045</v>
      </c>
    </row>
    <row r="85" spans="1:8" x14ac:dyDescent="0.25">
      <c r="A85" s="1">
        <v>33969</v>
      </c>
      <c r="B85" s="11">
        <f>VLOOKUP(A85,'SBO Index National'!$A:$B,2,FALSE)</f>
        <v>100.36499999999999</v>
      </c>
      <c r="C85" s="10">
        <v>100.822</v>
      </c>
      <c r="D85" s="10">
        <f t="shared" si="5"/>
        <v>-0.45700000000000784</v>
      </c>
      <c r="E85" s="10">
        <f t="shared" si="6"/>
        <v>-0.67000000000000648</v>
      </c>
      <c r="F85" s="10">
        <f t="shared" si="7"/>
        <v>100.21333333333332</v>
      </c>
      <c r="G85" s="10">
        <f t="shared" si="8"/>
        <v>3.6530000000000058</v>
      </c>
      <c r="H85" s="10">
        <f t="shared" si="9"/>
        <v>2.3746666666666698</v>
      </c>
    </row>
    <row r="86" spans="1:8" x14ac:dyDescent="0.25">
      <c r="A86" s="1">
        <v>34000</v>
      </c>
      <c r="B86" s="11">
        <f>VLOOKUP(A86,'SBO Index National'!$A:$B,2,FALSE)</f>
        <v>100.639</v>
      </c>
      <c r="C86" s="10">
        <v>102.283</v>
      </c>
      <c r="D86" s="10">
        <f t="shared" si="5"/>
        <v>-1.6440000000000055</v>
      </c>
      <c r="E86" s="10">
        <f t="shared" si="6"/>
        <v>-1.2483333333333395</v>
      </c>
      <c r="F86" s="10">
        <f t="shared" si="7"/>
        <v>101.67433333333334</v>
      </c>
      <c r="G86" s="10">
        <f t="shared" si="8"/>
        <v>5.0229999999999961</v>
      </c>
      <c r="H86" s="10">
        <f t="shared" si="9"/>
        <v>4.7793333333333408</v>
      </c>
    </row>
    <row r="87" spans="1:8" x14ac:dyDescent="0.25">
      <c r="A87" s="1">
        <v>34028</v>
      </c>
      <c r="B87" s="11">
        <f>VLOOKUP(A87,'SBO Index National'!$A:$B,2,FALSE)</f>
        <v>98.174000000000007</v>
      </c>
      <c r="C87" s="10">
        <v>100.822</v>
      </c>
      <c r="D87" s="10">
        <f t="shared" si="5"/>
        <v>-2.6479999999999961</v>
      </c>
      <c r="E87" s="10">
        <f t="shared" si="6"/>
        <v>-1.5830000000000031</v>
      </c>
      <c r="F87" s="10">
        <f t="shared" si="7"/>
        <v>101.30900000000001</v>
      </c>
      <c r="G87" s="10">
        <f t="shared" si="8"/>
        <v>-0.63899999999999579</v>
      </c>
      <c r="H87" s="10">
        <f t="shared" si="9"/>
        <v>2.6790000000000163</v>
      </c>
    </row>
    <row r="88" spans="1:8" x14ac:dyDescent="0.25">
      <c r="A88" s="1">
        <v>34059</v>
      </c>
      <c r="B88" s="11">
        <f>VLOOKUP(A88,'SBO Index National'!$A:$B,2,FALSE)</f>
        <v>97.534000000000006</v>
      </c>
      <c r="C88" s="10">
        <v>97.991</v>
      </c>
      <c r="D88" s="10">
        <f t="shared" si="5"/>
        <v>-0.45699999999999363</v>
      </c>
      <c r="E88" s="10">
        <f t="shared" si="6"/>
        <v>-1.5829999999999984</v>
      </c>
      <c r="F88" s="10">
        <f t="shared" si="7"/>
        <v>100.36533333333334</v>
      </c>
      <c r="G88" s="10">
        <f t="shared" si="8"/>
        <v>-0.27400000000000091</v>
      </c>
      <c r="H88" s="10">
        <f t="shared" si="9"/>
        <v>1.3700000000000045</v>
      </c>
    </row>
    <row r="89" spans="1:8" x14ac:dyDescent="0.25">
      <c r="A89" s="1">
        <v>34089</v>
      </c>
      <c r="B89" s="11">
        <f>VLOOKUP(A89,'SBO Index National'!$A:$B,2,FALSE)</f>
        <v>95.89</v>
      </c>
      <c r="C89" s="10">
        <v>96.346999999999994</v>
      </c>
      <c r="D89" s="10">
        <f t="shared" si="5"/>
        <v>-0.45699999999999363</v>
      </c>
      <c r="E89" s="10">
        <f t="shared" si="6"/>
        <v>-1.1873333333333278</v>
      </c>
      <c r="F89" s="10">
        <f t="shared" si="7"/>
        <v>98.386666666666656</v>
      </c>
      <c r="G89" s="10">
        <f t="shared" si="8"/>
        <v>-6.3010000000000019</v>
      </c>
      <c r="H89" s="10">
        <f t="shared" si="9"/>
        <v>-2.4046666666666852</v>
      </c>
    </row>
    <row r="90" spans="1:8" x14ac:dyDescent="0.25">
      <c r="A90" s="1">
        <v>34120</v>
      </c>
      <c r="B90" s="11">
        <f>VLOOKUP(A90,'SBO Index National'!$A:$B,2,FALSE)</f>
        <v>93.698999999999998</v>
      </c>
      <c r="C90" s="10">
        <v>94.429000000000002</v>
      </c>
      <c r="D90" s="10">
        <f t="shared" si="5"/>
        <v>-0.73000000000000398</v>
      </c>
      <c r="E90" s="10">
        <f t="shared" si="6"/>
        <v>-0.54799999999999705</v>
      </c>
      <c r="F90" s="10">
        <f t="shared" si="7"/>
        <v>96.25566666666667</v>
      </c>
      <c r="G90" s="10">
        <f t="shared" si="8"/>
        <v>-10.045999999999992</v>
      </c>
      <c r="H90" s="10">
        <f t="shared" si="9"/>
        <v>-5.5403333333333364</v>
      </c>
    </row>
    <row r="91" spans="1:8" x14ac:dyDescent="0.25">
      <c r="A91" s="1">
        <v>34150</v>
      </c>
      <c r="B91" s="11">
        <f>VLOOKUP(A91,'SBO Index National'!$A:$B,2,FALSE)</f>
        <v>92.968000000000004</v>
      </c>
      <c r="C91" s="10">
        <v>95.981999999999999</v>
      </c>
      <c r="D91" s="10">
        <f t="shared" si="5"/>
        <v>-3.0139999999999958</v>
      </c>
      <c r="E91" s="10">
        <f t="shared" si="6"/>
        <v>-1.4003333333333312</v>
      </c>
      <c r="F91" s="10">
        <f t="shared" si="7"/>
        <v>95.586000000000013</v>
      </c>
      <c r="G91" s="10">
        <f t="shared" si="8"/>
        <v>-6.3919999999999959</v>
      </c>
      <c r="H91" s="10">
        <f t="shared" si="9"/>
        <v>-7.5796666666666397</v>
      </c>
    </row>
    <row r="92" spans="1:8" x14ac:dyDescent="0.25">
      <c r="A92" s="1">
        <v>34181</v>
      </c>
      <c r="B92" s="11">
        <f>VLOOKUP(A92,'SBO Index National'!$A:$B,2,FALSE)</f>
        <v>93.881</v>
      </c>
      <c r="C92" s="10">
        <v>96.164000000000001</v>
      </c>
      <c r="D92" s="10">
        <f t="shared" si="5"/>
        <v>-2.2830000000000013</v>
      </c>
      <c r="E92" s="10">
        <f t="shared" si="6"/>
        <v>-2.0090000000000003</v>
      </c>
      <c r="F92" s="10">
        <f t="shared" si="7"/>
        <v>95.524999999999991</v>
      </c>
      <c r="G92" s="10">
        <f t="shared" si="8"/>
        <v>-2.2830000000000013</v>
      </c>
      <c r="H92" s="10">
        <f t="shared" si="9"/>
        <v>-6.2403333333333393</v>
      </c>
    </row>
    <row r="93" spans="1:8" x14ac:dyDescent="0.25">
      <c r="A93" s="1">
        <v>34212</v>
      </c>
      <c r="B93" s="11">
        <f>VLOOKUP(A93,'SBO Index National'!$A:$B,2,FALSE)</f>
        <v>92.602999999999994</v>
      </c>
      <c r="C93" s="10">
        <v>94.337999999999994</v>
      </c>
      <c r="D93" s="10">
        <f t="shared" si="5"/>
        <v>-1.7349999999999994</v>
      </c>
      <c r="E93" s="10">
        <f t="shared" si="6"/>
        <v>-2.343999999999999</v>
      </c>
      <c r="F93" s="10">
        <f t="shared" si="7"/>
        <v>95.494666666666674</v>
      </c>
      <c r="G93" s="10">
        <f t="shared" si="8"/>
        <v>-5.8450000000000131</v>
      </c>
      <c r="H93" s="10">
        <f t="shared" si="9"/>
        <v>-4.8400000000000034</v>
      </c>
    </row>
    <row r="94" spans="1:8" x14ac:dyDescent="0.25">
      <c r="A94" s="1">
        <v>34242</v>
      </c>
      <c r="B94" s="11">
        <f>VLOOKUP(A94,'SBO Index National'!$A:$B,2,FALSE)</f>
        <v>93.698999999999998</v>
      </c>
      <c r="C94" s="10">
        <v>98.447000000000003</v>
      </c>
      <c r="D94" s="10">
        <f t="shared" si="5"/>
        <v>-4.7480000000000047</v>
      </c>
      <c r="E94" s="10">
        <f t="shared" si="6"/>
        <v>-2.9220000000000019</v>
      </c>
      <c r="F94" s="10">
        <f t="shared" si="7"/>
        <v>96.316333333333333</v>
      </c>
      <c r="G94" s="10">
        <f t="shared" si="8"/>
        <v>-3.7449999999999903</v>
      </c>
      <c r="H94" s="10">
        <f t="shared" si="9"/>
        <v>-3.9576666666666682</v>
      </c>
    </row>
    <row r="95" spans="1:8" x14ac:dyDescent="0.25">
      <c r="A95" s="1">
        <v>34273</v>
      </c>
      <c r="B95" s="11">
        <f>VLOOKUP(A95,'SBO Index National'!$A:$B,2,FALSE)</f>
        <v>94.611999999999995</v>
      </c>
      <c r="C95" s="10">
        <v>95.251000000000005</v>
      </c>
      <c r="D95" s="10">
        <f t="shared" si="5"/>
        <v>-0.63900000000001</v>
      </c>
      <c r="E95" s="10">
        <f t="shared" si="6"/>
        <v>-2.3740000000000046</v>
      </c>
      <c r="F95" s="10">
        <f t="shared" si="7"/>
        <v>96.012</v>
      </c>
      <c r="G95" s="10">
        <f t="shared" si="8"/>
        <v>-2.6490000000000009</v>
      </c>
      <c r="H95" s="10">
        <f t="shared" si="9"/>
        <v>-4.0796666666666539</v>
      </c>
    </row>
    <row r="96" spans="1:8" x14ac:dyDescent="0.25">
      <c r="A96" s="1">
        <v>34303</v>
      </c>
      <c r="B96" s="11">
        <f>VLOOKUP(A96,'SBO Index National'!$A:$B,2,FALSE)</f>
        <v>98.539000000000001</v>
      </c>
      <c r="C96" s="10">
        <v>102.557</v>
      </c>
      <c r="D96" s="10">
        <f t="shared" si="5"/>
        <v>-4.0180000000000007</v>
      </c>
      <c r="E96" s="10">
        <f t="shared" si="6"/>
        <v>-3.1350000000000051</v>
      </c>
      <c r="F96" s="10">
        <f t="shared" si="7"/>
        <v>98.751666666666665</v>
      </c>
      <c r="G96" s="10">
        <f t="shared" si="8"/>
        <v>0.63899999999999579</v>
      </c>
      <c r="H96" s="10">
        <f t="shared" si="9"/>
        <v>-1.9183333333333366</v>
      </c>
    </row>
    <row r="97" spans="1:8" x14ac:dyDescent="0.25">
      <c r="A97" s="1">
        <v>34334</v>
      </c>
      <c r="B97" s="11">
        <f>VLOOKUP(A97,'SBO Index National'!$A:$B,2,FALSE)</f>
        <v>97.716999999999999</v>
      </c>
      <c r="C97" s="10">
        <v>101.187</v>
      </c>
      <c r="D97" s="10">
        <f t="shared" si="5"/>
        <v>-3.4699999999999989</v>
      </c>
      <c r="E97" s="10">
        <f t="shared" si="6"/>
        <v>-2.7090000000000032</v>
      </c>
      <c r="F97" s="10">
        <f t="shared" si="7"/>
        <v>99.665000000000006</v>
      </c>
      <c r="G97" s="10">
        <f t="shared" si="8"/>
        <v>0.36499999999999488</v>
      </c>
      <c r="H97" s="10">
        <f t="shared" si="9"/>
        <v>-0.5483333333333178</v>
      </c>
    </row>
    <row r="98" spans="1:8" x14ac:dyDescent="0.25">
      <c r="A98" s="1">
        <v>34365</v>
      </c>
      <c r="B98" s="11">
        <f>VLOOKUP(A98,'SBO Index National'!$A:$B,2,FALSE)</f>
        <v>99.451999999999998</v>
      </c>
      <c r="C98" s="10">
        <v>100.36499999999999</v>
      </c>
      <c r="D98" s="10">
        <f t="shared" si="5"/>
        <v>-0.9129999999999967</v>
      </c>
      <c r="E98" s="10">
        <f t="shared" si="6"/>
        <v>-2.8003333333333322</v>
      </c>
      <c r="F98" s="10">
        <f t="shared" si="7"/>
        <v>101.36966666666666</v>
      </c>
      <c r="G98" s="10">
        <f t="shared" si="8"/>
        <v>-1.9180000000000064</v>
      </c>
      <c r="H98" s="10">
        <f t="shared" si="9"/>
        <v>-0.30466666666667663</v>
      </c>
    </row>
    <row r="99" spans="1:8" x14ac:dyDescent="0.25">
      <c r="A99" s="1">
        <v>34393</v>
      </c>
      <c r="B99" s="11">
        <f>VLOOKUP(A99,'SBO Index National'!$A:$B,2,FALSE)</f>
        <v>99.725999999999999</v>
      </c>
      <c r="C99" s="10">
        <v>101.64400000000001</v>
      </c>
      <c r="D99" s="10">
        <f t="shared" si="5"/>
        <v>-1.9180000000000064</v>
      </c>
      <c r="E99" s="10">
        <f t="shared" si="6"/>
        <v>-2.1003333333333338</v>
      </c>
      <c r="F99" s="10">
        <f t="shared" si="7"/>
        <v>101.06533333333334</v>
      </c>
      <c r="G99" s="10">
        <f t="shared" si="8"/>
        <v>0.82200000000000273</v>
      </c>
      <c r="H99" s="10">
        <f t="shared" si="9"/>
        <v>-0.24366666666666958</v>
      </c>
    </row>
    <row r="100" spans="1:8" x14ac:dyDescent="0.25">
      <c r="A100" s="1">
        <v>34424</v>
      </c>
      <c r="B100" s="11">
        <f>VLOOKUP(A100,'SBO Index National'!$A:$B,2,FALSE)</f>
        <v>100.18300000000001</v>
      </c>
      <c r="C100" s="10">
        <v>102.374</v>
      </c>
      <c r="D100" s="10">
        <f t="shared" si="5"/>
        <v>-2.1909999999999883</v>
      </c>
      <c r="E100" s="10">
        <f t="shared" si="6"/>
        <v>-1.673999999999997</v>
      </c>
      <c r="F100" s="10">
        <f t="shared" si="7"/>
        <v>101.46100000000001</v>
      </c>
      <c r="G100" s="10">
        <f t="shared" si="8"/>
        <v>4.3829999999999956</v>
      </c>
      <c r="H100" s="10">
        <f t="shared" si="9"/>
        <v>1.0956666666666734</v>
      </c>
    </row>
    <row r="101" spans="1:8" x14ac:dyDescent="0.25">
      <c r="A101" s="1">
        <v>34454</v>
      </c>
      <c r="B101" s="11">
        <f>VLOOKUP(A101,'SBO Index National'!$A:$B,2,FALSE)</f>
        <v>98.355999999999995</v>
      </c>
      <c r="C101" s="10">
        <v>100.274</v>
      </c>
      <c r="D101" s="10">
        <f t="shared" si="5"/>
        <v>-1.9180000000000064</v>
      </c>
      <c r="E101" s="10">
        <f t="shared" si="6"/>
        <v>-2.0090000000000003</v>
      </c>
      <c r="F101" s="10">
        <f t="shared" si="7"/>
        <v>101.43066666666668</v>
      </c>
      <c r="G101" s="10">
        <f t="shared" si="8"/>
        <v>3.9270000000000067</v>
      </c>
      <c r="H101" s="10">
        <f t="shared" si="9"/>
        <v>3.0440000000000254</v>
      </c>
    </row>
    <row r="102" spans="1:8" x14ac:dyDescent="0.25">
      <c r="A102" s="1">
        <v>34485</v>
      </c>
      <c r="B102" s="11">
        <f>VLOOKUP(A102,'SBO Index National'!$A:$B,2,FALSE)</f>
        <v>98.539000000000001</v>
      </c>
      <c r="C102" s="10">
        <v>97.168999999999997</v>
      </c>
      <c r="D102" s="10">
        <f t="shared" si="5"/>
        <v>1.3700000000000045</v>
      </c>
      <c r="E102" s="10">
        <f t="shared" si="6"/>
        <v>-0.9129999999999967</v>
      </c>
      <c r="F102" s="10">
        <f t="shared" si="7"/>
        <v>99.939000000000007</v>
      </c>
      <c r="G102" s="10">
        <f t="shared" si="8"/>
        <v>2.7399999999999949</v>
      </c>
      <c r="H102" s="10">
        <f t="shared" si="9"/>
        <v>3.6833333333333371</v>
      </c>
    </row>
    <row r="103" spans="1:8" x14ac:dyDescent="0.25">
      <c r="A103" s="1">
        <v>34515</v>
      </c>
      <c r="B103" s="11">
        <f>VLOOKUP(A103,'SBO Index National'!$A:$B,2,FALSE)</f>
        <v>98.63</v>
      </c>
      <c r="C103" s="10">
        <v>96.256</v>
      </c>
      <c r="D103" s="10">
        <f t="shared" si="5"/>
        <v>2.3739999999999952</v>
      </c>
      <c r="E103" s="10">
        <f t="shared" si="6"/>
        <v>0.60866666666666447</v>
      </c>
      <c r="F103" s="10">
        <f t="shared" si="7"/>
        <v>97.899666666666647</v>
      </c>
      <c r="G103" s="10">
        <f t="shared" si="8"/>
        <v>0.27400000000000091</v>
      </c>
      <c r="H103" s="10">
        <f t="shared" si="9"/>
        <v>2.3136666666666343</v>
      </c>
    </row>
    <row r="104" spans="1:8" x14ac:dyDescent="0.25">
      <c r="A104" s="1">
        <v>34546</v>
      </c>
      <c r="B104" s="11">
        <f>VLOOKUP(A104,'SBO Index National'!$A:$B,2,FALSE)</f>
        <v>98.63</v>
      </c>
      <c r="C104" s="10">
        <v>100.274</v>
      </c>
      <c r="D104" s="10">
        <f t="shared" si="5"/>
        <v>-1.6440000000000055</v>
      </c>
      <c r="E104" s="10">
        <f t="shared" si="6"/>
        <v>0.69999999999999807</v>
      </c>
      <c r="F104" s="10">
        <f t="shared" si="7"/>
        <v>97.899666666666675</v>
      </c>
      <c r="G104" s="10">
        <f t="shared" si="8"/>
        <v>4.1099999999999994</v>
      </c>
      <c r="H104" s="10">
        <f t="shared" si="9"/>
        <v>2.374666666666684</v>
      </c>
    </row>
    <row r="105" spans="1:8" x14ac:dyDescent="0.25">
      <c r="A105" s="1">
        <v>34577</v>
      </c>
      <c r="B105" s="11">
        <f>VLOOKUP(A105,'SBO Index National'!$A:$B,2,FALSE)</f>
        <v>99.087000000000003</v>
      </c>
      <c r="C105" s="10">
        <v>101.82599999999999</v>
      </c>
      <c r="D105" s="10">
        <f t="shared" si="5"/>
        <v>-2.7389999999999901</v>
      </c>
      <c r="E105" s="10">
        <f t="shared" si="6"/>
        <v>-0.66966666666666674</v>
      </c>
      <c r="F105" s="10">
        <f t="shared" si="7"/>
        <v>99.451999999999998</v>
      </c>
      <c r="G105" s="10">
        <f t="shared" si="8"/>
        <v>7.4879999999999995</v>
      </c>
      <c r="H105" s="10">
        <f t="shared" si="9"/>
        <v>3.9573333333333238</v>
      </c>
    </row>
    <row r="106" spans="1:8" x14ac:dyDescent="0.25">
      <c r="A106" s="1">
        <v>34607</v>
      </c>
      <c r="B106" s="11">
        <f>VLOOKUP(A106,'SBO Index National'!$A:$B,2,FALSE)</f>
        <v>98.721000000000004</v>
      </c>
      <c r="C106" s="10">
        <v>101.82599999999999</v>
      </c>
      <c r="D106" s="10">
        <f t="shared" si="5"/>
        <v>-3.1049999999999898</v>
      </c>
      <c r="E106" s="10">
        <f t="shared" si="6"/>
        <v>-2.4959999999999951</v>
      </c>
      <c r="F106" s="10">
        <f t="shared" si="7"/>
        <v>101.30866666666667</v>
      </c>
      <c r="G106" s="10">
        <f t="shared" si="8"/>
        <v>3.3789999999999907</v>
      </c>
      <c r="H106" s="10">
        <f t="shared" si="9"/>
        <v>4.9923333333333346</v>
      </c>
    </row>
    <row r="107" spans="1:8" x14ac:dyDescent="0.25">
      <c r="A107" s="1">
        <v>34638</v>
      </c>
      <c r="B107" s="11">
        <f>VLOOKUP(A107,'SBO Index National'!$A:$B,2,FALSE)</f>
        <v>99.909000000000006</v>
      </c>
      <c r="C107" s="10">
        <v>101.279</v>
      </c>
      <c r="D107" s="10">
        <f t="shared" si="5"/>
        <v>-1.3699999999999903</v>
      </c>
      <c r="E107" s="10">
        <f t="shared" si="6"/>
        <v>-2.4046666666666567</v>
      </c>
      <c r="F107" s="10">
        <f t="shared" si="7"/>
        <v>101.64366666666666</v>
      </c>
      <c r="G107" s="10">
        <f t="shared" si="8"/>
        <v>6.0279999999999916</v>
      </c>
      <c r="H107" s="10">
        <f t="shared" si="9"/>
        <v>5.6316666666666606</v>
      </c>
    </row>
    <row r="108" spans="1:8" x14ac:dyDescent="0.25">
      <c r="A108" s="1">
        <v>34668</v>
      </c>
      <c r="B108" s="11">
        <f>VLOOKUP(A108,'SBO Index National'!$A:$B,2,FALSE)</f>
        <v>103.47</v>
      </c>
      <c r="C108" s="10">
        <v>101.735</v>
      </c>
      <c r="D108" s="10">
        <f t="shared" si="5"/>
        <v>1.7349999999999994</v>
      </c>
      <c r="E108" s="10">
        <f t="shared" si="6"/>
        <v>-0.91333333333332689</v>
      </c>
      <c r="F108" s="10">
        <f t="shared" si="7"/>
        <v>101.61333333333333</v>
      </c>
      <c r="G108" s="10">
        <f t="shared" si="8"/>
        <v>-0.82200000000000273</v>
      </c>
      <c r="H108" s="10">
        <f t="shared" si="9"/>
        <v>2.8616666666666646</v>
      </c>
    </row>
    <row r="109" spans="1:8" x14ac:dyDescent="0.25">
      <c r="A109" s="1">
        <v>34699</v>
      </c>
      <c r="B109" s="11">
        <f>VLOOKUP(A109,'SBO Index National'!$A:$B,2,FALSE)</f>
        <v>100.73099999999999</v>
      </c>
      <c r="C109" s="10">
        <v>100.822</v>
      </c>
      <c r="D109" s="10">
        <f t="shared" si="5"/>
        <v>-9.1000000000008185E-2</v>
      </c>
      <c r="E109" s="10">
        <f t="shared" si="6"/>
        <v>9.1333333333333641E-2</v>
      </c>
      <c r="F109" s="10">
        <f t="shared" si="7"/>
        <v>101.27866666666667</v>
      </c>
      <c r="G109" s="10">
        <f t="shared" si="8"/>
        <v>-0.36499999999999488</v>
      </c>
      <c r="H109" s="10">
        <f t="shared" si="9"/>
        <v>1.6136666666666599</v>
      </c>
    </row>
    <row r="110" spans="1:8" x14ac:dyDescent="0.25">
      <c r="A110" s="1">
        <v>34730</v>
      </c>
      <c r="B110" s="11">
        <f>VLOOKUP(A110,'SBO Index National'!$A:$B,2,FALSE)</f>
        <v>101.82599999999999</v>
      </c>
      <c r="C110" s="10">
        <v>103.92700000000001</v>
      </c>
      <c r="D110" s="10">
        <f t="shared" si="5"/>
        <v>-2.1010000000000133</v>
      </c>
      <c r="E110" s="10">
        <f t="shared" si="6"/>
        <v>-0.15233333333334068</v>
      </c>
      <c r="F110" s="10">
        <f t="shared" si="7"/>
        <v>102.16133333333335</v>
      </c>
      <c r="G110" s="10">
        <f t="shared" si="8"/>
        <v>3.5620000000000118</v>
      </c>
      <c r="H110" s="10">
        <f t="shared" si="9"/>
        <v>0.79166666666668561</v>
      </c>
    </row>
    <row r="111" spans="1:8" x14ac:dyDescent="0.25">
      <c r="A111" s="1">
        <v>34758</v>
      </c>
      <c r="B111" s="11">
        <f>VLOOKUP(A111,'SBO Index National'!$A:$B,2,FALSE)</f>
        <v>101.279</v>
      </c>
      <c r="C111" s="10">
        <v>104.84</v>
      </c>
      <c r="D111" s="10">
        <f t="shared" si="5"/>
        <v>-3.561000000000007</v>
      </c>
      <c r="E111" s="10">
        <f t="shared" si="6"/>
        <v>-1.9176666666666762</v>
      </c>
      <c r="F111" s="10">
        <f t="shared" si="7"/>
        <v>103.19633333333336</v>
      </c>
      <c r="G111" s="10">
        <f t="shared" si="8"/>
        <v>3.195999999999998</v>
      </c>
      <c r="H111" s="10">
        <f t="shared" si="9"/>
        <v>2.1310000000000144</v>
      </c>
    </row>
    <row r="112" spans="1:8" x14ac:dyDescent="0.25">
      <c r="A112" s="1">
        <v>34789</v>
      </c>
      <c r="B112" s="11">
        <f>VLOOKUP(A112,'SBO Index National'!$A:$B,2,FALSE)</f>
        <v>101.64400000000001</v>
      </c>
      <c r="C112" s="10">
        <v>103.379</v>
      </c>
      <c r="D112" s="10">
        <f t="shared" si="5"/>
        <v>-1.7349999999999994</v>
      </c>
      <c r="E112" s="10">
        <f t="shared" si="6"/>
        <v>-2.4656666666666731</v>
      </c>
      <c r="F112" s="10">
        <f t="shared" si="7"/>
        <v>104.04866666666668</v>
      </c>
      <c r="G112" s="10">
        <f t="shared" si="8"/>
        <v>1.0050000000000097</v>
      </c>
      <c r="H112" s="10">
        <f t="shared" si="9"/>
        <v>2.5876666666666637</v>
      </c>
    </row>
    <row r="113" spans="1:8" x14ac:dyDescent="0.25">
      <c r="A113" s="1">
        <v>34819</v>
      </c>
      <c r="B113" s="11">
        <f>VLOOKUP(A113,'SBO Index National'!$A:$B,2,FALSE)</f>
        <v>100.36499999999999</v>
      </c>
      <c r="C113" s="10">
        <v>102.74</v>
      </c>
      <c r="D113" s="10">
        <f t="shared" si="5"/>
        <v>-2.375</v>
      </c>
      <c r="E113" s="10">
        <f t="shared" si="6"/>
        <v>-2.5570000000000022</v>
      </c>
      <c r="F113" s="10">
        <f t="shared" si="7"/>
        <v>103.65300000000001</v>
      </c>
      <c r="G113" s="10">
        <f t="shared" si="8"/>
        <v>2.465999999999994</v>
      </c>
      <c r="H113" s="10">
        <f t="shared" si="9"/>
        <v>2.2223333333333244</v>
      </c>
    </row>
    <row r="114" spans="1:8" x14ac:dyDescent="0.25">
      <c r="A114" s="1">
        <v>34850</v>
      </c>
      <c r="B114" s="11">
        <f>VLOOKUP(A114,'SBO Index National'!$A:$B,2,FALSE)</f>
        <v>99.635000000000005</v>
      </c>
      <c r="C114" s="10">
        <v>101.279</v>
      </c>
      <c r="D114" s="10">
        <f t="shared" si="5"/>
        <v>-1.6439999999999912</v>
      </c>
      <c r="E114" s="10">
        <f t="shared" si="6"/>
        <v>-1.9179999999999968</v>
      </c>
      <c r="F114" s="10">
        <f t="shared" si="7"/>
        <v>102.46600000000001</v>
      </c>
      <c r="G114" s="10">
        <f t="shared" si="8"/>
        <v>4.1099999999999994</v>
      </c>
      <c r="H114" s="10">
        <f t="shared" si="9"/>
        <v>2.527000000000001</v>
      </c>
    </row>
    <row r="115" spans="1:8" x14ac:dyDescent="0.25">
      <c r="A115" s="1">
        <v>34880</v>
      </c>
      <c r="B115" s="11">
        <f>VLOOKUP(A115,'SBO Index National'!$A:$B,2,FALSE)</f>
        <v>99.451999999999998</v>
      </c>
      <c r="C115" s="10">
        <v>99.451999999999998</v>
      </c>
      <c r="D115" s="10">
        <f t="shared" si="5"/>
        <v>0</v>
      </c>
      <c r="E115" s="10">
        <f t="shared" si="6"/>
        <v>-1.3396666666666637</v>
      </c>
      <c r="F115" s="10">
        <f t="shared" si="7"/>
        <v>101.157</v>
      </c>
      <c r="G115" s="10">
        <f t="shared" si="8"/>
        <v>3.195999999999998</v>
      </c>
      <c r="H115" s="10">
        <f t="shared" si="9"/>
        <v>3.2573333333333494</v>
      </c>
    </row>
    <row r="116" spans="1:8" x14ac:dyDescent="0.25">
      <c r="A116" s="1">
        <v>34911</v>
      </c>
      <c r="B116" s="11">
        <f>VLOOKUP(A116,'SBO Index National'!$A:$B,2,FALSE)</f>
        <v>100</v>
      </c>
      <c r="C116" s="10">
        <v>99.543000000000006</v>
      </c>
      <c r="D116" s="10">
        <f t="shared" si="5"/>
        <v>0.45699999999999363</v>
      </c>
      <c r="E116" s="10">
        <f t="shared" si="6"/>
        <v>-0.39566666666666589</v>
      </c>
      <c r="F116" s="10">
        <f t="shared" si="7"/>
        <v>100.09133333333334</v>
      </c>
      <c r="G116" s="10">
        <f t="shared" si="8"/>
        <v>-0.73099999999999454</v>
      </c>
      <c r="H116" s="10">
        <f t="shared" si="9"/>
        <v>2.1916666666666629</v>
      </c>
    </row>
    <row r="117" spans="1:8" x14ac:dyDescent="0.25">
      <c r="A117" s="1">
        <v>34942</v>
      </c>
      <c r="B117" s="11">
        <f>VLOOKUP(A117,'SBO Index National'!$A:$B,2,FALSE)</f>
        <v>100.45699999999999</v>
      </c>
      <c r="C117" s="10">
        <v>103.65300000000001</v>
      </c>
      <c r="D117" s="10">
        <f t="shared" si="5"/>
        <v>-3.1960000000000122</v>
      </c>
      <c r="E117" s="10">
        <f t="shared" si="6"/>
        <v>-0.91300000000000614</v>
      </c>
      <c r="F117" s="10">
        <f t="shared" si="7"/>
        <v>100.88266666666668</v>
      </c>
      <c r="G117" s="10">
        <f t="shared" si="8"/>
        <v>1.8270000000000124</v>
      </c>
      <c r="H117" s="10">
        <f t="shared" si="9"/>
        <v>1.4306666666666814</v>
      </c>
    </row>
    <row r="118" spans="1:8" x14ac:dyDescent="0.25">
      <c r="A118" s="1">
        <v>34972</v>
      </c>
      <c r="B118" s="11">
        <f>VLOOKUP(A118,'SBO Index National'!$A:$B,2,FALSE)</f>
        <v>101.553</v>
      </c>
      <c r="C118" s="10">
        <v>104.566</v>
      </c>
      <c r="D118" s="10">
        <f t="shared" si="5"/>
        <v>-3.0130000000000052</v>
      </c>
      <c r="E118" s="10">
        <f t="shared" si="6"/>
        <v>-1.9173333333333413</v>
      </c>
      <c r="F118" s="10">
        <f t="shared" si="7"/>
        <v>102.58733333333335</v>
      </c>
      <c r="G118" s="10">
        <f t="shared" si="8"/>
        <v>2.7400000000000091</v>
      </c>
      <c r="H118" s="10">
        <f t="shared" si="9"/>
        <v>1.2786666666666804</v>
      </c>
    </row>
    <row r="119" spans="1:8" x14ac:dyDescent="0.25">
      <c r="A119" s="1">
        <v>35003</v>
      </c>
      <c r="B119" s="11">
        <f>VLOOKUP(A119,'SBO Index National'!$A:$B,2,FALSE)</f>
        <v>101.279</v>
      </c>
      <c r="C119" s="10">
        <v>101.91800000000001</v>
      </c>
      <c r="D119" s="10">
        <f t="shared" si="5"/>
        <v>-0.63900000000001</v>
      </c>
      <c r="E119" s="10">
        <f t="shared" si="6"/>
        <v>-2.2826666666666759</v>
      </c>
      <c r="F119" s="10">
        <f t="shared" si="7"/>
        <v>103.379</v>
      </c>
      <c r="G119" s="10">
        <f t="shared" si="8"/>
        <v>0.63900000000001</v>
      </c>
      <c r="H119" s="10">
        <f t="shared" si="9"/>
        <v>1.7353333333333438</v>
      </c>
    </row>
    <row r="120" spans="1:8" x14ac:dyDescent="0.25">
      <c r="A120" s="1">
        <v>35033</v>
      </c>
      <c r="B120" s="11">
        <f>VLOOKUP(A120,'SBO Index National'!$A:$B,2,FALSE)</f>
        <v>101.735</v>
      </c>
      <c r="C120" s="10">
        <v>101.553</v>
      </c>
      <c r="D120" s="10">
        <f t="shared" si="5"/>
        <v>0.18200000000000216</v>
      </c>
      <c r="E120" s="10">
        <f t="shared" si="6"/>
        <v>-1.156666666666671</v>
      </c>
      <c r="F120" s="10">
        <f t="shared" si="7"/>
        <v>102.67900000000002</v>
      </c>
      <c r="G120" s="10">
        <f t="shared" si="8"/>
        <v>-0.18200000000000216</v>
      </c>
      <c r="H120" s="10">
        <f t="shared" si="9"/>
        <v>1.0656666666666865</v>
      </c>
    </row>
    <row r="121" spans="1:8" x14ac:dyDescent="0.25">
      <c r="A121" s="1">
        <v>35064</v>
      </c>
      <c r="B121" s="11">
        <f>VLOOKUP(A121,'SBO Index National'!$A:$B,2,FALSE)</f>
        <v>100.09099999999999</v>
      </c>
      <c r="C121" s="10">
        <v>102.009</v>
      </c>
      <c r="D121" s="10">
        <f t="shared" si="5"/>
        <v>-1.9180000000000064</v>
      </c>
      <c r="E121" s="10">
        <f t="shared" si="6"/>
        <v>-0.7916666666666714</v>
      </c>
      <c r="F121" s="10">
        <f t="shared" si="7"/>
        <v>101.82666666666667</v>
      </c>
      <c r="G121" s="10">
        <f t="shared" si="8"/>
        <v>1.1869999999999976</v>
      </c>
      <c r="H121" s="10">
        <f t="shared" si="9"/>
        <v>0.54800000000000182</v>
      </c>
    </row>
    <row r="122" spans="1:8" x14ac:dyDescent="0.25">
      <c r="A122" s="1">
        <v>35095</v>
      </c>
      <c r="B122" s="11">
        <f>VLOOKUP(A122,'SBO Index National'!$A:$B,2,FALSE)</f>
        <v>99.543000000000006</v>
      </c>
      <c r="C122" s="10">
        <v>101.187</v>
      </c>
      <c r="D122" s="10">
        <f t="shared" si="5"/>
        <v>-1.6439999999999912</v>
      </c>
      <c r="E122" s="10">
        <f t="shared" si="6"/>
        <v>-1.1266666666666652</v>
      </c>
      <c r="F122" s="10">
        <f t="shared" si="7"/>
        <v>101.58300000000001</v>
      </c>
      <c r="G122" s="10">
        <f t="shared" si="8"/>
        <v>-2.7400000000000091</v>
      </c>
      <c r="H122" s="10">
        <f t="shared" si="9"/>
        <v>-0.57833333333333314</v>
      </c>
    </row>
    <row r="123" spans="1:8" x14ac:dyDescent="0.25">
      <c r="A123" s="1">
        <v>35124</v>
      </c>
      <c r="B123" s="11">
        <f>VLOOKUP(A123,'SBO Index National'!$A:$B,2,FALSE)</f>
        <v>100</v>
      </c>
      <c r="C123" s="10">
        <v>101.096</v>
      </c>
      <c r="D123" s="10">
        <f t="shared" si="5"/>
        <v>-1.0960000000000036</v>
      </c>
      <c r="E123" s="10">
        <f t="shared" si="6"/>
        <v>-1.5526666666666671</v>
      </c>
      <c r="F123" s="10">
        <f t="shared" si="7"/>
        <v>101.43066666666668</v>
      </c>
      <c r="G123" s="10">
        <f t="shared" si="8"/>
        <v>-3.7439999999999998</v>
      </c>
      <c r="H123" s="10">
        <f t="shared" si="9"/>
        <v>-1.7656666666666752</v>
      </c>
    </row>
    <row r="124" spans="1:8" x14ac:dyDescent="0.25">
      <c r="A124" s="1">
        <v>35155</v>
      </c>
      <c r="B124" s="11">
        <f>VLOOKUP(A124,'SBO Index National'!$A:$B,2,FALSE)</f>
        <v>100.913</v>
      </c>
      <c r="C124" s="10">
        <v>103.836</v>
      </c>
      <c r="D124" s="10">
        <f t="shared" si="5"/>
        <v>-2.9230000000000018</v>
      </c>
      <c r="E124" s="10">
        <f t="shared" si="6"/>
        <v>-1.8876666666666655</v>
      </c>
      <c r="F124" s="10">
        <f t="shared" si="7"/>
        <v>102.03966666666668</v>
      </c>
      <c r="G124" s="10">
        <f t="shared" si="8"/>
        <v>0.45699999999999363</v>
      </c>
      <c r="H124" s="10">
        <f t="shared" si="9"/>
        <v>-2.0090000000000003</v>
      </c>
    </row>
    <row r="125" spans="1:8" x14ac:dyDescent="0.25">
      <c r="A125" s="1">
        <v>35185</v>
      </c>
      <c r="B125" s="11">
        <f>VLOOKUP(A125,'SBO Index National'!$A:$B,2,FALSE)</f>
        <v>100</v>
      </c>
      <c r="C125" s="10">
        <v>101.553</v>
      </c>
      <c r="D125" s="10">
        <f t="shared" si="5"/>
        <v>-1.5529999999999973</v>
      </c>
      <c r="E125" s="10">
        <f t="shared" si="6"/>
        <v>-1.8573333333333342</v>
      </c>
      <c r="F125" s="10">
        <f t="shared" si="7"/>
        <v>102.16166666666668</v>
      </c>
      <c r="G125" s="10">
        <f t="shared" si="8"/>
        <v>-1.1869999999999976</v>
      </c>
      <c r="H125" s="10">
        <f t="shared" si="9"/>
        <v>-1.4913333333333298</v>
      </c>
    </row>
    <row r="126" spans="1:8" x14ac:dyDescent="0.25">
      <c r="A126" s="1">
        <v>35216</v>
      </c>
      <c r="B126" s="11">
        <f>VLOOKUP(A126,'SBO Index National'!$A:$B,2,FALSE)</f>
        <v>98.813000000000002</v>
      </c>
      <c r="C126" s="10">
        <v>100.548</v>
      </c>
      <c r="D126" s="10">
        <f t="shared" si="5"/>
        <v>-1.7349999999999994</v>
      </c>
      <c r="E126" s="10">
        <f t="shared" si="6"/>
        <v>-2.0703333333333327</v>
      </c>
      <c r="F126" s="10">
        <f t="shared" si="7"/>
        <v>101.979</v>
      </c>
      <c r="G126" s="10">
        <f t="shared" si="8"/>
        <v>-0.73099999999999454</v>
      </c>
      <c r="H126" s="10">
        <f t="shared" si="9"/>
        <v>-0.48700000000000898</v>
      </c>
    </row>
    <row r="127" spans="1:8" x14ac:dyDescent="0.25">
      <c r="A127" s="1">
        <v>35246</v>
      </c>
      <c r="B127" s="11">
        <f>VLOOKUP(A127,'SBO Index National'!$A:$B,2,FALSE)</f>
        <v>101.279</v>
      </c>
      <c r="C127" s="10">
        <v>103.288</v>
      </c>
      <c r="D127" s="10">
        <f t="shared" si="5"/>
        <v>-2.0090000000000003</v>
      </c>
      <c r="E127" s="10">
        <f t="shared" si="6"/>
        <v>-1.7656666666666656</v>
      </c>
      <c r="F127" s="10">
        <f t="shared" si="7"/>
        <v>101.79633333333334</v>
      </c>
      <c r="G127" s="10">
        <f t="shared" si="8"/>
        <v>3.8359999999999985</v>
      </c>
      <c r="H127" s="10">
        <f t="shared" si="9"/>
        <v>0.63933333333334019</v>
      </c>
    </row>
    <row r="128" spans="1:8" x14ac:dyDescent="0.25">
      <c r="A128" s="1">
        <v>35277</v>
      </c>
      <c r="B128" s="11">
        <f>VLOOKUP(A128,'SBO Index National'!$A:$B,2,FALSE)</f>
        <v>99.816999999999993</v>
      </c>
      <c r="C128" s="10">
        <v>101.553</v>
      </c>
      <c r="D128" s="10">
        <f t="shared" si="5"/>
        <v>-1.7360000000000042</v>
      </c>
      <c r="E128" s="10">
        <f t="shared" si="6"/>
        <v>-1.826666666666668</v>
      </c>
      <c r="F128" s="10">
        <f t="shared" si="7"/>
        <v>101.79633333333334</v>
      </c>
      <c r="G128" s="10">
        <f t="shared" si="8"/>
        <v>2.0099999999999909</v>
      </c>
      <c r="H128" s="10">
        <f t="shared" si="9"/>
        <v>1.7049999999999983</v>
      </c>
    </row>
    <row r="129" spans="1:8" x14ac:dyDescent="0.25">
      <c r="A129" s="1">
        <v>35308</v>
      </c>
      <c r="B129" s="11">
        <f>VLOOKUP(A129,'SBO Index National'!$A:$B,2,FALSE)</f>
        <v>100.274</v>
      </c>
      <c r="C129" s="10">
        <v>99.451999999999998</v>
      </c>
      <c r="D129" s="10">
        <f t="shared" si="5"/>
        <v>0.82200000000000273</v>
      </c>
      <c r="E129" s="10">
        <f t="shared" si="6"/>
        <v>-0.97433333333333394</v>
      </c>
      <c r="F129" s="10">
        <f t="shared" si="7"/>
        <v>101.431</v>
      </c>
      <c r="G129" s="10">
        <f t="shared" si="8"/>
        <v>-4.2010000000000076</v>
      </c>
      <c r="H129" s="10">
        <f t="shared" si="9"/>
        <v>0.5483333333333178</v>
      </c>
    </row>
    <row r="130" spans="1:8" x14ac:dyDescent="0.25">
      <c r="A130" s="1">
        <v>35338</v>
      </c>
      <c r="B130" s="11">
        <f>VLOOKUP(A130,'SBO Index National'!$A:$B,2,FALSE)</f>
        <v>100.45699999999999</v>
      </c>
      <c r="C130" s="10">
        <v>104.384</v>
      </c>
      <c r="D130" s="10">
        <f t="shared" si="5"/>
        <v>-3.9270000000000067</v>
      </c>
      <c r="E130" s="10">
        <f t="shared" si="6"/>
        <v>-1.6136666666666695</v>
      </c>
      <c r="F130" s="10">
        <f t="shared" si="7"/>
        <v>101.79633333333334</v>
      </c>
      <c r="G130" s="10">
        <f t="shared" si="8"/>
        <v>-0.18200000000000216</v>
      </c>
      <c r="H130" s="10">
        <f t="shared" si="9"/>
        <v>-0.79100000000001103</v>
      </c>
    </row>
    <row r="131" spans="1:8" x14ac:dyDescent="0.25">
      <c r="A131" s="1">
        <v>35369</v>
      </c>
      <c r="B131" s="11">
        <f>VLOOKUP(A131,'SBO Index National'!$A:$B,2,FALSE)</f>
        <v>101.187</v>
      </c>
      <c r="C131" s="10">
        <v>100.36499999999999</v>
      </c>
      <c r="D131" s="10">
        <f t="shared" ref="D131:D194" si="10">B131-C131</f>
        <v>0.82200000000000273</v>
      </c>
      <c r="E131" s="10">
        <f t="shared" si="6"/>
        <v>-0.76100000000000045</v>
      </c>
      <c r="F131" s="10">
        <f t="shared" si="7"/>
        <v>101.40033333333334</v>
      </c>
      <c r="G131" s="10">
        <f t="shared" si="8"/>
        <v>-1.5530000000000115</v>
      </c>
      <c r="H131" s="10">
        <f t="shared" si="9"/>
        <v>-1.978666666666669</v>
      </c>
    </row>
    <row r="132" spans="1:8" x14ac:dyDescent="0.25">
      <c r="A132" s="1">
        <v>35399</v>
      </c>
      <c r="B132" s="11">
        <f>VLOOKUP(A132,'SBO Index National'!$A:$B,2,FALSE)</f>
        <v>98.813000000000002</v>
      </c>
      <c r="C132" s="10">
        <v>100.45699999999999</v>
      </c>
      <c r="D132" s="10">
        <f t="shared" si="10"/>
        <v>-1.6439999999999912</v>
      </c>
      <c r="E132" s="10">
        <f t="shared" si="6"/>
        <v>-1.5829999999999984</v>
      </c>
      <c r="F132" s="10">
        <f t="shared" si="7"/>
        <v>101.73533333333334</v>
      </c>
      <c r="G132" s="10">
        <f t="shared" si="8"/>
        <v>-1.0960000000000036</v>
      </c>
      <c r="H132" s="10">
        <f t="shared" si="9"/>
        <v>-0.94366666666667243</v>
      </c>
    </row>
    <row r="133" spans="1:8" x14ac:dyDescent="0.25">
      <c r="A133" s="1">
        <v>35430</v>
      </c>
      <c r="B133" s="11">
        <f>VLOOKUP(A133,'SBO Index National'!$A:$B,2,FALSE)</f>
        <v>99.543000000000006</v>
      </c>
      <c r="C133" s="10">
        <v>96.712000000000003</v>
      </c>
      <c r="D133" s="10">
        <f t="shared" si="10"/>
        <v>2.8310000000000031</v>
      </c>
      <c r="E133" s="10">
        <f t="shared" ref="E133:E196" si="11">AVERAGE(D131:D133)</f>
        <v>0.66966666666667152</v>
      </c>
      <c r="F133" s="10">
        <f t="shared" si="7"/>
        <v>99.177999999999997</v>
      </c>
      <c r="G133" s="10">
        <f t="shared" si="8"/>
        <v>-5.296999999999997</v>
      </c>
      <c r="H133" s="10">
        <f t="shared" si="9"/>
        <v>-2.6486666666666707</v>
      </c>
    </row>
    <row r="134" spans="1:8" x14ac:dyDescent="0.25">
      <c r="A134" s="1">
        <v>35461</v>
      </c>
      <c r="B134" s="11">
        <f>VLOOKUP(A134,'SBO Index National'!$A:$B,2,FALSE)</f>
        <v>100.913</v>
      </c>
      <c r="C134" s="10">
        <v>101.187</v>
      </c>
      <c r="D134" s="10">
        <f t="shared" si="10"/>
        <v>-0.27400000000000091</v>
      </c>
      <c r="E134" s="10">
        <f t="shared" si="11"/>
        <v>0.30433333333333695</v>
      </c>
      <c r="F134" s="10">
        <f t="shared" ref="F134:F197" si="12">AVERAGE(C132:C134)</f>
        <v>99.451999999999998</v>
      </c>
      <c r="G134" s="10">
        <f t="shared" si="8"/>
        <v>0</v>
      </c>
      <c r="H134" s="10">
        <f t="shared" si="9"/>
        <v>-2.1310000000000144</v>
      </c>
    </row>
    <row r="135" spans="1:8" x14ac:dyDescent="0.25">
      <c r="A135" s="1">
        <v>35489</v>
      </c>
      <c r="B135" s="11">
        <f>VLOOKUP(A135,'SBO Index National'!$A:$B,2,FALSE)</f>
        <v>101.735</v>
      </c>
      <c r="C135" s="10">
        <v>102.922</v>
      </c>
      <c r="D135" s="10">
        <f t="shared" si="10"/>
        <v>-1.1869999999999976</v>
      </c>
      <c r="E135" s="10">
        <f t="shared" si="11"/>
        <v>0.45666666666666816</v>
      </c>
      <c r="F135" s="10">
        <f t="shared" si="12"/>
        <v>100.27366666666667</v>
      </c>
      <c r="G135" s="10">
        <f t="shared" si="8"/>
        <v>1.8259999999999934</v>
      </c>
      <c r="H135" s="10">
        <f t="shared" si="9"/>
        <v>-1.1570000000000107</v>
      </c>
    </row>
    <row r="136" spans="1:8" x14ac:dyDescent="0.25">
      <c r="A136" s="1">
        <v>35520</v>
      </c>
      <c r="B136" s="11">
        <f>VLOOKUP(A136,'SBO Index National'!$A:$B,2,FALSE)</f>
        <v>100.639</v>
      </c>
      <c r="C136" s="10">
        <v>102.283</v>
      </c>
      <c r="D136" s="10">
        <f t="shared" si="10"/>
        <v>-1.6440000000000055</v>
      </c>
      <c r="E136" s="10">
        <f t="shared" si="11"/>
        <v>-1.0350000000000013</v>
      </c>
      <c r="F136" s="10">
        <f t="shared" si="12"/>
        <v>102.13066666666667</v>
      </c>
      <c r="G136" s="10">
        <f t="shared" si="8"/>
        <v>-1.5529999999999973</v>
      </c>
      <c r="H136" s="10">
        <f t="shared" si="9"/>
        <v>9.0999999999993975E-2</v>
      </c>
    </row>
    <row r="137" spans="1:8" x14ac:dyDescent="0.25">
      <c r="A137" s="1">
        <v>35550</v>
      </c>
      <c r="B137" s="11">
        <f>VLOOKUP(A137,'SBO Index National'!$A:$B,2,FALSE)</f>
        <v>100.822</v>
      </c>
      <c r="C137" s="10">
        <v>102.648</v>
      </c>
      <c r="D137" s="10">
        <f t="shared" si="10"/>
        <v>-1.8259999999999934</v>
      </c>
      <c r="E137" s="10">
        <f t="shared" si="11"/>
        <v>-1.5523333333333322</v>
      </c>
      <c r="F137" s="10">
        <f t="shared" si="12"/>
        <v>102.61766666666665</v>
      </c>
      <c r="G137" s="10">
        <f t="shared" si="8"/>
        <v>1.0949999999999989</v>
      </c>
      <c r="H137" s="10">
        <f t="shared" si="9"/>
        <v>0.45599999999997465</v>
      </c>
    </row>
    <row r="138" spans="1:8" x14ac:dyDescent="0.25">
      <c r="A138" s="1">
        <v>35581</v>
      </c>
      <c r="B138" s="11">
        <f>VLOOKUP(A138,'SBO Index National'!$A:$B,2,FALSE)</f>
        <v>100.73099999999999</v>
      </c>
      <c r="C138" s="10">
        <v>98.995000000000005</v>
      </c>
      <c r="D138" s="10">
        <f t="shared" si="10"/>
        <v>1.73599999999999</v>
      </c>
      <c r="E138" s="10">
        <f t="shared" si="11"/>
        <v>-0.57800000000000296</v>
      </c>
      <c r="F138" s="10">
        <f t="shared" si="12"/>
        <v>101.30866666666667</v>
      </c>
      <c r="G138" s="10">
        <f t="shared" si="8"/>
        <v>-1.5529999999999973</v>
      </c>
      <c r="H138" s="10">
        <f t="shared" si="9"/>
        <v>-0.67033333333333189</v>
      </c>
    </row>
    <row r="139" spans="1:8" x14ac:dyDescent="0.25">
      <c r="A139" s="1">
        <v>35611</v>
      </c>
      <c r="B139" s="11">
        <f>VLOOKUP(A139,'SBO Index National'!$A:$B,2,FALSE)</f>
        <v>102.557</v>
      </c>
      <c r="C139" s="10">
        <v>102.557</v>
      </c>
      <c r="D139" s="10">
        <f t="shared" si="10"/>
        <v>0</v>
      </c>
      <c r="E139" s="10">
        <f t="shared" si="11"/>
        <v>-3.0000000000001137E-2</v>
      </c>
      <c r="F139" s="10">
        <f t="shared" si="12"/>
        <v>101.39999999999999</v>
      </c>
      <c r="G139" s="10">
        <f t="shared" si="8"/>
        <v>-0.73099999999999454</v>
      </c>
      <c r="H139" s="10">
        <f t="shared" si="9"/>
        <v>-0.39633333333334519</v>
      </c>
    </row>
    <row r="140" spans="1:8" x14ac:dyDescent="0.25">
      <c r="A140" s="1">
        <v>35642</v>
      </c>
      <c r="B140" s="11">
        <f>VLOOKUP(A140,'SBO Index National'!$A:$B,2,FALSE)</f>
        <v>103.744</v>
      </c>
      <c r="C140" s="10">
        <v>103.288</v>
      </c>
      <c r="D140" s="10">
        <f t="shared" si="10"/>
        <v>0.45600000000000307</v>
      </c>
      <c r="E140" s="10">
        <f t="shared" si="11"/>
        <v>0.73066666666666436</v>
      </c>
      <c r="F140" s="10">
        <f t="shared" si="12"/>
        <v>101.61333333333334</v>
      </c>
      <c r="G140" s="10">
        <f t="shared" si="8"/>
        <v>1.7349999999999994</v>
      </c>
      <c r="H140" s="10">
        <f t="shared" si="9"/>
        <v>-0.18299999999999272</v>
      </c>
    </row>
    <row r="141" spans="1:8" x14ac:dyDescent="0.25">
      <c r="A141" s="1">
        <v>35673</v>
      </c>
      <c r="B141" s="11">
        <f>VLOOKUP(A141,'SBO Index National'!$A:$B,2,FALSE)</f>
        <v>104.018</v>
      </c>
      <c r="C141" s="10">
        <v>106.027</v>
      </c>
      <c r="D141" s="10">
        <f t="shared" si="10"/>
        <v>-2.0090000000000003</v>
      </c>
      <c r="E141" s="10">
        <f t="shared" si="11"/>
        <v>-0.51766666666666572</v>
      </c>
      <c r="F141" s="10">
        <f t="shared" si="12"/>
        <v>103.95733333333334</v>
      </c>
      <c r="G141" s="10">
        <f t="shared" si="8"/>
        <v>6.5750000000000028</v>
      </c>
      <c r="H141" s="10">
        <f t="shared" si="9"/>
        <v>2.5263333333333406</v>
      </c>
    </row>
    <row r="142" spans="1:8" x14ac:dyDescent="0.25">
      <c r="A142" s="1">
        <v>35703</v>
      </c>
      <c r="B142" s="11">
        <f>VLOOKUP(A142,'SBO Index National'!$A:$B,2,FALSE)</f>
        <v>102.648</v>
      </c>
      <c r="C142" s="10">
        <v>103.288</v>
      </c>
      <c r="D142" s="10">
        <f t="shared" si="10"/>
        <v>-0.64000000000000057</v>
      </c>
      <c r="E142" s="10">
        <f t="shared" si="11"/>
        <v>-0.73099999999999932</v>
      </c>
      <c r="F142" s="10">
        <f t="shared" si="12"/>
        <v>104.20100000000001</v>
      </c>
      <c r="G142" s="10">
        <f t="shared" si="8"/>
        <v>-1.0960000000000036</v>
      </c>
      <c r="H142" s="10">
        <f t="shared" si="9"/>
        <v>2.4046666666666709</v>
      </c>
    </row>
    <row r="143" spans="1:8" x14ac:dyDescent="0.25">
      <c r="A143" s="1">
        <v>35734</v>
      </c>
      <c r="B143" s="11">
        <f>VLOOKUP(A143,'SBO Index National'!$A:$B,2,FALSE)</f>
        <v>103.836</v>
      </c>
      <c r="C143" s="10">
        <v>104.566</v>
      </c>
      <c r="D143" s="10">
        <f t="shared" si="10"/>
        <v>-0.73000000000000398</v>
      </c>
      <c r="E143" s="10">
        <f t="shared" si="11"/>
        <v>-1.126333333333335</v>
      </c>
      <c r="F143" s="10">
        <f t="shared" si="12"/>
        <v>104.627</v>
      </c>
      <c r="G143" s="10">
        <f t="shared" ref="G143:G206" si="13">C143-C131</f>
        <v>4.2010000000000076</v>
      </c>
      <c r="H143" s="10">
        <f t="shared" si="9"/>
        <v>3.2266666666666595</v>
      </c>
    </row>
    <row r="144" spans="1:8" x14ac:dyDescent="0.25">
      <c r="A144" s="1">
        <v>35764</v>
      </c>
      <c r="B144" s="11">
        <f>VLOOKUP(A144,'SBO Index National'!$A:$B,2,FALSE)</f>
        <v>103.196</v>
      </c>
      <c r="C144" s="10">
        <v>104.932</v>
      </c>
      <c r="D144" s="10">
        <f t="shared" si="10"/>
        <v>-1.7360000000000042</v>
      </c>
      <c r="E144" s="10">
        <f t="shared" si="11"/>
        <v>-1.0353333333333363</v>
      </c>
      <c r="F144" s="10">
        <f t="shared" si="12"/>
        <v>104.262</v>
      </c>
      <c r="G144" s="10">
        <f t="shared" si="13"/>
        <v>4.4750000000000085</v>
      </c>
      <c r="H144" s="10">
        <f t="shared" si="9"/>
        <v>2.5266666666666566</v>
      </c>
    </row>
    <row r="145" spans="1:8" x14ac:dyDescent="0.25">
      <c r="A145" s="1">
        <v>35795</v>
      </c>
      <c r="B145" s="11">
        <f>VLOOKUP(A145,'SBO Index National'!$A:$B,2,FALSE)</f>
        <v>102.1</v>
      </c>
      <c r="C145" s="10">
        <v>102.283</v>
      </c>
      <c r="D145" s="10">
        <f t="shared" si="10"/>
        <v>-0.18300000000000693</v>
      </c>
      <c r="E145" s="10">
        <f t="shared" si="11"/>
        <v>-0.883000000000005</v>
      </c>
      <c r="F145" s="10">
        <f t="shared" si="12"/>
        <v>103.92700000000001</v>
      </c>
      <c r="G145" s="10">
        <f t="shared" si="13"/>
        <v>5.570999999999998</v>
      </c>
      <c r="H145" s="10">
        <f t="shared" ref="H145:H208" si="14">F145-F133</f>
        <v>4.7490000000000094</v>
      </c>
    </row>
    <row r="146" spans="1:8" x14ac:dyDescent="0.25">
      <c r="A146" s="1">
        <v>35826</v>
      </c>
      <c r="B146" s="11">
        <f>VLOOKUP(A146,'SBO Index National'!$A:$B,2,FALSE)</f>
        <v>102.1</v>
      </c>
      <c r="C146" s="10">
        <v>101.096</v>
      </c>
      <c r="D146" s="10">
        <f t="shared" si="10"/>
        <v>1.0039999999999907</v>
      </c>
      <c r="E146" s="10">
        <f t="shared" si="11"/>
        <v>-0.30500000000000682</v>
      </c>
      <c r="F146" s="10">
        <f t="shared" si="12"/>
        <v>102.77033333333334</v>
      </c>
      <c r="G146" s="10">
        <f t="shared" si="13"/>
        <v>-9.0999999999993975E-2</v>
      </c>
      <c r="H146" s="10">
        <f t="shared" si="14"/>
        <v>3.3183333333333422</v>
      </c>
    </row>
    <row r="147" spans="1:8" x14ac:dyDescent="0.25">
      <c r="A147" s="1">
        <v>35854</v>
      </c>
      <c r="B147" s="11">
        <f>VLOOKUP(A147,'SBO Index National'!$A:$B,2,FALSE)</f>
        <v>101.735</v>
      </c>
      <c r="C147" s="10">
        <v>102.831</v>
      </c>
      <c r="D147" s="10">
        <f t="shared" si="10"/>
        <v>-1.0960000000000036</v>
      </c>
      <c r="E147" s="10">
        <f t="shared" si="11"/>
        <v>-9.1666666666673294E-2</v>
      </c>
      <c r="F147" s="10">
        <f t="shared" si="12"/>
        <v>102.07000000000001</v>
      </c>
      <c r="G147" s="10">
        <f t="shared" si="13"/>
        <v>-9.0999999999993975E-2</v>
      </c>
      <c r="H147" s="10">
        <f t="shared" si="14"/>
        <v>1.7963333333333367</v>
      </c>
    </row>
    <row r="148" spans="1:8" x14ac:dyDescent="0.25">
      <c r="A148" s="1">
        <v>35885</v>
      </c>
      <c r="B148" s="11">
        <f>VLOOKUP(A148,'SBO Index National'!$A:$B,2,FALSE)</f>
        <v>101.82599999999999</v>
      </c>
      <c r="C148" s="10">
        <v>102.1</v>
      </c>
      <c r="D148" s="10">
        <f t="shared" si="10"/>
        <v>-0.27400000000000091</v>
      </c>
      <c r="E148" s="10">
        <f t="shared" si="11"/>
        <v>-0.12200000000000462</v>
      </c>
      <c r="F148" s="10">
        <f t="shared" si="12"/>
        <v>102.00900000000001</v>
      </c>
      <c r="G148" s="10">
        <f t="shared" si="13"/>
        <v>-0.18300000000000693</v>
      </c>
      <c r="H148" s="10">
        <f t="shared" si="14"/>
        <v>-0.12166666666665549</v>
      </c>
    </row>
    <row r="149" spans="1:8" x14ac:dyDescent="0.25">
      <c r="A149" s="1">
        <v>35915</v>
      </c>
      <c r="B149" s="11">
        <f>VLOOKUP(A149,'SBO Index National'!$A:$B,2,FALSE)</f>
        <v>103.196</v>
      </c>
      <c r="C149" s="10">
        <v>104.932</v>
      </c>
      <c r="D149" s="10">
        <f t="shared" si="10"/>
        <v>-1.7360000000000042</v>
      </c>
      <c r="E149" s="10">
        <f t="shared" si="11"/>
        <v>-1.0353333333333363</v>
      </c>
      <c r="F149" s="10">
        <f t="shared" si="12"/>
        <v>103.28766666666667</v>
      </c>
      <c r="G149" s="10">
        <f t="shared" si="13"/>
        <v>2.284000000000006</v>
      </c>
      <c r="H149" s="10">
        <f t="shared" si="14"/>
        <v>0.67000000000001592</v>
      </c>
    </row>
    <row r="150" spans="1:8" x14ac:dyDescent="0.25">
      <c r="A150" s="1">
        <v>35946</v>
      </c>
      <c r="B150" s="11">
        <f>VLOOKUP(A150,'SBO Index National'!$A:$B,2,FALSE)</f>
        <v>101.64400000000001</v>
      </c>
      <c r="C150" s="10">
        <v>103.744</v>
      </c>
      <c r="D150" s="10">
        <f t="shared" si="10"/>
        <v>-2.0999999999999943</v>
      </c>
      <c r="E150" s="10">
        <f t="shared" si="11"/>
        <v>-1.3699999999999999</v>
      </c>
      <c r="F150" s="10">
        <f t="shared" si="12"/>
        <v>103.59199999999998</v>
      </c>
      <c r="G150" s="10">
        <f t="shared" si="13"/>
        <v>4.7489999999999952</v>
      </c>
      <c r="H150" s="10">
        <f t="shared" si="14"/>
        <v>2.2833333333333172</v>
      </c>
    </row>
    <row r="151" spans="1:8" x14ac:dyDescent="0.25">
      <c r="A151" s="1">
        <v>35976</v>
      </c>
      <c r="B151" s="11">
        <f>VLOOKUP(A151,'SBO Index National'!$A:$B,2,FALSE)</f>
        <v>100.639</v>
      </c>
      <c r="C151" s="10">
        <v>98.721000000000004</v>
      </c>
      <c r="D151" s="10">
        <f t="shared" si="10"/>
        <v>1.9179999999999922</v>
      </c>
      <c r="E151" s="10">
        <f t="shared" si="11"/>
        <v>-0.63933333333333542</v>
      </c>
      <c r="F151" s="10">
        <f t="shared" si="12"/>
        <v>102.46566666666666</v>
      </c>
      <c r="G151" s="10">
        <f t="shared" si="13"/>
        <v>-3.8359999999999985</v>
      </c>
      <c r="H151" s="10">
        <f t="shared" si="14"/>
        <v>1.0656666666666723</v>
      </c>
    </row>
    <row r="152" spans="1:8" x14ac:dyDescent="0.25">
      <c r="A152" s="1">
        <v>36007</v>
      </c>
      <c r="B152" s="11">
        <f>VLOOKUP(A152,'SBO Index National'!$A:$B,2,FALSE)</f>
        <v>101.461</v>
      </c>
      <c r="C152" s="10">
        <v>101.096</v>
      </c>
      <c r="D152" s="10">
        <f t="shared" si="10"/>
        <v>0.36499999999999488</v>
      </c>
      <c r="E152" s="10">
        <f t="shared" si="11"/>
        <v>6.0999999999997577E-2</v>
      </c>
      <c r="F152" s="10">
        <f t="shared" si="12"/>
        <v>101.18700000000001</v>
      </c>
      <c r="G152" s="10">
        <f t="shared" si="13"/>
        <v>-2.1919999999999931</v>
      </c>
      <c r="H152" s="10">
        <f t="shared" si="14"/>
        <v>-0.42633333333333212</v>
      </c>
    </row>
    <row r="153" spans="1:8" x14ac:dyDescent="0.25">
      <c r="A153" s="1">
        <v>36038</v>
      </c>
      <c r="B153" s="11">
        <f>VLOOKUP(A153,'SBO Index National'!$A:$B,2,FALSE)</f>
        <v>102.283</v>
      </c>
      <c r="C153" s="10">
        <v>102.009</v>
      </c>
      <c r="D153" s="10">
        <f t="shared" si="10"/>
        <v>0.27400000000000091</v>
      </c>
      <c r="E153" s="10">
        <f t="shared" si="11"/>
        <v>0.85233333333332928</v>
      </c>
      <c r="F153" s="10">
        <f t="shared" si="12"/>
        <v>100.60866666666668</v>
      </c>
      <c r="G153" s="10">
        <f t="shared" si="13"/>
        <v>-4.0180000000000007</v>
      </c>
      <c r="H153" s="10">
        <f t="shared" si="14"/>
        <v>-3.3486666666666594</v>
      </c>
    </row>
    <row r="154" spans="1:8" x14ac:dyDescent="0.25">
      <c r="A154" s="1">
        <v>36068</v>
      </c>
      <c r="B154" s="11">
        <f>VLOOKUP(A154,'SBO Index National'!$A:$B,2,FALSE)</f>
        <v>99.451999999999998</v>
      </c>
      <c r="C154" s="10">
        <v>97.078000000000003</v>
      </c>
      <c r="D154" s="10">
        <f t="shared" si="10"/>
        <v>2.3739999999999952</v>
      </c>
      <c r="E154" s="10">
        <f t="shared" si="11"/>
        <v>1.0043333333333304</v>
      </c>
      <c r="F154" s="10">
        <f t="shared" si="12"/>
        <v>100.06099999999999</v>
      </c>
      <c r="G154" s="10">
        <f t="shared" si="13"/>
        <v>-6.2099999999999937</v>
      </c>
      <c r="H154" s="10">
        <f t="shared" si="14"/>
        <v>-4.1400000000000148</v>
      </c>
    </row>
    <row r="155" spans="1:8" x14ac:dyDescent="0.25">
      <c r="A155" s="1">
        <v>36099</v>
      </c>
      <c r="B155" s="11">
        <f>VLOOKUP(A155,'SBO Index National'!$A:$B,2,FALSE)</f>
        <v>99.909000000000006</v>
      </c>
      <c r="C155" s="10">
        <v>100.274</v>
      </c>
      <c r="D155" s="10">
        <f t="shared" si="10"/>
        <v>-0.36499999999999488</v>
      </c>
      <c r="E155" s="10">
        <f t="shared" si="11"/>
        <v>0.76100000000000045</v>
      </c>
      <c r="F155" s="10">
        <f t="shared" si="12"/>
        <v>99.786999999999992</v>
      </c>
      <c r="G155" s="10">
        <f t="shared" si="13"/>
        <v>-4.2920000000000016</v>
      </c>
      <c r="H155" s="10">
        <f t="shared" si="14"/>
        <v>-4.8400000000000034</v>
      </c>
    </row>
    <row r="156" spans="1:8" x14ac:dyDescent="0.25">
      <c r="A156" s="1">
        <v>36129</v>
      </c>
      <c r="B156" s="11">
        <f>VLOOKUP(A156,'SBO Index National'!$A:$B,2,FALSE)</f>
        <v>100.639</v>
      </c>
      <c r="C156" s="10">
        <v>100.73099999999999</v>
      </c>
      <c r="D156" s="10">
        <f t="shared" si="10"/>
        <v>-9.1999999999998749E-2</v>
      </c>
      <c r="E156" s="10">
        <f t="shared" si="11"/>
        <v>0.63900000000000057</v>
      </c>
      <c r="F156" s="10">
        <f t="shared" si="12"/>
        <v>99.36099999999999</v>
      </c>
      <c r="G156" s="10">
        <f t="shared" si="13"/>
        <v>-4.2010000000000076</v>
      </c>
      <c r="H156" s="10">
        <f t="shared" si="14"/>
        <v>-4.9010000000000105</v>
      </c>
    </row>
    <row r="157" spans="1:8" x14ac:dyDescent="0.25">
      <c r="A157" s="1">
        <v>36160</v>
      </c>
      <c r="B157" s="11">
        <f>VLOOKUP(A157,'SBO Index National'!$A:$B,2,FALSE)</f>
        <v>101.279</v>
      </c>
      <c r="C157" s="10">
        <v>103.379</v>
      </c>
      <c r="D157" s="10">
        <f t="shared" si="10"/>
        <v>-2.1000000000000085</v>
      </c>
      <c r="E157" s="10">
        <f t="shared" si="11"/>
        <v>-0.85233333333333405</v>
      </c>
      <c r="F157" s="10">
        <f t="shared" si="12"/>
        <v>101.46133333333334</v>
      </c>
      <c r="G157" s="10">
        <f t="shared" si="13"/>
        <v>1.0960000000000036</v>
      </c>
      <c r="H157" s="10">
        <f t="shared" si="14"/>
        <v>-2.4656666666666638</v>
      </c>
    </row>
    <row r="158" spans="1:8" x14ac:dyDescent="0.25">
      <c r="A158" s="1">
        <v>36191</v>
      </c>
      <c r="B158" s="11">
        <f>VLOOKUP(A158,'SBO Index National'!$A:$B,2,FALSE)</f>
        <v>100.45699999999999</v>
      </c>
      <c r="C158" s="10">
        <v>100.913</v>
      </c>
      <c r="D158" s="10">
        <f t="shared" si="10"/>
        <v>-0.45600000000000307</v>
      </c>
      <c r="E158" s="10">
        <f t="shared" si="11"/>
        <v>-0.88266666666667015</v>
      </c>
      <c r="F158" s="10">
        <f t="shared" si="12"/>
        <v>101.67433333333334</v>
      </c>
      <c r="G158" s="10">
        <f t="shared" si="13"/>
        <v>-0.18300000000000693</v>
      </c>
      <c r="H158" s="10">
        <f t="shared" si="14"/>
        <v>-1.0960000000000036</v>
      </c>
    </row>
    <row r="159" spans="1:8" x14ac:dyDescent="0.25">
      <c r="A159" s="1">
        <v>36219</v>
      </c>
      <c r="B159" s="11">
        <f>VLOOKUP(A159,'SBO Index National'!$A:$B,2,FALSE)</f>
        <v>100.548</v>
      </c>
      <c r="C159" s="10">
        <v>102.19199999999999</v>
      </c>
      <c r="D159" s="10">
        <f t="shared" si="10"/>
        <v>-1.6439999999999912</v>
      </c>
      <c r="E159" s="10">
        <f t="shared" si="11"/>
        <v>-1.400000000000001</v>
      </c>
      <c r="F159" s="10">
        <f t="shared" si="12"/>
        <v>102.16133333333333</v>
      </c>
      <c r="G159" s="10">
        <f t="shared" si="13"/>
        <v>-0.63900000000001</v>
      </c>
      <c r="H159" s="10">
        <f t="shared" si="14"/>
        <v>9.1333333333324163E-2</v>
      </c>
    </row>
    <row r="160" spans="1:8" x14ac:dyDescent="0.25">
      <c r="A160" s="1">
        <v>36250</v>
      </c>
      <c r="B160" s="11">
        <f>VLOOKUP(A160,'SBO Index National'!$A:$B,2,FALSE)</f>
        <v>101.005</v>
      </c>
      <c r="C160" s="10">
        <v>100.45699999999999</v>
      </c>
      <c r="D160" s="10">
        <f t="shared" si="10"/>
        <v>0.54800000000000182</v>
      </c>
      <c r="E160" s="10">
        <f t="shared" si="11"/>
        <v>-0.51733333333333087</v>
      </c>
      <c r="F160" s="10">
        <f t="shared" si="12"/>
        <v>101.18733333333334</v>
      </c>
      <c r="G160" s="10">
        <f t="shared" si="13"/>
        <v>-1.6430000000000007</v>
      </c>
      <c r="H160" s="10">
        <f t="shared" si="14"/>
        <v>-0.82166666666667254</v>
      </c>
    </row>
    <row r="161" spans="1:8" x14ac:dyDescent="0.25">
      <c r="A161" s="1">
        <v>36280</v>
      </c>
      <c r="B161" s="11">
        <f>VLOOKUP(A161,'SBO Index National'!$A:$B,2,FALSE)</f>
        <v>101.37</v>
      </c>
      <c r="C161" s="10">
        <v>103.379</v>
      </c>
      <c r="D161" s="10">
        <f t="shared" si="10"/>
        <v>-2.0090000000000003</v>
      </c>
      <c r="E161" s="10">
        <f t="shared" si="11"/>
        <v>-1.0349999999999966</v>
      </c>
      <c r="F161" s="10">
        <f t="shared" si="12"/>
        <v>102.00933333333334</v>
      </c>
      <c r="G161" s="10">
        <f t="shared" si="13"/>
        <v>-1.5529999999999973</v>
      </c>
      <c r="H161" s="10">
        <f t="shared" si="14"/>
        <v>-1.2783333333333218</v>
      </c>
    </row>
    <row r="162" spans="1:8" x14ac:dyDescent="0.25">
      <c r="A162" s="1">
        <v>36311</v>
      </c>
      <c r="B162" s="11">
        <f>VLOOKUP(A162,'SBO Index National'!$A:$B,2,FALSE)</f>
        <v>99.635000000000005</v>
      </c>
      <c r="C162" s="10">
        <v>102.19199999999999</v>
      </c>
      <c r="D162" s="10">
        <f t="shared" si="10"/>
        <v>-2.5569999999999879</v>
      </c>
      <c r="E162" s="10">
        <f t="shared" si="11"/>
        <v>-1.3393333333333288</v>
      </c>
      <c r="F162" s="10">
        <f t="shared" si="12"/>
        <v>102.00933333333334</v>
      </c>
      <c r="G162" s="10">
        <f t="shared" si="13"/>
        <v>-1.5520000000000067</v>
      </c>
      <c r="H162" s="10">
        <f t="shared" si="14"/>
        <v>-1.5826666666666398</v>
      </c>
    </row>
    <row r="163" spans="1:8" x14ac:dyDescent="0.25">
      <c r="A163" s="1">
        <v>36341</v>
      </c>
      <c r="B163" s="11">
        <f>VLOOKUP(A163,'SBO Index National'!$A:$B,2,FALSE)</f>
        <v>100.45699999999999</v>
      </c>
      <c r="C163" s="10">
        <v>104.384</v>
      </c>
      <c r="D163" s="10">
        <f t="shared" si="10"/>
        <v>-3.9270000000000067</v>
      </c>
      <c r="E163" s="10">
        <f t="shared" si="11"/>
        <v>-2.8309999999999982</v>
      </c>
      <c r="F163" s="10">
        <f t="shared" si="12"/>
        <v>103.31833333333333</v>
      </c>
      <c r="G163" s="10">
        <f t="shared" si="13"/>
        <v>5.6629999999999967</v>
      </c>
      <c r="H163" s="10">
        <f t="shared" si="14"/>
        <v>0.85266666666666424</v>
      </c>
    </row>
    <row r="164" spans="1:8" x14ac:dyDescent="0.25">
      <c r="A164" s="1">
        <v>36372</v>
      </c>
      <c r="B164" s="11">
        <f>VLOOKUP(A164,'SBO Index National'!$A:$B,2,FALSE)</f>
        <v>100.913</v>
      </c>
      <c r="C164" s="10">
        <v>100.913</v>
      </c>
      <c r="D164" s="10">
        <f t="shared" si="10"/>
        <v>0</v>
      </c>
      <c r="E164" s="10">
        <f t="shared" si="11"/>
        <v>-2.1613333333333316</v>
      </c>
      <c r="F164" s="10">
        <f t="shared" si="12"/>
        <v>102.49633333333333</v>
      </c>
      <c r="G164" s="10">
        <f t="shared" si="13"/>
        <v>-0.18300000000000693</v>
      </c>
      <c r="H164" s="10">
        <f t="shared" si="14"/>
        <v>1.3093333333333135</v>
      </c>
    </row>
    <row r="165" spans="1:8" x14ac:dyDescent="0.25">
      <c r="A165" s="1">
        <v>36403</v>
      </c>
      <c r="B165" s="11">
        <f>VLOOKUP(A165,'SBO Index National'!$A:$B,2,FALSE)</f>
        <v>100.73099999999999</v>
      </c>
      <c r="C165" s="10">
        <v>101.64400000000001</v>
      </c>
      <c r="D165" s="10">
        <f t="shared" si="10"/>
        <v>-0.91300000000001091</v>
      </c>
      <c r="E165" s="10">
        <f t="shared" si="11"/>
        <v>-1.6133333333333393</v>
      </c>
      <c r="F165" s="10">
        <f t="shared" si="12"/>
        <v>102.31366666666668</v>
      </c>
      <c r="G165" s="10">
        <f t="shared" si="13"/>
        <v>-0.36499999999999488</v>
      </c>
      <c r="H165" s="10">
        <f t="shared" si="14"/>
        <v>1.7049999999999983</v>
      </c>
    </row>
    <row r="166" spans="1:8" x14ac:dyDescent="0.25">
      <c r="A166" s="1">
        <v>36433</v>
      </c>
      <c r="B166" s="11">
        <f>VLOOKUP(A166,'SBO Index National'!$A:$B,2,FALSE)</f>
        <v>102.283</v>
      </c>
      <c r="C166" s="10">
        <v>101.64400000000001</v>
      </c>
      <c r="D166" s="10">
        <f t="shared" si="10"/>
        <v>0.63899999999999579</v>
      </c>
      <c r="E166" s="10">
        <f t="shared" si="11"/>
        <v>-9.1333333333338373E-2</v>
      </c>
      <c r="F166" s="10">
        <f t="shared" si="12"/>
        <v>101.40033333333334</v>
      </c>
      <c r="G166" s="10">
        <f t="shared" si="13"/>
        <v>4.5660000000000025</v>
      </c>
      <c r="H166" s="10">
        <f t="shared" si="14"/>
        <v>1.339333333333343</v>
      </c>
    </row>
    <row r="167" spans="1:8" x14ac:dyDescent="0.25">
      <c r="A167" s="1">
        <v>36464</v>
      </c>
      <c r="B167" s="11">
        <f>VLOOKUP(A167,'SBO Index National'!$A:$B,2,FALSE)</f>
        <v>101.279</v>
      </c>
      <c r="C167" s="10">
        <v>100.822</v>
      </c>
      <c r="D167" s="10">
        <f t="shared" si="10"/>
        <v>0.45699999999999363</v>
      </c>
      <c r="E167" s="10">
        <f t="shared" si="11"/>
        <v>6.0999999999992838E-2</v>
      </c>
      <c r="F167" s="10">
        <f t="shared" si="12"/>
        <v>101.37</v>
      </c>
      <c r="G167" s="10">
        <f t="shared" si="13"/>
        <v>0.54800000000000182</v>
      </c>
      <c r="H167" s="10">
        <f t="shared" si="14"/>
        <v>1.5830000000000126</v>
      </c>
    </row>
    <row r="168" spans="1:8" x14ac:dyDescent="0.25">
      <c r="A168" s="1">
        <v>36494</v>
      </c>
      <c r="B168" s="11">
        <f>VLOOKUP(A168,'SBO Index National'!$A:$B,2,FALSE)</f>
        <v>102.831</v>
      </c>
      <c r="C168" s="10">
        <v>103.47</v>
      </c>
      <c r="D168" s="10">
        <f t="shared" si="10"/>
        <v>-0.63899999999999579</v>
      </c>
      <c r="E168" s="10">
        <f t="shared" si="11"/>
        <v>0.15233333333333121</v>
      </c>
      <c r="F168" s="10">
        <f t="shared" si="12"/>
        <v>101.97866666666668</v>
      </c>
      <c r="G168" s="10">
        <f t="shared" si="13"/>
        <v>2.7390000000000043</v>
      </c>
      <c r="H168" s="10">
        <f t="shared" si="14"/>
        <v>2.6176666666666932</v>
      </c>
    </row>
    <row r="169" spans="1:8" x14ac:dyDescent="0.25">
      <c r="A169" s="1">
        <v>36525</v>
      </c>
      <c r="B169" s="11">
        <f>VLOOKUP(A169,'SBO Index National'!$A:$B,2,FALSE)</f>
        <v>102.74</v>
      </c>
      <c r="C169" s="10">
        <v>102.1</v>
      </c>
      <c r="D169" s="10">
        <f t="shared" si="10"/>
        <v>0.64000000000000057</v>
      </c>
      <c r="E169" s="10">
        <f t="shared" si="11"/>
        <v>0.15266666666666615</v>
      </c>
      <c r="F169" s="10">
        <f t="shared" si="12"/>
        <v>102.13066666666667</v>
      </c>
      <c r="G169" s="10">
        <f t="shared" si="13"/>
        <v>-1.2790000000000106</v>
      </c>
      <c r="H169" s="10">
        <f t="shared" si="14"/>
        <v>0.66933333333332712</v>
      </c>
    </row>
    <row r="170" spans="1:8" x14ac:dyDescent="0.25">
      <c r="A170" s="1">
        <v>36556</v>
      </c>
      <c r="B170" s="11">
        <f>VLOOKUP(A170,'SBO Index National'!$A:$B,2,FALSE)</f>
        <v>103.379</v>
      </c>
      <c r="C170" s="10">
        <v>103.105</v>
      </c>
      <c r="D170" s="10">
        <f t="shared" si="10"/>
        <v>0.27400000000000091</v>
      </c>
      <c r="E170" s="10">
        <f t="shared" si="11"/>
        <v>9.1666666666668561E-2</v>
      </c>
      <c r="F170" s="10">
        <f t="shared" si="12"/>
        <v>102.89166666666667</v>
      </c>
      <c r="G170" s="10">
        <f t="shared" si="13"/>
        <v>2.1920000000000073</v>
      </c>
      <c r="H170" s="10">
        <f t="shared" si="14"/>
        <v>1.2173333333333289</v>
      </c>
    </row>
    <row r="171" spans="1:8" x14ac:dyDescent="0.25">
      <c r="A171" s="1">
        <v>36585</v>
      </c>
      <c r="B171" s="11">
        <f>VLOOKUP(A171,'SBO Index National'!$A:$B,2,FALSE)</f>
        <v>100.822</v>
      </c>
      <c r="C171" s="10">
        <v>101.096</v>
      </c>
      <c r="D171" s="10">
        <f t="shared" si="10"/>
        <v>-0.27400000000000091</v>
      </c>
      <c r="E171" s="10">
        <f t="shared" si="11"/>
        <v>0.21333333333333351</v>
      </c>
      <c r="F171" s="10">
        <f t="shared" si="12"/>
        <v>102.10033333333332</v>
      </c>
      <c r="G171" s="10">
        <f t="shared" si="13"/>
        <v>-1.0959999999999894</v>
      </c>
      <c r="H171" s="10">
        <f t="shared" si="14"/>
        <v>-6.1000000000007049E-2</v>
      </c>
    </row>
    <row r="172" spans="1:8" x14ac:dyDescent="0.25">
      <c r="A172" s="1">
        <v>36616</v>
      </c>
      <c r="B172" s="11">
        <f>VLOOKUP(A172,'SBO Index National'!$A:$B,2,FALSE)</f>
        <v>101.82599999999999</v>
      </c>
      <c r="C172" s="10">
        <v>102.922</v>
      </c>
      <c r="D172" s="10">
        <f t="shared" si="10"/>
        <v>-1.0960000000000036</v>
      </c>
      <c r="E172" s="10">
        <f t="shared" si="11"/>
        <v>-0.36533333333333456</v>
      </c>
      <c r="F172" s="10">
        <f t="shared" si="12"/>
        <v>102.37433333333335</v>
      </c>
      <c r="G172" s="10">
        <f t="shared" si="13"/>
        <v>2.4650000000000034</v>
      </c>
      <c r="H172" s="10">
        <f t="shared" si="14"/>
        <v>1.1870000000000118</v>
      </c>
    </row>
    <row r="173" spans="1:8" x14ac:dyDescent="0.25">
      <c r="A173" s="1">
        <v>36646</v>
      </c>
      <c r="B173" s="11">
        <f>VLOOKUP(A173,'SBO Index National'!$A:$B,2,FALSE)</f>
        <v>100.45699999999999</v>
      </c>
      <c r="C173" s="10">
        <v>101.005</v>
      </c>
      <c r="D173" s="10">
        <f t="shared" si="10"/>
        <v>-0.54800000000000182</v>
      </c>
      <c r="E173" s="10">
        <f t="shared" si="11"/>
        <v>-0.63933333333333542</v>
      </c>
      <c r="F173" s="10">
        <f t="shared" si="12"/>
        <v>101.67433333333334</v>
      </c>
      <c r="G173" s="10">
        <f t="shared" si="13"/>
        <v>-2.3740000000000094</v>
      </c>
      <c r="H173" s="10">
        <f t="shared" si="14"/>
        <v>-0.33500000000000796</v>
      </c>
    </row>
    <row r="174" spans="1:8" x14ac:dyDescent="0.25">
      <c r="A174" s="1">
        <v>36677</v>
      </c>
      <c r="B174" s="11">
        <f>VLOOKUP(A174,'SBO Index National'!$A:$B,2,FALSE)</f>
        <v>100.09099999999999</v>
      </c>
      <c r="C174" s="10">
        <v>100.36499999999999</v>
      </c>
      <c r="D174" s="10">
        <f t="shared" si="10"/>
        <v>-0.27400000000000091</v>
      </c>
      <c r="E174" s="10">
        <f t="shared" si="11"/>
        <v>-0.63933333333333542</v>
      </c>
      <c r="F174" s="10">
        <f t="shared" si="12"/>
        <v>101.43066666666665</v>
      </c>
      <c r="G174" s="10">
        <f t="shared" si="13"/>
        <v>-1.8269999999999982</v>
      </c>
      <c r="H174" s="10">
        <f t="shared" si="14"/>
        <v>-0.57866666666669175</v>
      </c>
    </row>
    <row r="175" spans="1:8" x14ac:dyDescent="0.25">
      <c r="A175" s="1">
        <v>36707</v>
      </c>
      <c r="B175" s="11">
        <f>VLOOKUP(A175,'SBO Index National'!$A:$B,2,FALSE)</f>
        <v>98.265000000000001</v>
      </c>
      <c r="C175" s="10">
        <v>96.712000000000003</v>
      </c>
      <c r="D175" s="10">
        <f t="shared" si="10"/>
        <v>1.5529999999999973</v>
      </c>
      <c r="E175" s="10">
        <f t="shared" si="11"/>
        <v>0.24366666666666484</v>
      </c>
      <c r="F175" s="10">
        <f t="shared" si="12"/>
        <v>99.36066666666666</v>
      </c>
      <c r="G175" s="10">
        <f t="shared" si="13"/>
        <v>-7.671999999999997</v>
      </c>
      <c r="H175" s="10">
        <f t="shared" si="14"/>
        <v>-3.9576666666666682</v>
      </c>
    </row>
    <row r="176" spans="1:8" x14ac:dyDescent="0.25">
      <c r="A176" s="1">
        <v>36738</v>
      </c>
      <c r="B176" s="11">
        <f>VLOOKUP(A176,'SBO Index National'!$A:$B,2,FALSE)</f>
        <v>101.37</v>
      </c>
      <c r="C176" s="10">
        <v>100.548</v>
      </c>
      <c r="D176" s="10">
        <f t="shared" si="10"/>
        <v>0.82200000000000273</v>
      </c>
      <c r="E176" s="10">
        <f t="shared" si="11"/>
        <v>0.70033333333333303</v>
      </c>
      <c r="F176" s="10">
        <f t="shared" si="12"/>
        <v>99.208333333333329</v>
      </c>
      <c r="G176" s="10">
        <f t="shared" si="13"/>
        <v>-0.36499999999999488</v>
      </c>
      <c r="H176" s="10">
        <f t="shared" si="14"/>
        <v>-3.2879999999999967</v>
      </c>
    </row>
    <row r="177" spans="1:8" x14ac:dyDescent="0.25">
      <c r="A177" s="1">
        <v>36769</v>
      </c>
      <c r="B177" s="11">
        <f>VLOOKUP(A177,'SBO Index National'!$A:$B,2,FALSE)</f>
        <v>101.91800000000001</v>
      </c>
      <c r="C177" s="10">
        <v>98.813000000000002</v>
      </c>
      <c r="D177" s="10">
        <f t="shared" si="10"/>
        <v>3.105000000000004</v>
      </c>
      <c r="E177" s="10">
        <f t="shared" si="11"/>
        <v>1.826666666666668</v>
      </c>
      <c r="F177" s="10">
        <f t="shared" si="12"/>
        <v>98.690999999999988</v>
      </c>
      <c r="G177" s="10">
        <f t="shared" si="13"/>
        <v>-2.8310000000000031</v>
      </c>
      <c r="H177" s="10">
        <f t="shared" si="14"/>
        <v>-3.6226666666666887</v>
      </c>
    </row>
    <row r="178" spans="1:8" x14ac:dyDescent="0.25">
      <c r="A178" s="1">
        <v>36799</v>
      </c>
      <c r="B178" s="11">
        <f>VLOOKUP(A178,'SBO Index National'!$A:$B,2,FALSE)</f>
        <v>101.005</v>
      </c>
      <c r="C178" s="10">
        <v>100.274</v>
      </c>
      <c r="D178" s="10">
        <f t="shared" si="10"/>
        <v>0.73099999999999454</v>
      </c>
      <c r="E178" s="10">
        <f t="shared" si="11"/>
        <v>1.5526666666666671</v>
      </c>
      <c r="F178" s="10">
        <f t="shared" si="12"/>
        <v>99.87833333333333</v>
      </c>
      <c r="G178" s="10">
        <f t="shared" si="13"/>
        <v>-1.3700000000000045</v>
      </c>
      <c r="H178" s="10">
        <f t="shared" si="14"/>
        <v>-1.5220000000000056</v>
      </c>
    </row>
    <row r="179" spans="1:8" x14ac:dyDescent="0.25">
      <c r="A179" s="1">
        <v>36830</v>
      </c>
      <c r="B179" s="11">
        <f>VLOOKUP(A179,'SBO Index National'!$A:$B,2,FALSE)</f>
        <v>99.269000000000005</v>
      </c>
      <c r="C179" s="10">
        <v>98.447000000000003</v>
      </c>
      <c r="D179" s="10">
        <f t="shared" si="10"/>
        <v>0.82200000000000273</v>
      </c>
      <c r="E179" s="10">
        <f t="shared" si="11"/>
        <v>1.5526666666666671</v>
      </c>
      <c r="F179" s="10">
        <f t="shared" si="12"/>
        <v>99.177999999999997</v>
      </c>
      <c r="G179" s="10">
        <f t="shared" si="13"/>
        <v>-2.375</v>
      </c>
      <c r="H179" s="10">
        <f t="shared" si="14"/>
        <v>-2.1920000000000073</v>
      </c>
    </row>
    <row r="180" spans="1:8" x14ac:dyDescent="0.25">
      <c r="A180" s="1">
        <v>36860</v>
      </c>
      <c r="B180" s="11">
        <f>VLOOKUP(A180,'SBO Index National'!$A:$B,2,FALSE)</f>
        <v>99.177999999999997</v>
      </c>
      <c r="C180" s="10">
        <v>97.991</v>
      </c>
      <c r="D180" s="10">
        <f t="shared" si="10"/>
        <v>1.1869999999999976</v>
      </c>
      <c r="E180" s="10">
        <f t="shared" si="11"/>
        <v>0.91333333333333167</v>
      </c>
      <c r="F180" s="10">
        <f t="shared" si="12"/>
        <v>98.903999999999996</v>
      </c>
      <c r="G180" s="10">
        <f t="shared" si="13"/>
        <v>-5.4789999999999992</v>
      </c>
      <c r="H180" s="10">
        <f t="shared" si="14"/>
        <v>-3.0746666666666869</v>
      </c>
    </row>
    <row r="181" spans="1:8" x14ac:dyDescent="0.25">
      <c r="A181" s="1">
        <v>36891</v>
      </c>
      <c r="B181" s="11">
        <f>VLOOKUP(A181,'SBO Index National'!$A:$B,2,FALSE)</f>
        <v>96.438000000000002</v>
      </c>
      <c r="C181" s="10">
        <v>93.972999999999999</v>
      </c>
      <c r="D181" s="10">
        <f t="shared" si="10"/>
        <v>2.4650000000000034</v>
      </c>
      <c r="E181" s="10">
        <f t="shared" si="11"/>
        <v>1.4913333333333345</v>
      </c>
      <c r="F181" s="10">
        <f t="shared" si="12"/>
        <v>96.803666666666672</v>
      </c>
      <c r="G181" s="10">
        <f t="shared" si="13"/>
        <v>-8.1269999999999953</v>
      </c>
      <c r="H181" s="10">
        <f t="shared" si="14"/>
        <v>-5.3269999999999982</v>
      </c>
    </row>
    <row r="182" spans="1:8" x14ac:dyDescent="0.25">
      <c r="A182" s="1">
        <v>36922</v>
      </c>
      <c r="B182" s="11">
        <f>VLOOKUP(A182,'SBO Index National'!$A:$B,2,FALSE)</f>
        <v>96.346999999999994</v>
      </c>
      <c r="C182" s="10">
        <v>94.611999999999995</v>
      </c>
      <c r="D182" s="10">
        <f t="shared" si="10"/>
        <v>1.7349999999999994</v>
      </c>
      <c r="E182" s="10">
        <f t="shared" si="11"/>
        <v>1.7956666666666667</v>
      </c>
      <c r="F182" s="10">
        <f t="shared" si="12"/>
        <v>95.525333333333336</v>
      </c>
      <c r="G182" s="10">
        <f t="shared" si="13"/>
        <v>-8.4930000000000092</v>
      </c>
      <c r="H182" s="10">
        <f t="shared" si="14"/>
        <v>-7.3663333333333298</v>
      </c>
    </row>
    <row r="183" spans="1:8" x14ac:dyDescent="0.25">
      <c r="A183" s="1">
        <v>36950</v>
      </c>
      <c r="B183" s="11">
        <f>VLOOKUP(A183,'SBO Index National'!$A:$B,2,FALSE)</f>
        <v>98.355999999999995</v>
      </c>
      <c r="C183" s="10">
        <v>94.977000000000004</v>
      </c>
      <c r="D183" s="10">
        <f t="shared" si="10"/>
        <v>3.3789999999999907</v>
      </c>
      <c r="E183" s="10">
        <f t="shared" si="11"/>
        <v>2.5263333333333313</v>
      </c>
      <c r="F183" s="10">
        <f t="shared" si="12"/>
        <v>94.520666666666671</v>
      </c>
      <c r="G183" s="10">
        <f t="shared" si="13"/>
        <v>-6.1189999999999998</v>
      </c>
      <c r="H183" s="10">
        <f t="shared" si="14"/>
        <v>-7.5796666666666539</v>
      </c>
    </row>
    <row r="184" spans="1:8" x14ac:dyDescent="0.25">
      <c r="A184" s="1">
        <v>36981</v>
      </c>
      <c r="B184" s="11">
        <f>VLOOKUP(A184,'SBO Index National'!$A:$B,2,FALSE)</f>
        <v>98.447000000000003</v>
      </c>
      <c r="C184" s="10">
        <v>97.352000000000004</v>
      </c>
      <c r="D184" s="10">
        <f t="shared" si="10"/>
        <v>1.0949999999999989</v>
      </c>
      <c r="E184" s="10">
        <f t="shared" si="11"/>
        <v>2.069666666666663</v>
      </c>
      <c r="F184" s="10">
        <f t="shared" si="12"/>
        <v>95.647000000000006</v>
      </c>
      <c r="G184" s="10">
        <f t="shared" si="13"/>
        <v>-5.5699999999999932</v>
      </c>
      <c r="H184" s="10">
        <f t="shared" si="14"/>
        <v>-6.7273333333333483</v>
      </c>
    </row>
    <row r="185" spans="1:8" x14ac:dyDescent="0.25">
      <c r="A185" s="1">
        <v>37011</v>
      </c>
      <c r="B185" s="11">
        <f>VLOOKUP(A185,'SBO Index National'!$A:$B,2,FALSE)</f>
        <v>98.447000000000003</v>
      </c>
      <c r="C185" s="10">
        <v>97.808000000000007</v>
      </c>
      <c r="D185" s="10">
        <f t="shared" si="10"/>
        <v>0.63899999999999579</v>
      </c>
      <c r="E185" s="10">
        <f t="shared" si="11"/>
        <v>1.7043333333333284</v>
      </c>
      <c r="F185" s="10">
        <f t="shared" si="12"/>
        <v>96.712333333333333</v>
      </c>
      <c r="G185" s="10">
        <f t="shared" si="13"/>
        <v>-3.1969999999999885</v>
      </c>
      <c r="H185" s="10">
        <f t="shared" si="14"/>
        <v>-4.9620000000000033</v>
      </c>
    </row>
    <row r="186" spans="1:8" x14ac:dyDescent="0.25">
      <c r="A186" s="1">
        <v>37042</v>
      </c>
      <c r="B186" s="11">
        <f>VLOOKUP(A186,'SBO Index National'!$A:$B,2,FALSE)</f>
        <v>99.177999999999997</v>
      </c>
      <c r="C186" s="10">
        <v>98.903999999999996</v>
      </c>
      <c r="D186" s="10">
        <f t="shared" si="10"/>
        <v>0.27400000000000091</v>
      </c>
      <c r="E186" s="10">
        <f t="shared" si="11"/>
        <v>0.66933333333333189</v>
      </c>
      <c r="F186" s="10">
        <f t="shared" si="12"/>
        <v>98.021333333333345</v>
      </c>
      <c r="G186" s="10">
        <f t="shared" si="13"/>
        <v>-1.4609999999999985</v>
      </c>
      <c r="H186" s="10">
        <f t="shared" si="14"/>
        <v>-3.4093333333333078</v>
      </c>
    </row>
    <row r="187" spans="1:8" x14ac:dyDescent="0.25">
      <c r="A187" s="1">
        <v>37072</v>
      </c>
      <c r="B187" s="11">
        <f>VLOOKUP(A187,'SBO Index National'!$A:$B,2,FALSE)</f>
        <v>97.534000000000006</v>
      </c>
      <c r="C187" s="10">
        <v>99.269000000000005</v>
      </c>
      <c r="D187" s="10">
        <f t="shared" si="10"/>
        <v>-1.7349999999999994</v>
      </c>
      <c r="E187" s="10">
        <f t="shared" si="11"/>
        <v>-0.27400000000000091</v>
      </c>
      <c r="F187" s="10">
        <f t="shared" si="12"/>
        <v>98.660333333333327</v>
      </c>
      <c r="G187" s="10">
        <f t="shared" si="13"/>
        <v>2.5570000000000022</v>
      </c>
      <c r="H187" s="10">
        <f t="shared" si="14"/>
        <v>-0.70033333333333303</v>
      </c>
    </row>
    <row r="188" spans="1:8" x14ac:dyDescent="0.25">
      <c r="A188" s="1">
        <v>37103</v>
      </c>
      <c r="B188" s="11">
        <f>VLOOKUP(A188,'SBO Index National'!$A:$B,2,FALSE)</f>
        <v>98.813000000000002</v>
      </c>
      <c r="C188" s="10">
        <v>98.539000000000001</v>
      </c>
      <c r="D188" s="10">
        <f t="shared" si="10"/>
        <v>0.27400000000000091</v>
      </c>
      <c r="E188" s="10">
        <f t="shared" si="11"/>
        <v>-0.39566666666666589</v>
      </c>
      <c r="F188" s="10">
        <f t="shared" si="12"/>
        <v>98.903999999999996</v>
      </c>
      <c r="G188" s="10">
        <f t="shared" si="13"/>
        <v>-2.0090000000000003</v>
      </c>
      <c r="H188" s="10">
        <f t="shared" si="14"/>
        <v>-0.30433333333333223</v>
      </c>
    </row>
    <row r="189" spans="1:8" x14ac:dyDescent="0.25">
      <c r="A189" s="1">
        <v>37134</v>
      </c>
      <c r="B189" s="11">
        <f>VLOOKUP(A189,'SBO Index National'!$A:$B,2,FALSE)</f>
        <v>101.461</v>
      </c>
      <c r="C189" s="10">
        <v>100.73099999999999</v>
      </c>
      <c r="D189" s="10">
        <f t="shared" si="10"/>
        <v>0.73000000000000398</v>
      </c>
      <c r="E189" s="10">
        <f t="shared" si="11"/>
        <v>-0.24366666666666484</v>
      </c>
      <c r="F189" s="10">
        <f t="shared" si="12"/>
        <v>99.512999999999991</v>
      </c>
      <c r="G189" s="10">
        <f t="shared" si="13"/>
        <v>1.9179999999999922</v>
      </c>
      <c r="H189" s="10">
        <f t="shared" si="14"/>
        <v>0.82200000000000273</v>
      </c>
    </row>
    <row r="190" spans="1:8" x14ac:dyDescent="0.25">
      <c r="A190" s="1">
        <v>37164</v>
      </c>
      <c r="B190" s="11">
        <f>VLOOKUP(A190,'SBO Index National'!$A:$B,2,FALSE)</f>
        <v>96.164000000000001</v>
      </c>
      <c r="C190" s="10">
        <v>94.337999999999994</v>
      </c>
      <c r="D190" s="10">
        <f t="shared" si="10"/>
        <v>1.8260000000000076</v>
      </c>
      <c r="E190" s="10">
        <f t="shared" si="11"/>
        <v>0.94333333333333746</v>
      </c>
      <c r="F190" s="10">
        <f t="shared" si="12"/>
        <v>97.869333333333316</v>
      </c>
      <c r="G190" s="10">
        <f t="shared" si="13"/>
        <v>-5.936000000000007</v>
      </c>
      <c r="H190" s="10">
        <f t="shared" si="14"/>
        <v>-2.0090000000000146</v>
      </c>
    </row>
    <row r="191" spans="1:8" x14ac:dyDescent="0.25">
      <c r="A191" s="1">
        <v>37195</v>
      </c>
      <c r="B191" s="11">
        <f>VLOOKUP(A191,'SBO Index National'!$A:$B,2,FALSE)</f>
        <v>96.164000000000001</v>
      </c>
      <c r="C191" s="10">
        <v>96.804000000000002</v>
      </c>
      <c r="D191" s="10">
        <f t="shared" si="10"/>
        <v>-0.64000000000000057</v>
      </c>
      <c r="E191" s="10">
        <f t="shared" si="11"/>
        <v>0.63866666666667038</v>
      </c>
      <c r="F191" s="10">
        <f t="shared" si="12"/>
        <v>97.290999999999997</v>
      </c>
      <c r="G191" s="10">
        <f t="shared" si="13"/>
        <v>-1.6430000000000007</v>
      </c>
      <c r="H191" s="10">
        <f t="shared" si="14"/>
        <v>-1.8870000000000005</v>
      </c>
    </row>
    <row r="192" spans="1:8" x14ac:dyDescent="0.25">
      <c r="A192" s="1">
        <v>37225</v>
      </c>
      <c r="B192" s="11">
        <f>VLOOKUP(A192,'SBO Index National'!$A:$B,2,FALSE)</f>
        <v>98.995000000000005</v>
      </c>
      <c r="C192" s="10">
        <v>98.447000000000003</v>
      </c>
      <c r="D192" s="10">
        <f t="shared" si="10"/>
        <v>0.54800000000000182</v>
      </c>
      <c r="E192" s="10">
        <f t="shared" si="11"/>
        <v>0.57800000000000296</v>
      </c>
      <c r="F192" s="10">
        <f t="shared" si="12"/>
        <v>96.529666666666671</v>
      </c>
      <c r="G192" s="10">
        <f t="shared" si="13"/>
        <v>0.45600000000000307</v>
      </c>
      <c r="H192" s="10">
        <f t="shared" si="14"/>
        <v>-2.3743333333333254</v>
      </c>
    </row>
    <row r="193" spans="1:8" x14ac:dyDescent="0.25">
      <c r="A193" s="1">
        <v>37256</v>
      </c>
      <c r="B193" s="11">
        <f>VLOOKUP(A193,'SBO Index National'!$A:$B,2,FALSE)</f>
        <v>100.09099999999999</v>
      </c>
      <c r="C193" s="10">
        <v>99.269000000000005</v>
      </c>
      <c r="D193" s="10">
        <f t="shared" si="10"/>
        <v>0.82199999999998852</v>
      </c>
      <c r="E193" s="10">
        <f t="shared" si="11"/>
        <v>0.24333333333332993</v>
      </c>
      <c r="F193" s="10">
        <f t="shared" si="12"/>
        <v>98.173333333333332</v>
      </c>
      <c r="G193" s="10">
        <f t="shared" si="13"/>
        <v>5.2960000000000065</v>
      </c>
      <c r="H193" s="10">
        <f t="shared" si="14"/>
        <v>1.3696666666666601</v>
      </c>
    </row>
    <row r="194" spans="1:8" x14ac:dyDescent="0.25">
      <c r="A194" s="1">
        <v>37287</v>
      </c>
      <c r="B194" s="11">
        <f>VLOOKUP(A194,'SBO Index National'!$A:$B,2,FALSE)</f>
        <v>100.639</v>
      </c>
      <c r="C194" s="10">
        <v>101.096</v>
      </c>
      <c r="D194" s="10">
        <f t="shared" si="10"/>
        <v>-0.45700000000000784</v>
      </c>
      <c r="E194" s="10">
        <f t="shared" si="11"/>
        <v>0.30433333333332752</v>
      </c>
      <c r="F194" s="10">
        <f t="shared" si="12"/>
        <v>99.603999999999999</v>
      </c>
      <c r="G194" s="10">
        <f t="shared" si="13"/>
        <v>6.4840000000000089</v>
      </c>
      <c r="H194" s="10">
        <f t="shared" si="14"/>
        <v>4.0786666666666633</v>
      </c>
    </row>
    <row r="195" spans="1:8" x14ac:dyDescent="0.25">
      <c r="A195" s="1">
        <v>37315</v>
      </c>
      <c r="B195" s="11">
        <f>VLOOKUP(A195,'SBO Index National'!$A:$B,2,FALSE)</f>
        <v>100.274</v>
      </c>
      <c r="C195" s="10">
        <v>99.635000000000005</v>
      </c>
      <c r="D195" s="10">
        <f t="shared" ref="D195:D258" si="15">B195-C195</f>
        <v>0.63899999999999579</v>
      </c>
      <c r="E195" s="10">
        <f t="shared" si="11"/>
        <v>0.33466666666665884</v>
      </c>
      <c r="F195" s="10">
        <f t="shared" si="12"/>
        <v>100</v>
      </c>
      <c r="G195" s="10">
        <f t="shared" si="13"/>
        <v>4.6580000000000013</v>
      </c>
      <c r="H195" s="10">
        <f t="shared" si="14"/>
        <v>5.4793333333333294</v>
      </c>
    </row>
    <row r="196" spans="1:8" x14ac:dyDescent="0.25">
      <c r="A196" s="1">
        <v>37346</v>
      </c>
      <c r="B196" s="11">
        <f>VLOOKUP(A196,'SBO Index National'!$A:$B,2,FALSE)</f>
        <v>104.292</v>
      </c>
      <c r="C196" s="10">
        <v>105.205</v>
      </c>
      <c r="D196" s="10">
        <f t="shared" si="15"/>
        <v>-0.9129999999999967</v>
      </c>
      <c r="E196" s="10">
        <f t="shared" si="11"/>
        <v>-0.24366666666666958</v>
      </c>
      <c r="F196" s="10">
        <f t="shared" si="12"/>
        <v>101.97866666666665</v>
      </c>
      <c r="G196" s="10">
        <f t="shared" si="13"/>
        <v>7.8529999999999944</v>
      </c>
      <c r="H196" s="10">
        <f t="shared" si="14"/>
        <v>6.3316666666666492</v>
      </c>
    </row>
    <row r="197" spans="1:8" x14ac:dyDescent="0.25">
      <c r="A197" s="1">
        <v>37376</v>
      </c>
      <c r="B197" s="11">
        <f>VLOOKUP(A197,'SBO Index National'!$A:$B,2,FALSE)</f>
        <v>102.19199999999999</v>
      </c>
      <c r="C197" s="10">
        <v>103.379</v>
      </c>
      <c r="D197" s="10">
        <f t="shared" si="15"/>
        <v>-1.1870000000000118</v>
      </c>
      <c r="E197" s="10">
        <f t="shared" ref="E197:E260" si="16">AVERAGE(D195:D197)</f>
        <v>-0.48700000000000426</v>
      </c>
      <c r="F197" s="10">
        <f t="shared" si="12"/>
        <v>102.73966666666666</v>
      </c>
      <c r="G197" s="10">
        <f t="shared" si="13"/>
        <v>5.570999999999998</v>
      </c>
      <c r="H197" s="10">
        <f t="shared" si="14"/>
        <v>6.0273333333333312</v>
      </c>
    </row>
    <row r="198" spans="1:8" x14ac:dyDescent="0.25">
      <c r="A198" s="1">
        <v>37407</v>
      </c>
      <c r="B198" s="11">
        <f>VLOOKUP(A198,'SBO Index National'!$A:$B,2,FALSE)</f>
        <v>101.91800000000001</v>
      </c>
      <c r="C198" s="10">
        <v>100.36499999999999</v>
      </c>
      <c r="D198" s="10">
        <f t="shared" si="15"/>
        <v>1.5530000000000115</v>
      </c>
      <c r="E198" s="10">
        <f t="shared" si="16"/>
        <v>-0.18233333333333235</v>
      </c>
      <c r="F198" s="10">
        <f t="shared" ref="F198:F261" si="17">AVERAGE(C196:C198)</f>
        <v>102.983</v>
      </c>
      <c r="G198" s="10">
        <f t="shared" si="13"/>
        <v>1.4609999999999985</v>
      </c>
      <c r="H198" s="10">
        <f t="shared" si="14"/>
        <v>4.9616666666666589</v>
      </c>
    </row>
    <row r="199" spans="1:8" x14ac:dyDescent="0.25">
      <c r="A199" s="1">
        <v>37437</v>
      </c>
      <c r="B199" s="11">
        <f>VLOOKUP(A199,'SBO Index National'!$A:$B,2,FALSE)</f>
        <v>102.46599999999999</v>
      </c>
      <c r="C199" s="10">
        <v>101.735</v>
      </c>
      <c r="D199" s="10">
        <f t="shared" si="15"/>
        <v>0.73099999999999454</v>
      </c>
      <c r="E199" s="10">
        <f t="shared" si="16"/>
        <v>0.36566666666666475</v>
      </c>
      <c r="F199" s="10">
        <f t="shared" si="17"/>
        <v>101.82633333333332</v>
      </c>
      <c r="G199" s="10">
        <f t="shared" si="13"/>
        <v>2.465999999999994</v>
      </c>
      <c r="H199" s="10">
        <f t="shared" si="14"/>
        <v>3.1659999999999968</v>
      </c>
    </row>
    <row r="200" spans="1:8" x14ac:dyDescent="0.25">
      <c r="A200" s="1">
        <v>37468</v>
      </c>
      <c r="B200" s="11">
        <f>VLOOKUP(A200,'SBO Index National'!$A:$B,2,FALSE)</f>
        <v>99.816999999999993</v>
      </c>
      <c r="C200" s="10">
        <v>98.539000000000001</v>
      </c>
      <c r="D200" s="10">
        <f t="shared" si="15"/>
        <v>1.2779999999999916</v>
      </c>
      <c r="E200" s="10">
        <f t="shared" si="16"/>
        <v>1.1873333333333325</v>
      </c>
      <c r="F200" s="10">
        <f t="shared" si="17"/>
        <v>100.21300000000001</v>
      </c>
      <c r="G200" s="10">
        <f t="shared" si="13"/>
        <v>0</v>
      </c>
      <c r="H200" s="10">
        <f t="shared" si="14"/>
        <v>1.3090000000000117</v>
      </c>
    </row>
    <row r="201" spans="1:8" x14ac:dyDescent="0.25">
      <c r="A201" s="1">
        <v>37499</v>
      </c>
      <c r="B201" s="11">
        <f>VLOOKUP(A201,'SBO Index National'!$A:$B,2,FALSE)</f>
        <v>101.553</v>
      </c>
      <c r="C201" s="10">
        <v>99.816999999999993</v>
      </c>
      <c r="D201" s="10">
        <f t="shared" si="15"/>
        <v>1.7360000000000042</v>
      </c>
      <c r="E201" s="10">
        <f t="shared" si="16"/>
        <v>1.2483333333333302</v>
      </c>
      <c r="F201" s="10">
        <f t="shared" si="17"/>
        <v>100.03033333333333</v>
      </c>
      <c r="G201" s="10">
        <f t="shared" si="13"/>
        <v>-0.91400000000000148</v>
      </c>
      <c r="H201" s="10">
        <f t="shared" si="14"/>
        <v>0.51733333333334031</v>
      </c>
    </row>
    <row r="202" spans="1:8" x14ac:dyDescent="0.25">
      <c r="A202" s="1">
        <v>37529</v>
      </c>
      <c r="B202" s="11">
        <f>VLOOKUP(A202,'SBO Index National'!$A:$B,2,FALSE)</f>
        <v>100.913</v>
      </c>
      <c r="C202" s="10">
        <v>102.1</v>
      </c>
      <c r="D202" s="10">
        <f t="shared" si="15"/>
        <v>-1.1869999999999976</v>
      </c>
      <c r="E202" s="10">
        <f t="shared" si="16"/>
        <v>0.60899999999999943</v>
      </c>
      <c r="F202" s="10">
        <f t="shared" si="17"/>
        <v>100.152</v>
      </c>
      <c r="G202" s="10">
        <f t="shared" si="13"/>
        <v>7.7620000000000005</v>
      </c>
      <c r="H202" s="10">
        <f t="shared" si="14"/>
        <v>2.2826666666666853</v>
      </c>
    </row>
    <row r="203" spans="1:8" x14ac:dyDescent="0.25">
      <c r="A203" s="1">
        <v>37560</v>
      </c>
      <c r="B203" s="11">
        <f>VLOOKUP(A203,'SBO Index National'!$A:$B,2,FALSE)</f>
        <v>100.274</v>
      </c>
      <c r="C203" s="10">
        <v>98.447000000000003</v>
      </c>
      <c r="D203" s="10">
        <f t="shared" si="15"/>
        <v>1.8269999999999982</v>
      </c>
      <c r="E203" s="10">
        <f t="shared" si="16"/>
        <v>0.79200000000000159</v>
      </c>
      <c r="F203" s="10">
        <f t="shared" si="17"/>
        <v>100.12133333333333</v>
      </c>
      <c r="G203" s="10">
        <f t="shared" si="13"/>
        <v>1.6430000000000007</v>
      </c>
      <c r="H203" s="10">
        <f t="shared" si="14"/>
        <v>2.8303333333333285</v>
      </c>
    </row>
    <row r="204" spans="1:8" x14ac:dyDescent="0.25">
      <c r="A204" s="1">
        <v>37590</v>
      </c>
      <c r="B204" s="11">
        <f>VLOOKUP(A204,'SBO Index National'!$A:$B,2,FALSE)</f>
        <v>101.553</v>
      </c>
      <c r="C204" s="10">
        <v>100.36499999999999</v>
      </c>
      <c r="D204" s="10">
        <f t="shared" si="15"/>
        <v>1.1880000000000024</v>
      </c>
      <c r="E204" s="10">
        <f t="shared" si="16"/>
        <v>0.60933333333333428</v>
      </c>
      <c r="F204" s="10">
        <f t="shared" si="17"/>
        <v>100.30399999999999</v>
      </c>
      <c r="G204" s="10">
        <f t="shared" si="13"/>
        <v>1.9179999999999922</v>
      </c>
      <c r="H204" s="10">
        <f t="shared" si="14"/>
        <v>3.7743333333333169</v>
      </c>
    </row>
    <row r="205" spans="1:8" x14ac:dyDescent="0.25">
      <c r="A205" s="1">
        <v>37621</v>
      </c>
      <c r="B205" s="11">
        <f>VLOOKUP(A205,'SBO Index National'!$A:$B,2,FALSE)</f>
        <v>98.265000000000001</v>
      </c>
      <c r="C205" s="10">
        <v>100.639</v>
      </c>
      <c r="D205" s="10">
        <f t="shared" si="15"/>
        <v>-2.3739999999999952</v>
      </c>
      <c r="E205" s="10">
        <f t="shared" si="16"/>
        <v>0.21366666666666845</v>
      </c>
      <c r="F205" s="10">
        <f t="shared" si="17"/>
        <v>99.817000000000007</v>
      </c>
      <c r="G205" s="10">
        <f t="shared" si="13"/>
        <v>1.3699999999999903</v>
      </c>
      <c r="H205" s="10">
        <f t="shared" si="14"/>
        <v>1.6436666666666753</v>
      </c>
    </row>
    <row r="206" spans="1:8" x14ac:dyDescent="0.25">
      <c r="A206" s="1">
        <v>37652</v>
      </c>
      <c r="B206" s="11">
        <f>VLOOKUP(A206,'SBO Index National'!$A:$B,2,FALSE)</f>
        <v>98.995000000000005</v>
      </c>
      <c r="C206" s="10">
        <v>99.177999999999997</v>
      </c>
      <c r="D206" s="10">
        <f t="shared" si="15"/>
        <v>-0.18299999999999272</v>
      </c>
      <c r="E206" s="10">
        <f t="shared" si="16"/>
        <v>-0.45633333333332854</v>
      </c>
      <c r="F206" s="10">
        <f t="shared" si="17"/>
        <v>100.06066666666668</v>
      </c>
      <c r="G206" s="10">
        <f t="shared" si="13"/>
        <v>-1.9180000000000064</v>
      </c>
      <c r="H206" s="10">
        <f t="shared" si="14"/>
        <v>0.45666666666667766</v>
      </c>
    </row>
    <row r="207" spans="1:8" x14ac:dyDescent="0.25">
      <c r="A207" s="1">
        <v>37680</v>
      </c>
      <c r="B207" s="11">
        <f>VLOOKUP(A207,'SBO Index National'!$A:$B,2,FALSE)</f>
        <v>96.256</v>
      </c>
      <c r="C207" s="10">
        <v>95.251000000000005</v>
      </c>
      <c r="D207" s="10">
        <f t="shared" si="15"/>
        <v>1.0049999999999955</v>
      </c>
      <c r="E207" s="10">
        <f t="shared" si="16"/>
        <v>-0.51733333333333087</v>
      </c>
      <c r="F207" s="10">
        <f t="shared" si="17"/>
        <v>98.355999999999995</v>
      </c>
      <c r="G207" s="10">
        <f t="shared" ref="G207:G270" si="18">C207-C195</f>
        <v>-4.3840000000000003</v>
      </c>
      <c r="H207" s="10">
        <f t="shared" si="14"/>
        <v>-1.6440000000000055</v>
      </c>
    </row>
    <row r="208" spans="1:8" x14ac:dyDescent="0.25">
      <c r="A208" s="1">
        <v>37711</v>
      </c>
      <c r="B208" s="11">
        <f>VLOOKUP(A208,'SBO Index National'!$A:$B,2,FALSE)</f>
        <v>95.341999999999999</v>
      </c>
      <c r="C208" s="10">
        <v>96.712000000000003</v>
      </c>
      <c r="D208" s="10">
        <f t="shared" si="15"/>
        <v>-1.3700000000000045</v>
      </c>
      <c r="E208" s="10">
        <f t="shared" si="16"/>
        <v>-0.18266666666666728</v>
      </c>
      <c r="F208" s="10">
        <f t="shared" si="17"/>
        <v>97.047000000000011</v>
      </c>
      <c r="G208" s="10">
        <f t="shared" si="18"/>
        <v>-8.492999999999995</v>
      </c>
      <c r="H208" s="10">
        <f t="shared" si="14"/>
        <v>-4.9316666666666436</v>
      </c>
    </row>
    <row r="209" spans="1:8" x14ac:dyDescent="0.25">
      <c r="A209" s="1">
        <v>37741</v>
      </c>
      <c r="B209" s="11">
        <f>VLOOKUP(A209,'SBO Index National'!$A:$B,2,FALSE)</f>
        <v>100</v>
      </c>
      <c r="C209" s="10">
        <v>100.36499999999999</v>
      </c>
      <c r="D209" s="10">
        <f t="shared" si="15"/>
        <v>-0.36499999999999488</v>
      </c>
      <c r="E209" s="10">
        <f t="shared" si="16"/>
        <v>-0.24333333333333465</v>
      </c>
      <c r="F209" s="10">
        <f t="shared" si="17"/>
        <v>97.442666666666682</v>
      </c>
      <c r="G209" s="10">
        <f t="shared" si="18"/>
        <v>-3.01400000000001</v>
      </c>
      <c r="H209" s="10">
        <f t="shared" ref="H209:H272" si="19">F209-F197</f>
        <v>-5.2969999999999828</v>
      </c>
    </row>
    <row r="210" spans="1:8" x14ac:dyDescent="0.25">
      <c r="A210" s="1">
        <v>37772</v>
      </c>
      <c r="B210" s="11">
        <f>VLOOKUP(A210,'SBO Index National'!$A:$B,2,FALSE)</f>
        <v>99.909000000000006</v>
      </c>
      <c r="C210" s="10">
        <v>99.269000000000005</v>
      </c>
      <c r="D210" s="10">
        <f t="shared" si="15"/>
        <v>0.64000000000000057</v>
      </c>
      <c r="E210" s="10">
        <f t="shared" si="16"/>
        <v>-0.3649999999999996</v>
      </c>
      <c r="F210" s="10">
        <f t="shared" si="17"/>
        <v>98.781999999999996</v>
      </c>
      <c r="G210" s="10">
        <f t="shared" si="18"/>
        <v>-1.0959999999999894</v>
      </c>
      <c r="H210" s="10">
        <f t="shared" si="19"/>
        <v>-4.2010000000000076</v>
      </c>
    </row>
    <row r="211" spans="1:8" x14ac:dyDescent="0.25">
      <c r="A211" s="1">
        <v>37802</v>
      </c>
      <c r="B211" s="11">
        <f>VLOOKUP(A211,'SBO Index National'!$A:$B,2,FALSE)</f>
        <v>101.735</v>
      </c>
      <c r="C211" s="10">
        <v>101.735</v>
      </c>
      <c r="D211" s="10">
        <f t="shared" si="15"/>
        <v>0</v>
      </c>
      <c r="E211" s="10">
        <f t="shared" si="16"/>
        <v>9.1666666666668561E-2</v>
      </c>
      <c r="F211" s="10">
        <f t="shared" si="17"/>
        <v>100.45633333333335</v>
      </c>
      <c r="G211" s="10">
        <f t="shared" si="18"/>
        <v>0</v>
      </c>
      <c r="H211" s="10">
        <f t="shared" si="19"/>
        <v>-1.3699999999999761</v>
      </c>
    </row>
    <row r="212" spans="1:8" x14ac:dyDescent="0.25">
      <c r="A212" s="1">
        <v>37833</v>
      </c>
      <c r="B212" s="11">
        <f>VLOOKUP(A212,'SBO Index National'!$A:$B,2,FALSE)</f>
        <v>100.913</v>
      </c>
      <c r="C212" s="10">
        <v>100.73099999999999</v>
      </c>
      <c r="D212" s="10">
        <f t="shared" si="15"/>
        <v>0.18200000000000216</v>
      </c>
      <c r="E212" s="10">
        <f t="shared" si="16"/>
        <v>0.27400000000000091</v>
      </c>
      <c r="F212" s="10">
        <f t="shared" si="17"/>
        <v>100.57833333333333</v>
      </c>
      <c r="G212" s="10">
        <f t="shared" si="18"/>
        <v>2.1919999999999931</v>
      </c>
      <c r="H212" s="10">
        <f t="shared" si="19"/>
        <v>0.36533333333332507</v>
      </c>
    </row>
    <row r="213" spans="1:8" x14ac:dyDescent="0.25">
      <c r="A213" s="1">
        <v>37864</v>
      </c>
      <c r="B213" s="11">
        <f>VLOOKUP(A213,'SBO Index National'!$A:$B,2,FALSE)</f>
        <v>104.566</v>
      </c>
      <c r="C213" s="10">
        <v>107.032</v>
      </c>
      <c r="D213" s="10">
        <f t="shared" si="15"/>
        <v>-2.465999999999994</v>
      </c>
      <c r="E213" s="10">
        <f t="shared" si="16"/>
        <v>-0.76133333333333064</v>
      </c>
      <c r="F213" s="10">
        <f t="shared" si="17"/>
        <v>103.166</v>
      </c>
      <c r="G213" s="10">
        <f t="shared" si="18"/>
        <v>7.2150000000000034</v>
      </c>
      <c r="H213" s="10">
        <f t="shared" si="19"/>
        <v>3.1356666666666655</v>
      </c>
    </row>
    <row r="214" spans="1:8" x14ac:dyDescent="0.25">
      <c r="A214" s="1">
        <v>37894</v>
      </c>
      <c r="B214" s="11">
        <f>VLOOKUP(A214,'SBO Index National'!$A:$B,2,FALSE)</f>
        <v>101.735</v>
      </c>
      <c r="C214" s="10">
        <v>100.73099999999999</v>
      </c>
      <c r="D214" s="10">
        <f t="shared" si="15"/>
        <v>1.0040000000000049</v>
      </c>
      <c r="E214" s="10">
        <f t="shared" si="16"/>
        <v>-0.42666666666666231</v>
      </c>
      <c r="F214" s="10">
        <f t="shared" si="17"/>
        <v>102.83133333333332</v>
      </c>
      <c r="G214" s="10">
        <f t="shared" si="18"/>
        <v>-1.3689999999999998</v>
      </c>
      <c r="H214" s="10">
        <f t="shared" si="19"/>
        <v>2.679333333333318</v>
      </c>
    </row>
    <row r="215" spans="1:8" x14ac:dyDescent="0.25">
      <c r="A215" s="1">
        <v>37925</v>
      </c>
      <c r="B215" s="11">
        <f>VLOOKUP(A215,'SBO Index National'!$A:$B,2,FALSE)</f>
        <v>103.836</v>
      </c>
      <c r="C215" s="10">
        <v>102.557</v>
      </c>
      <c r="D215" s="10">
        <f t="shared" si="15"/>
        <v>1.2789999999999964</v>
      </c>
      <c r="E215" s="10">
        <f t="shared" si="16"/>
        <v>-6.0999999999997577E-2</v>
      </c>
      <c r="F215" s="10">
        <f t="shared" si="17"/>
        <v>103.44</v>
      </c>
      <c r="G215" s="10">
        <f t="shared" si="18"/>
        <v>4.1099999999999994</v>
      </c>
      <c r="H215" s="10">
        <f t="shared" si="19"/>
        <v>3.3186666666666724</v>
      </c>
    </row>
    <row r="216" spans="1:8" x14ac:dyDescent="0.25">
      <c r="A216" s="1">
        <v>37955</v>
      </c>
      <c r="B216" s="11">
        <f>VLOOKUP(A216,'SBO Index National'!$A:$B,2,FALSE)</f>
        <v>105.114</v>
      </c>
      <c r="C216" s="10">
        <v>105.753</v>
      </c>
      <c r="D216" s="10">
        <f t="shared" si="15"/>
        <v>-0.63899999999999579</v>
      </c>
      <c r="E216" s="10">
        <f t="shared" si="16"/>
        <v>0.54800000000000182</v>
      </c>
      <c r="F216" s="10">
        <f t="shared" si="17"/>
        <v>103.01366666666667</v>
      </c>
      <c r="G216" s="10">
        <f t="shared" si="18"/>
        <v>5.3880000000000052</v>
      </c>
      <c r="H216" s="10">
        <f t="shared" si="19"/>
        <v>2.7096666666666778</v>
      </c>
    </row>
    <row r="217" spans="1:8" x14ac:dyDescent="0.25">
      <c r="A217" s="1">
        <v>37986</v>
      </c>
      <c r="B217" s="11">
        <f>VLOOKUP(A217,'SBO Index National'!$A:$B,2,FALSE)</f>
        <v>106.667</v>
      </c>
      <c r="C217" s="10">
        <v>106.48399999999999</v>
      </c>
      <c r="D217" s="10">
        <f t="shared" si="15"/>
        <v>0.18300000000000693</v>
      </c>
      <c r="E217" s="10">
        <f t="shared" si="16"/>
        <v>0.27433333333333582</v>
      </c>
      <c r="F217" s="10">
        <f t="shared" si="17"/>
        <v>104.93133333333333</v>
      </c>
      <c r="G217" s="10">
        <f t="shared" si="18"/>
        <v>5.8449999999999989</v>
      </c>
      <c r="H217" s="10">
        <f t="shared" si="19"/>
        <v>5.1143333333333203</v>
      </c>
    </row>
    <row r="218" spans="1:8" x14ac:dyDescent="0.25">
      <c r="A218" s="1">
        <v>38017</v>
      </c>
      <c r="B218" s="11">
        <f>VLOOKUP(A218,'SBO Index National'!$A:$B,2,FALSE)</f>
        <v>105.66200000000001</v>
      </c>
      <c r="C218" s="10">
        <v>104.384</v>
      </c>
      <c r="D218" s="10">
        <f t="shared" si="15"/>
        <v>1.2780000000000058</v>
      </c>
      <c r="E218" s="10">
        <f t="shared" si="16"/>
        <v>0.27400000000000563</v>
      </c>
      <c r="F218" s="10">
        <f t="shared" si="17"/>
        <v>105.54033333333332</v>
      </c>
      <c r="G218" s="10">
        <f t="shared" si="18"/>
        <v>5.2060000000000031</v>
      </c>
      <c r="H218" s="10">
        <f t="shared" si="19"/>
        <v>5.4796666666666454</v>
      </c>
    </row>
    <row r="219" spans="1:8" x14ac:dyDescent="0.25">
      <c r="A219" s="1">
        <v>38046</v>
      </c>
      <c r="B219" s="11">
        <f>VLOOKUP(A219,'SBO Index National'!$A:$B,2,FALSE)</f>
        <v>102.648</v>
      </c>
      <c r="C219" s="10">
        <v>103.836</v>
      </c>
      <c r="D219" s="10">
        <f t="shared" si="15"/>
        <v>-1.1880000000000024</v>
      </c>
      <c r="E219" s="10">
        <f t="shared" si="16"/>
        <v>9.1000000000003453E-2</v>
      </c>
      <c r="F219" s="10">
        <f t="shared" si="17"/>
        <v>104.90133333333334</v>
      </c>
      <c r="G219" s="10">
        <f t="shared" si="18"/>
        <v>8.5849999999999937</v>
      </c>
      <c r="H219" s="10">
        <f t="shared" si="19"/>
        <v>6.5453333333333461</v>
      </c>
    </row>
    <row r="220" spans="1:8" x14ac:dyDescent="0.25">
      <c r="A220" s="1">
        <v>38077</v>
      </c>
      <c r="B220" s="11">
        <f>VLOOKUP(A220,'SBO Index National'!$A:$B,2,FALSE)</f>
        <v>103.196</v>
      </c>
      <c r="C220" s="10">
        <v>100.73099999999999</v>
      </c>
      <c r="D220" s="10">
        <f t="shared" si="15"/>
        <v>2.4650000000000034</v>
      </c>
      <c r="E220" s="10">
        <f t="shared" si="16"/>
        <v>0.8516666666666689</v>
      </c>
      <c r="F220" s="10">
        <f t="shared" si="17"/>
        <v>102.98366666666668</v>
      </c>
      <c r="G220" s="10">
        <f t="shared" si="18"/>
        <v>4.0189999999999912</v>
      </c>
      <c r="H220" s="10">
        <f t="shared" si="19"/>
        <v>5.9366666666666674</v>
      </c>
    </row>
    <row r="221" spans="1:8" x14ac:dyDescent="0.25">
      <c r="A221" s="1">
        <v>38107</v>
      </c>
      <c r="B221" s="11">
        <f>VLOOKUP(A221,'SBO Index National'!$A:$B,2,FALSE)</f>
        <v>105.38800000000001</v>
      </c>
      <c r="C221" s="10">
        <v>103.105</v>
      </c>
      <c r="D221" s="10">
        <f t="shared" si="15"/>
        <v>2.2830000000000013</v>
      </c>
      <c r="E221" s="10">
        <f t="shared" si="16"/>
        <v>1.1866666666666674</v>
      </c>
      <c r="F221" s="10">
        <f t="shared" si="17"/>
        <v>102.55733333333335</v>
      </c>
      <c r="G221" s="10">
        <f t="shared" si="18"/>
        <v>2.7400000000000091</v>
      </c>
      <c r="H221" s="10">
        <f t="shared" si="19"/>
        <v>5.1146666666666647</v>
      </c>
    </row>
    <row r="222" spans="1:8" x14ac:dyDescent="0.25">
      <c r="A222" s="1">
        <v>38138</v>
      </c>
      <c r="B222" s="11">
        <f>VLOOKUP(A222,'SBO Index National'!$A:$B,2,FALSE)</f>
        <v>104.11</v>
      </c>
      <c r="C222" s="10">
        <v>102.922</v>
      </c>
      <c r="D222" s="10">
        <f t="shared" si="15"/>
        <v>1.1880000000000024</v>
      </c>
      <c r="E222" s="10">
        <f t="shared" si="16"/>
        <v>1.978666666666669</v>
      </c>
      <c r="F222" s="10">
        <f t="shared" si="17"/>
        <v>102.25266666666668</v>
      </c>
      <c r="G222" s="10">
        <f t="shared" si="18"/>
        <v>3.6529999999999916</v>
      </c>
      <c r="H222" s="10">
        <f t="shared" si="19"/>
        <v>3.4706666666666877</v>
      </c>
    </row>
    <row r="223" spans="1:8" x14ac:dyDescent="0.25">
      <c r="A223" s="1">
        <v>38168</v>
      </c>
      <c r="B223" s="11">
        <f>VLOOKUP(A223,'SBO Index National'!$A:$B,2,FALSE)</f>
        <v>103.379</v>
      </c>
      <c r="C223" s="10">
        <v>102.831</v>
      </c>
      <c r="D223" s="10">
        <f t="shared" si="15"/>
        <v>0.54800000000000182</v>
      </c>
      <c r="E223" s="10">
        <f t="shared" si="16"/>
        <v>1.3396666666666686</v>
      </c>
      <c r="F223" s="10">
        <f t="shared" si="17"/>
        <v>102.95266666666667</v>
      </c>
      <c r="G223" s="10">
        <f t="shared" si="18"/>
        <v>1.0960000000000036</v>
      </c>
      <c r="H223" s="10">
        <f t="shared" si="19"/>
        <v>2.4963333333333253</v>
      </c>
    </row>
    <row r="224" spans="1:8" x14ac:dyDescent="0.25">
      <c r="A224" s="1">
        <v>38199</v>
      </c>
      <c r="B224" s="11">
        <f>VLOOKUP(A224,'SBO Index National'!$A:$B,2,FALSE)</f>
        <v>106.21</v>
      </c>
      <c r="C224" s="10">
        <v>107.489</v>
      </c>
      <c r="D224" s="10">
        <f t="shared" si="15"/>
        <v>-1.2790000000000106</v>
      </c>
      <c r="E224" s="10">
        <f t="shared" si="16"/>
        <v>0.15233333333333121</v>
      </c>
      <c r="F224" s="10">
        <f t="shared" si="17"/>
        <v>104.41399999999999</v>
      </c>
      <c r="G224" s="10">
        <f t="shared" si="18"/>
        <v>6.7580000000000098</v>
      </c>
      <c r="H224" s="10">
        <f t="shared" si="19"/>
        <v>3.8356666666666541</v>
      </c>
    </row>
    <row r="225" spans="1:8" x14ac:dyDescent="0.25">
      <c r="A225" s="1">
        <v>38230</v>
      </c>
      <c r="B225" s="11">
        <f>VLOOKUP(A225,'SBO Index National'!$A:$B,2,FALSE)</f>
        <v>102.922</v>
      </c>
      <c r="C225" s="10">
        <v>101.279</v>
      </c>
      <c r="D225" s="10">
        <f t="shared" si="15"/>
        <v>1.6430000000000007</v>
      </c>
      <c r="E225" s="10">
        <f t="shared" si="16"/>
        <v>0.30399999999999733</v>
      </c>
      <c r="F225" s="10">
        <f t="shared" si="17"/>
        <v>103.86633333333333</v>
      </c>
      <c r="G225" s="10">
        <f t="shared" si="18"/>
        <v>-5.7530000000000001</v>
      </c>
      <c r="H225" s="10">
        <f t="shared" si="19"/>
        <v>0.70033333333333303</v>
      </c>
    </row>
    <row r="226" spans="1:8" x14ac:dyDescent="0.25">
      <c r="A226" s="1">
        <v>38260</v>
      </c>
      <c r="B226" s="11">
        <f>VLOOKUP(A226,'SBO Index National'!$A:$B,2,FALSE)</f>
        <v>104.384</v>
      </c>
      <c r="C226" s="10">
        <v>100.09099999999999</v>
      </c>
      <c r="D226" s="10">
        <f t="shared" si="15"/>
        <v>4.2930000000000064</v>
      </c>
      <c r="E226" s="10">
        <f t="shared" si="16"/>
        <v>1.5523333333333322</v>
      </c>
      <c r="F226" s="10">
        <f t="shared" si="17"/>
        <v>102.95299999999999</v>
      </c>
      <c r="G226" s="10">
        <f t="shared" si="18"/>
        <v>-0.64000000000000057</v>
      </c>
      <c r="H226" s="10">
        <f t="shared" si="19"/>
        <v>0.1216666666666697</v>
      </c>
    </row>
    <row r="227" spans="1:8" x14ac:dyDescent="0.25">
      <c r="A227" s="1">
        <v>38291</v>
      </c>
      <c r="B227" s="11">
        <f>VLOOKUP(A227,'SBO Index National'!$A:$B,2,FALSE)</f>
        <v>103.836</v>
      </c>
      <c r="C227" s="10">
        <v>102.374</v>
      </c>
      <c r="D227" s="10">
        <f t="shared" si="15"/>
        <v>1.4620000000000033</v>
      </c>
      <c r="E227" s="10">
        <f t="shared" si="16"/>
        <v>2.4660000000000033</v>
      </c>
      <c r="F227" s="10">
        <f t="shared" si="17"/>
        <v>101.248</v>
      </c>
      <c r="G227" s="10">
        <f t="shared" si="18"/>
        <v>-0.18300000000000693</v>
      </c>
      <c r="H227" s="10">
        <f t="shared" si="19"/>
        <v>-2.1919999999999931</v>
      </c>
    </row>
    <row r="228" spans="1:8" x14ac:dyDescent="0.25">
      <c r="A228" s="1">
        <v>38321</v>
      </c>
      <c r="B228" s="11">
        <f>VLOOKUP(A228,'SBO Index National'!$A:$B,2,FALSE)</f>
        <v>107.306</v>
      </c>
      <c r="C228" s="10">
        <v>105.93600000000001</v>
      </c>
      <c r="D228" s="10">
        <f t="shared" si="15"/>
        <v>1.3699999999999903</v>
      </c>
      <c r="E228" s="10">
        <f t="shared" si="16"/>
        <v>2.375</v>
      </c>
      <c r="F228" s="10">
        <f t="shared" si="17"/>
        <v>102.80033333333331</v>
      </c>
      <c r="G228" s="10">
        <f t="shared" si="18"/>
        <v>0.18300000000000693</v>
      </c>
      <c r="H228" s="10">
        <f t="shared" si="19"/>
        <v>-0.21333333333335247</v>
      </c>
    </row>
    <row r="229" spans="1:8" x14ac:dyDescent="0.25">
      <c r="A229" s="1">
        <v>38352</v>
      </c>
      <c r="B229" s="11">
        <f>VLOOKUP(A229,'SBO Index National'!$A:$B,2,FALSE)</f>
        <v>105.845</v>
      </c>
      <c r="C229" s="10">
        <v>102.19199999999999</v>
      </c>
      <c r="D229" s="10">
        <f t="shared" si="15"/>
        <v>3.6530000000000058</v>
      </c>
      <c r="E229" s="10">
        <f t="shared" si="16"/>
        <v>2.1616666666666666</v>
      </c>
      <c r="F229" s="10">
        <f t="shared" si="17"/>
        <v>103.50066666666667</v>
      </c>
      <c r="G229" s="10">
        <f t="shared" si="18"/>
        <v>-4.2920000000000016</v>
      </c>
      <c r="H229" s="10">
        <f t="shared" si="19"/>
        <v>-1.430666666666653</v>
      </c>
    </row>
    <row r="230" spans="1:8" x14ac:dyDescent="0.25">
      <c r="A230" s="1">
        <v>38383</v>
      </c>
      <c r="B230" s="11">
        <f>VLOOKUP(A230,'SBO Index National'!$A:$B,2,FALSE)</f>
        <v>103.47</v>
      </c>
      <c r="C230" s="10">
        <v>101.461</v>
      </c>
      <c r="D230" s="10">
        <f t="shared" si="15"/>
        <v>2.0090000000000003</v>
      </c>
      <c r="E230" s="10">
        <f t="shared" si="16"/>
        <v>2.343999999999999</v>
      </c>
      <c r="F230" s="10">
        <f t="shared" si="17"/>
        <v>103.19633333333333</v>
      </c>
      <c r="G230" s="10">
        <f t="shared" si="18"/>
        <v>-2.9230000000000018</v>
      </c>
      <c r="H230" s="10">
        <f t="shared" si="19"/>
        <v>-2.3439999999999941</v>
      </c>
    </row>
    <row r="231" spans="1:8" x14ac:dyDescent="0.25">
      <c r="A231" s="1">
        <v>38411</v>
      </c>
      <c r="B231" s="11">
        <f>VLOOKUP(A231,'SBO Index National'!$A:$B,2,FALSE)</f>
        <v>103.65300000000001</v>
      </c>
      <c r="C231" s="10">
        <v>103.744</v>
      </c>
      <c r="D231" s="10">
        <f t="shared" si="15"/>
        <v>-9.0999999999993975E-2</v>
      </c>
      <c r="E231" s="10">
        <f t="shared" si="16"/>
        <v>1.857000000000004</v>
      </c>
      <c r="F231" s="10">
        <f t="shared" si="17"/>
        <v>102.46566666666666</v>
      </c>
      <c r="G231" s="10">
        <f t="shared" si="18"/>
        <v>-9.1999999999998749E-2</v>
      </c>
      <c r="H231" s="10">
        <f t="shared" si="19"/>
        <v>-2.4356666666666769</v>
      </c>
    </row>
    <row r="232" spans="1:8" x14ac:dyDescent="0.25">
      <c r="A232" s="1">
        <v>38442</v>
      </c>
      <c r="B232" s="11">
        <f>VLOOKUP(A232,'SBO Index National'!$A:$B,2,FALSE)</f>
        <v>103.105</v>
      </c>
      <c r="C232" s="10">
        <v>99.909000000000006</v>
      </c>
      <c r="D232" s="10">
        <f t="shared" si="15"/>
        <v>3.195999999999998</v>
      </c>
      <c r="E232" s="10">
        <f t="shared" si="16"/>
        <v>1.7046666666666681</v>
      </c>
      <c r="F232" s="10">
        <f t="shared" si="17"/>
        <v>101.70466666666665</v>
      </c>
      <c r="G232" s="10">
        <f t="shared" si="18"/>
        <v>-0.82199999999998852</v>
      </c>
      <c r="H232" s="10">
        <f t="shared" si="19"/>
        <v>-1.2790000000000248</v>
      </c>
    </row>
    <row r="233" spans="1:8" x14ac:dyDescent="0.25">
      <c r="A233" s="1">
        <v>38472</v>
      </c>
      <c r="B233" s="11">
        <f>VLOOKUP(A233,'SBO Index National'!$A:$B,2,FALSE)</f>
        <v>99.816999999999993</v>
      </c>
      <c r="C233" s="10">
        <v>97.168999999999997</v>
      </c>
      <c r="D233" s="10">
        <f t="shared" si="15"/>
        <v>2.6479999999999961</v>
      </c>
      <c r="E233" s="10">
        <f t="shared" si="16"/>
        <v>1.9176666666666666</v>
      </c>
      <c r="F233" s="10">
        <f t="shared" si="17"/>
        <v>100.274</v>
      </c>
      <c r="G233" s="10">
        <f t="shared" si="18"/>
        <v>-5.936000000000007</v>
      </c>
      <c r="H233" s="10">
        <f t="shared" si="19"/>
        <v>-2.2833333333333456</v>
      </c>
    </row>
    <row r="234" spans="1:8" x14ac:dyDescent="0.25">
      <c r="A234" s="1">
        <v>38503</v>
      </c>
      <c r="B234" s="11">
        <f>VLOOKUP(A234,'SBO Index National'!$A:$B,2,FALSE)</f>
        <v>100.45699999999999</v>
      </c>
      <c r="C234" s="10">
        <v>97.442999999999998</v>
      </c>
      <c r="D234" s="10">
        <f t="shared" si="15"/>
        <v>3.0139999999999958</v>
      </c>
      <c r="E234" s="10">
        <f t="shared" si="16"/>
        <v>2.9526666666666634</v>
      </c>
      <c r="F234" s="10">
        <f t="shared" si="17"/>
        <v>98.173666666666676</v>
      </c>
      <c r="G234" s="10">
        <f t="shared" si="18"/>
        <v>-5.4789999999999992</v>
      </c>
      <c r="H234" s="10">
        <f t="shared" si="19"/>
        <v>-4.0790000000000077</v>
      </c>
    </row>
    <row r="235" spans="1:8" x14ac:dyDescent="0.25">
      <c r="A235" s="1">
        <v>38533</v>
      </c>
      <c r="B235" s="11">
        <f>VLOOKUP(A235,'SBO Index National'!$A:$B,2,FALSE)</f>
        <v>101.187</v>
      </c>
      <c r="C235" s="10">
        <v>99.725999999999999</v>
      </c>
      <c r="D235" s="10">
        <f t="shared" si="15"/>
        <v>1.4609999999999985</v>
      </c>
      <c r="E235" s="10">
        <f t="shared" si="16"/>
        <v>2.3743333333333303</v>
      </c>
      <c r="F235" s="10">
        <f t="shared" si="17"/>
        <v>98.112666666666655</v>
      </c>
      <c r="G235" s="10">
        <f t="shared" si="18"/>
        <v>-3.105000000000004</v>
      </c>
      <c r="H235" s="10">
        <f t="shared" si="19"/>
        <v>-4.8400000000000176</v>
      </c>
    </row>
    <row r="236" spans="1:8" x14ac:dyDescent="0.25">
      <c r="A236" s="1">
        <v>38564</v>
      </c>
      <c r="B236" s="11">
        <f>VLOOKUP(A236,'SBO Index National'!$A:$B,2,FALSE)</f>
        <v>101.37</v>
      </c>
      <c r="C236" s="10">
        <v>98.265000000000001</v>
      </c>
      <c r="D236" s="10">
        <f t="shared" si="15"/>
        <v>3.105000000000004</v>
      </c>
      <c r="E236" s="10">
        <f t="shared" si="16"/>
        <v>2.526666666666666</v>
      </c>
      <c r="F236" s="10">
        <f t="shared" si="17"/>
        <v>98.477999999999994</v>
      </c>
      <c r="G236" s="10">
        <f t="shared" si="18"/>
        <v>-9.2240000000000038</v>
      </c>
      <c r="H236" s="10">
        <f t="shared" si="19"/>
        <v>-5.9359999999999928</v>
      </c>
    </row>
    <row r="237" spans="1:8" x14ac:dyDescent="0.25">
      <c r="A237" s="1">
        <v>38595</v>
      </c>
      <c r="B237" s="11">
        <f>VLOOKUP(A237,'SBO Index National'!$A:$B,2,FALSE)</f>
        <v>100.913</v>
      </c>
      <c r="C237" s="10">
        <v>98.903999999999996</v>
      </c>
      <c r="D237" s="10">
        <f t="shared" si="15"/>
        <v>2.0090000000000003</v>
      </c>
      <c r="E237" s="10">
        <f t="shared" si="16"/>
        <v>2.1916666666666678</v>
      </c>
      <c r="F237" s="10">
        <f t="shared" si="17"/>
        <v>98.964999999999989</v>
      </c>
      <c r="G237" s="10">
        <f t="shared" si="18"/>
        <v>-2.375</v>
      </c>
      <c r="H237" s="10">
        <f t="shared" si="19"/>
        <v>-4.9013333333333406</v>
      </c>
    </row>
    <row r="238" spans="1:8" x14ac:dyDescent="0.25">
      <c r="A238" s="1">
        <v>38625</v>
      </c>
      <c r="B238" s="11">
        <f>VLOOKUP(A238,'SBO Index National'!$A:$B,2,FALSE)</f>
        <v>99.909000000000006</v>
      </c>
      <c r="C238" s="10">
        <v>96.986000000000004</v>
      </c>
      <c r="D238" s="10">
        <f t="shared" si="15"/>
        <v>2.9230000000000018</v>
      </c>
      <c r="E238" s="10">
        <f t="shared" si="16"/>
        <v>2.679000000000002</v>
      </c>
      <c r="F238" s="10">
        <f t="shared" si="17"/>
        <v>98.051666666666662</v>
      </c>
      <c r="G238" s="10">
        <f t="shared" si="18"/>
        <v>-3.1049999999999898</v>
      </c>
      <c r="H238" s="10">
        <f t="shared" si="19"/>
        <v>-4.9013333333333264</v>
      </c>
    </row>
    <row r="239" spans="1:8" x14ac:dyDescent="0.25">
      <c r="A239" s="1">
        <v>38656</v>
      </c>
      <c r="B239" s="11">
        <f>VLOOKUP(A239,'SBO Index National'!$A:$B,2,FALSE)</f>
        <v>103.65300000000001</v>
      </c>
      <c r="C239" s="10">
        <v>100.45699999999999</v>
      </c>
      <c r="D239" s="10">
        <f t="shared" si="15"/>
        <v>3.1960000000000122</v>
      </c>
      <c r="E239" s="10">
        <f t="shared" si="16"/>
        <v>2.7093333333333383</v>
      </c>
      <c r="F239" s="10">
        <f t="shared" si="17"/>
        <v>98.782333333333327</v>
      </c>
      <c r="G239" s="10">
        <f t="shared" si="18"/>
        <v>-1.9170000000000016</v>
      </c>
      <c r="H239" s="10">
        <f t="shared" si="19"/>
        <v>-2.465666666666678</v>
      </c>
    </row>
    <row r="240" spans="1:8" x14ac:dyDescent="0.25">
      <c r="A240" s="1">
        <v>38686</v>
      </c>
      <c r="B240" s="11">
        <f>VLOOKUP(A240,'SBO Index National'!$A:$B,2,FALSE)</f>
        <v>100.822</v>
      </c>
      <c r="C240" s="10">
        <v>100.913</v>
      </c>
      <c r="D240" s="10">
        <f t="shared" si="15"/>
        <v>-9.0999999999993975E-2</v>
      </c>
      <c r="E240" s="10">
        <f t="shared" si="16"/>
        <v>2.0093333333333399</v>
      </c>
      <c r="F240" s="10">
        <f t="shared" si="17"/>
        <v>99.451999999999998</v>
      </c>
      <c r="G240" s="10">
        <f t="shared" si="18"/>
        <v>-5.0230000000000103</v>
      </c>
      <c r="H240" s="10">
        <f t="shared" si="19"/>
        <v>-3.348333333333315</v>
      </c>
    </row>
    <row r="241" spans="1:8" x14ac:dyDescent="0.25">
      <c r="A241" s="1">
        <v>38717</v>
      </c>
      <c r="B241" s="11">
        <f>VLOOKUP(A241,'SBO Index National'!$A:$B,2,FALSE)</f>
        <v>101.096</v>
      </c>
      <c r="C241" s="10">
        <v>99.177999999999997</v>
      </c>
      <c r="D241" s="10">
        <f t="shared" si="15"/>
        <v>1.9180000000000064</v>
      </c>
      <c r="E241" s="10">
        <f t="shared" si="16"/>
        <v>1.6743333333333414</v>
      </c>
      <c r="F241" s="10">
        <f t="shared" si="17"/>
        <v>100.18266666666666</v>
      </c>
      <c r="G241" s="10">
        <f t="shared" si="18"/>
        <v>-3.0139999999999958</v>
      </c>
      <c r="H241" s="10">
        <f t="shared" si="19"/>
        <v>-3.3180000000000121</v>
      </c>
    </row>
    <row r="242" spans="1:8" x14ac:dyDescent="0.25">
      <c r="A242" s="1">
        <v>38748</v>
      </c>
      <c r="B242" s="11">
        <f>VLOOKUP(A242,'SBO Index National'!$A:$B,2,FALSE)</f>
        <v>100.913</v>
      </c>
      <c r="C242" s="10">
        <v>97.808000000000007</v>
      </c>
      <c r="D242" s="10">
        <f t="shared" si="15"/>
        <v>3.1049999999999898</v>
      </c>
      <c r="E242" s="10">
        <f t="shared" si="16"/>
        <v>1.6440000000000008</v>
      </c>
      <c r="F242" s="10">
        <f t="shared" si="17"/>
        <v>99.299666666666667</v>
      </c>
      <c r="G242" s="10">
        <f t="shared" si="18"/>
        <v>-3.6529999999999916</v>
      </c>
      <c r="H242" s="10">
        <f t="shared" si="19"/>
        <v>-3.8966666666666612</v>
      </c>
    </row>
    <row r="243" spans="1:8" x14ac:dyDescent="0.25">
      <c r="A243" s="1">
        <v>38776</v>
      </c>
      <c r="B243" s="11">
        <f>VLOOKUP(A243,'SBO Index National'!$A:$B,2,FALSE)</f>
        <v>101.461</v>
      </c>
      <c r="C243" s="10">
        <v>96.894999999999996</v>
      </c>
      <c r="D243" s="10">
        <f t="shared" si="15"/>
        <v>4.5660000000000025</v>
      </c>
      <c r="E243" s="10">
        <f t="shared" si="16"/>
        <v>3.196333333333333</v>
      </c>
      <c r="F243" s="10">
        <f t="shared" si="17"/>
        <v>97.960333333333324</v>
      </c>
      <c r="G243" s="10">
        <f t="shared" si="18"/>
        <v>-6.8490000000000038</v>
      </c>
      <c r="H243" s="10">
        <f t="shared" si="19"/>
        <v>-4.5053333333333399</v>
      </c>
    </row>
    <row r="244" spans="1:8" x14ac:dyDescent="0.25">
      <c r="A244" s="1">
        <v>38807</v>
      </c>
      <c r="B244" s="11">
        <f>VLOOKUP(A244,'SBO Index National'!$A:$B,2,FALSE)</f>
        <v>98.63</v>
      </c>
      <c r="C244" s="10">
        <v>92.42</v>
      </c>
      <c r="D244" s="10">
        <f t="shared" si="15"/>
        <v>6.2099999999999937</v>
      </c>
      <c r="E244" s="10">
        <f t="shared" si="16"/>
        <v>4.6269999999999953</v>
      </c>
      <c r="F244" s="10">
        <f t="shared" si="17"/>
        <v>95.707666666666668</v>
      </c>
      <c r="G244" s="10">
        <f t="shared" si="18"/>
        <v>-7.4890000000000043</v>
      </c>
      <c r="H244" s="10">
        <f t="shared" si="19"/>
        <v>-5.9969999999999857</v>
      </c>
    </row>
    <row r="245" spans="1:8" x14ac:dyDescent="0.25">
      <c r="A245" s="1">
        <v>38837</v>
      </c>
      <c r="B245" s="11">
        <f>VLOOKUP(A245,'SBO Index National'!$A:$B,2,FALSE)</f>
        <v>100.09099999999999</v>
      </c>
      <c r="C245" s="10">
        <v>94.429000000000002</v>
      </c>
      <c r="D245" s="10">
        <f t="shared" si="15"/>
        <v>5.6619999999999919</v>
      </c>
      <c r="E245" s="10">
        <f t="shared" si="16"/>
        <v>5.4793333333333294</v>
      </c>
      <c r="F245" s="10">
        <f t="shared" si="17"/>
        <v>94.581333333333347</v>
      </c>
      <c r="G245" s="10">
        <f t="shared" si="18"/>
        <v>-2.7399999999999949</v>
      </c>
      <c r="H245" s="10">
        <f t="shared" si="19"/>
        <v>-5.6926666666666534</v>
      </c>
    </row>
    <row r="246" spans="1:8" x14ac:dyDescent="0.25">
      <c r="A246" s="1">
        <v>38868</v>
      </c>
      <c r="B246" s="11">
        <f>VLOOKUP(A246,'SBO Index National'!$A:$B,2,FALSE)</f>
        <v>98.174000000000007</v>
      </c>
      <c r="C246" s="10">
        <v>97.168999999999997</v>
      </c>
      <c r="D246" s="10">
        <f t="shared" si="15"/>
        <v>1.0050000000000097</v>
      </c>
      <c r="E246" s="10">
        <f t="shared" si="16"/>
        <v>4.2923333333333318</v>
      </c>
      <c r="F246" s="10">
        <f t="shared" si="17"/>
        <v>94.672666666666657</v>
      </c>
      <c r="G246" s="10">
        <f t="shared" si="18"/>
        <v>-0.27400000000000091</v>
      </c>
      <c r="H246" s="10">
        <f t="shared" si="19"/>
        <v>-3.501000000000019</v>
      </c>
    </row>
    <row r="247" spans="1:8" x14ac:dyDescent="0.25">
      <c r="A247" s="1">
        <v>38898</v>
      </c>
      <c r="B247" s="11">
        <f>VLOOKUP(A247,'SBO Index National'!$A:$B,2,FALSE)</f>
        <v>97.078000000000003</v>
      </c>
      <c r="C247" s="10">
        <v>91.962999999999994</v>
      </c>
      <c r="D247" s="10">
        <f t="shared" si="15"/>
        <v>5.1150000000000091</v>
      </c>
      <c r="E247" s="10">
        <f t="shared" si="16"/>
        <v>3.9273333333333369</v>
      </c>
      <c r="F247" s="10">
        <f t="shared" si="17"/>
        <v>94.52033333333334</v>
      </c>
      <c r="G247" s="10">
        <f t="shared" si="18"/>
        <v>-7.7630000000000052</v>
      </c>
      <c r="H247" s="10">
        <f t="shared" si="19"/>
        <v>-3.5923333333333147</v>
      </c>
    </row>
    <row r="248" spans="1:8" x14ac:dyDescent="0.25">
      <c r="A248" s="1">
        <v>38929</v>
      </c>
      <c r="B248" s="11">
        <f>VLOOKUP(A248,'SBO Index National'!$A:$B,2,FALSE)</f>
        <v>98.355999999999995</v>
      </c>
      <c r="C248" s="10">
        <v>95.525000000000006</v>
      </c>
      <c r="D248" s="10">
        <f t="shared" si="15"/>
        <v>2.8309999999999889</v>
      </c>
      <c r="E248" s="10">
        <f t="shared" si="16"/>
        <v>2.9836666666666694</v>
      </c>
      <c r="F248" s="10">
        <f t="shared" si="17"/>
        <v>94.88566666666668</v>
      </c>
      <c r="G248" s="10">
        <f t="shared" si="18"/>
        <v>-2.7399999999999949</v>
      </c>
      <c r="H248" s="10">
        <f t="shared" si="19"/>
        <v>-3.5923333333333147</v>
      </c>
    </row>
    <row r="249" spans="1:8" x14ac:dyDescent="0.25">
      <c r="A249" s="1">
        <v>38960</v>
      </c>
      <c r="B249" s="11">
        <f>VLOOKUP(A249,'SBO Index National'!$A:$B,2,FALSE)</f>
        <v>95.89</v>
      </c>
      <c r="C249" s="10">
        <v>93.058999999999997</v>
      </c>
      <c r="D249" s="10">
        <f t="shared" si="15"/>
        <v>2.8310000000000031</v>
      </c>
      <c r="E249" s="10">
        <f t="shared" si="16"/>
        <v>3.5923333333333338</v>
      </c>
      <c r="F249" s="10">
        <f t="shared" si="17"/>
        <v>93.515666666666675</v>
      </c>
      <c r="G249" s="10">
        <f t="shared" si="18"/>
        <v>-5.8449999999999989</v>
      </c>
      <c r="H249" s="10">
        <f t="shared" si="19"/>
        <v>-5.449333333333314</v>
      </c>
    </row>
    <row r="250" spans="1:8" x14ac:dyDescent="0.25">
      <c r="A250" s="1">
        <v>38990</v>
      </c>
      <c r="B250" s="11">
        <f>VLOOKUP(A250,'SBO Index National'!$A:$B,2,FALSE)</f>
        <v>99.361000000000004</v>
      </c>
      <c r="C250" s="10">
        <v>95.067999999999998</v>
      </c>
      <c r="D250" s="10">
        <f t="shared" si="15"/>
        <v>4.2930000000000064</v>
      </c>
      <c r="E250" s="10">
        <f t="shared" si="16"/>
        <v>3.3183333333333329</v>
      </c>
      <c r="F250" s="10">
        <f t="shared" si="17"/>
        <v>94.550666666666658</v>
      </c>
      <c r="G250" s="10">
        <f t="shared" si="18"/>
        <v>-1.9180000000000064</v>
      </c>
      <c r="H250" s="10">
        <f t="shared" si="19"/>
        <v>-3.5010000000000048</v>
      </c>
    </row>
    <row r="251" spans="1:8" x14ac:dyDescent="0.25">
      <c r="A251" s="1">
        <v>39021</v>
      </c>
      <c r="B251" s="11">
        <f>VLOOKUP(A251,'SBO Index National'!$A:$B,2,FALSE)</f>
        <v>100.639</v>
      </c>
      <c r="C251" s="10">
        <v>97.9</v>
      </c>
      <c r="D251" s="10">
        <f t="shared" si="15"/>
        <v>2.7389999999999901</v>
      </c>
      <c r="E251" s="10">
        <f t="shared" si="16"/>
        <v>3.2876666666666665</v>
      </c>
      <c r="F251" s="10">
        <f t="shared" si="17"/>
        <v>95.342333333333343</v>
      </c>
      <c r="G251" s="10">
        <f t="shared" si="18"/>
        <v>-2.5569999999999879</v>
      </c>
      <c r="H251" s="10">
        <f t="shared" si="19"/>
        <v>-3.4399999999999835</v>
      </c>
    </row>
    <row r="252" spans="1:8" x14ac:dyDescent="0.25">
      <c r="A252" s="1">
        <v>39051</v>
      </c>
      <c r="B252" s="11">
        <f>VLOOKUP(A252,'SBO Index National'!$A:$B,2,FALSE)</f>
        <v>99.361000000000004</v>
      </c>
      <c r="C252" s="10">
        <v>93.698999999999998</v>
      </c>
      <c r="D252" s="10">
        <f t="shared" si="15"/>
        <v>5.6620000000000061</v>
      </c>
      <c r="E252" s="10">
        <f t="shared" si="16"/>
        <v>4.2313333333333345</v>
      </c>
      <c r="F252" s="10">
        <f t="shared" si="17"/>
        <v>95.555666666666681</v>
      </c>
      <c r="G252" s="10">
        <f t="shared" si="18"/>
        <v>-7.2139999999999986</v>
      </c>
      <c r="H252" s="10">
        <f t="shared" si="19"/>
        <v>-3.8963333333333168</v>
      </c>
    </row>
    <row r="253" spans="1:8" x14ac:dyDescent="0.25">
      <c r="A253" s="1">
        <v>39082</v>
      </c>
      <c r="B253" s="11">
        <f>VLOOKUP(A253,'SBO Index National'!$A:$B,2,FALSE)</f>
        <v>96.256</v>
      </c>
      <c r="C253" s="10">
        <v>92.146000000000001</v>
      </c>
      <c r="D253" s="10">
        <f t="shared" si="15"/>
        <v>4.1099999999999994</v>
      </c>
      <c r="E253" s="10">
        <f t="shared" si="16"/>
        <v>4.1703333333333319</v>
      </c>
      <c r="F253" s="10">
        <f t="shared" si="17"/>
        <v>94.581666666666663</v>
      </c>
      <c r="G253" s="10">
        <f t="shared" si="18"/>
        <v>-7.0319999999999965</v>
      </c>
      <c r="H253" s="10">
        <f t="shared" si="19"/>
        <v>-5.6009999999999991</v>
      </c>
    </row>
    <row r="254" spans="1:8" x14ac:dyDescent="0.25">
      <c r="A254" s="1">
        <v>39113</v>
      </c>
      <c r="B254" s="11">
        <f>VLOOKUP(A254,'SBO Index National'!$A:$B,2,FALSE)</f>
        <v>98.721000000000004</v>
      </c>
      <c r="C254" s="10">
        <v>93.881</v>
      </c>
      <c r="D254" s="10">
        <f t="shared" si="15"/>
        <v>4.8400000000000034</v>
      </c>
      <c r="E254" s="10">
        <f t="shared" si="16"/>
        <v>4.8706666666666694</v>
      </c>
      <c r="F254" s="10">
        <f t="shared" si="17"/>
        <v>93.242000000000004</v>
      </c>
      <c r="G254" s="10">
        <f t="shared" si="18"/>
        <v>-3.9270000000000067</v>
      </c>
      <c r="H254" s="10">
        <f t="shared" si="19"/>
        <v>-6.0576666666666625</v>
      </c>
    </row>
    <row r="255" spans="1:8" x14ac:dyDescent="0.25">
      <c r="A255" s="1">
        <v>39141</v>
      </c>
      <c r="B255" s="11">
        <f>VLOOKUP(A255,'SBO Index National'!$A:$B,2,FALSE)</f>
        <v>98.174000000000007</v>
      </c>
      <c r="C255" s="10">
        <v>92.876999999999995</v>
      </c>
      <c r="D255" s="10">
        <f t="shared" si="15"/>
        <v>5.2970000000000113</v>
      </c>
      <c r="E255" s="10">
        <f t="shared" si="16"/>
        <v>4.749000000000005</v>
      </c>
      <c r="F255" s="10">
        <f t="shared" si="17"/>
        <v>92.968000000000004</v>
      </c>
      <c r="G255" s="10">
        <f t="shared" si="18"/>
        <v>-4.0180000000000007</v>
      </c>
      <c r="H255" s="10">
        <f t="shared" si="19"/>
        <v>-4.9923333333333204</v>
      </c>
    </row>
    <row r="256" spans="1:8" x14ac:dyDescent="0.25">
      <c r="A256" s="1">
        <v>39172</v>
      </c>
      <c r="B256" s="11">
        <f>VLOOKUP(A256,'SBO Index National'!$A:$B,2,FALSE)</f>
        <v>97.9</v>
      </c>
      <c r="C256" s="10">
        <v>94.337999999999994</v>
      </c>
      <c r="D256" s="10">
        <f t="shared" si="15"/>
        <v>3.5620000000000118</v>
      </c>
      <c r="E256" s="10">
        <f t="shared" si="16"/>
        <v>4.5663333333333425</v>
      </c>
      <c r="F256" s="10">
        <f t="shared" si="17"/>
        <v>93.698666666666668</v>
      </c>
      <c r="G256" s="10">
        <f t="shared" si="18"/>
        <v>1.9179999999999922</v>
      </c>
      <c r="H256" s="10">
        <f t="shared" si="19"/>
        <v>-2.0090000000000003</v>
      </c>
    </row>
    <row r="257" spans="1:8" x14ac:dyDescent="0.25">
      <c r="A257" s="1">
        <v>39202</v>
      </c>
      <c r="B257" s="11">
        <f>VLOOKUP(A257,'SBO Index National'!$A:$B,2,FALSE)</f>
        <v>96.804000000000002</v>
      </c>
      <c r="C257" s="10">
        <v>92.968000000000004</v>
      </c>
      <c r="D257" s="10">
        <f t="shared" si="15"/>
        <v>3.8359999999999985</v>
      </c>
      <c r="E257" s="10">
        <f t="shared" si="16"/>
        <v>4.2316666666666736</v>
      </c>
      <c r="F257" s="10">
        <f t="shared" si="17"/>
        <v>93.394333333333336</v>
      </c>
      <c r="G257" s="10">
        <f t="shared" si="18"/>
        <v>-1.4609999999999985</v>
      </c>
      <c r="H257" s="10">
        <f t="shared" si="19"/>
        <v>-1.1870000000000118</v>
      </c>
    </row>
    <row r="258" spans="1:8" x14ac:dyDescent="0.25">
      <c r="A258" s="1">
        <v>39233</v>
      </c>
      <c r="B258" s="11">
        <f>VLOOKUP(A258,'SBO Index National'!$A:$B,2,FALSE)</f>
        <v>96.804000000000002</v>
      </c>
      <c r="C258" s="10">
        <v>92.328999999999994</v>
      </c>
      <c r="D258" s="10">
        <f t="shared" si="15"/>
        <v>4.4750000000000085</v>
      </c>
      <c r="E258" s="10">
        <f t="shared" si="16"/>
        <v>3.9576666666666731</v>
      </c>
      <c r="F258" s="10">
        <f t="shared" si="17"/>
        <v>93.211666666666659</v>
      </c>
      <c r="G258" s="10">
        <f t="shared" si="18"/>
        <v>-4.8400000000000034</v>
      </c>
      <c r="H258" s="10">
        <f t="shared" si="19"/>
        <v>-1.4609999999999985</v>
      </c>
    </row>
    <row r="259" spans="1:8" x14ac:dyDescent="0.25">
      <c r="A259" s="1">
        <v>39263</v>
      </c>
      <c r="B259" s="11">
        <f>VLOOKUP(A259,'SBO Index National'!$A:$B,2,FALSE)</f>
        <v>96.346999999999994</v>
      </c>
      <c r="C259" s="10">
        <v>94.611999999999995</v>
      </c>
      <c r="D259" s="10">
        <f t="shared" ref="D259:D322" si="20">B259-C259</f>
        <v>1.7349999999999994</v>
      </c>
      <c r="E259" s="10">
        <f t="shared" si="16"/>
        <v>3.3486666666666687</v>
      </c>
      <c r="F259" s="10">
        <f t="shared" si="17"/>
        <v>93.302999999999997</v>
      </c>
      <c r="G259" s="10">
        <f t="shared" si="18"/>
        <v>2.6490000000000009</v>
      </c>
      <c r="H259" s="10">
        <f t="shared" si="19"/>
        <v>-1.2173333333333431</v>
      </c>
    </row>
    <row r="260" spans="1:8" x14ac:dyDescent="0.25">
      <c r="A260" s="1">
        <v>39294</v>
      </c>
      <c r="B260" s="11">
        <f>VLOOKUP(A260,'SBO Index National'!$A:$B,2,FALSE)</f>
        <v>97.9</v>
      </c>
      <c r="C260" s="10">
        <v>94.885999999999996</v>
      </c>
      <c r="D260" s="10">
        <f t="shared" si="20"/>
        <v>3.01400000000001</v>
      </c>
      <c r="E260" s="10">
        <f t="shared" si="16"/>
        <v>3.0746666666666727</v>
      </c>
      <c r="F260" s="10">
        <f t="shared" si="17"/>
        <v>93.942333333333337</v>
      </c>
      <c r="G260" s="10">
        <f t="shared" si="18"/>
        <v>-0.63900000000001</v>
      </c>
      <c r="H260" s="10">
        <f t="shared" si="19"/>
        <v>-0.94333333333334224</v>
      </c>
    </row>
    <row r="261" spans="1:8" x14ac:dyDescent="0.25">
      <c r="A261" s="1">
        <v>39325</v>
      </c>
      <c r="B261" s="11">
        <f>VLOOKUP(A261,'SBO Index National'!$A:$B,2,FALSE)</f>
        <v>96.346999999999994</v>
      </c>
      <c r="C261" s="10">
        <v>95.067999999999998</v>
      </c>
      <c r="D261" s="10">
        <f t="shared" si="20"/>
        <v>1.2789999999999964</v>
      </c>
      <c r="E261" s="10">
        <f t="shared" ref="E261:E324" si="21">AVERAGE(D259:D261)</f>
        <v>2.0093333333333354</v>
      </c>
      <c r="F261" s="10">
        <f t="shared" si="17"/>
        <v>94.85533333333332</v>
      </c>
      <c r="G261" s="10">
        <f t="shared" si="18"/>
        <v>2.0090000000000003</v>
      </c>
      <c r="H261" s="10">
        <f t="shared" si="19"/>
        <v>1.3396666666666448</v>
      </c>
    </row>
    <row r="262" spans="1:8" x14ac:dyDescent="0.25">
      <c r="A262" s="1">
        <v>39355</v>
      </c>
      <c r="B262" s="11">
        <f>VLOOKUP(A262,'SBO Index National'!$A:$B,2,FALSE)</f>
        <v>97.168999999999997</v>
      </c>
      <c r="C262" s="10">
        <v>93.881</v>
      </c>
      <c r="D262" s="10">
        <f t="shared" si="20"/>
        <v>3.2879999999999967</v>
      </c>
      <c r="E262" s="10">
        <f t="shared" si="21"/>
        <v>2.527000000000001</v>
      </c>
      <c r="F262" s="10">
        <f t="shared" ref="F262:F325" si="22">AVERAGE(C260:C262)</f>
        <v>94.611666666666679</v>
      </c>
      <c r="G262" s="10">
        <f t="shared" si="18"/>
        <v>-1.1869999999999976</v>
      </c>
      <c r="H262" s="10">
        <f t="shared" si="19"/>
        <v>6.1000000000021259E-2</v>
      </c>
    </row>
    <row r="263" spans="1:8" x14ac:dyDescent="0.25">
      <c r="A263" s="1">
        <v>39386</v>
      </c>
      <c r="B263" s="11">
        <f>VLOOKUP(A263,'SBO Index National'!$A:$B,2,FALSE)</f>
        <v>96.072999999999993</v>
      </c>
      <c r="C263" s="10">
        <v>94.063999999999993</v>
      </c>
      <c r="D263" s="10">
        <f t="shared" si="20"/>
        <v>2.0090000000000003</v>
      </c>
      <c r="E263" s="10">
        <f t="shared" si="21"/>
        <v>2.191999999999998</v>
      </c>
      <c r="F263" s="10">
        <f t="shared" si="22"/>
        <v>94.337666666666678</v>
      </c>
      <c r="G263" s="10">
        <f t="shared" si="18"/>
        <v>-3.8360000000000127</v>
      </c>
      <c r="H263" s="10">
        <f t="shared" si="19"/>
        <v>-1.0046666666666653</v>
      </c>
    </row>
    <row r="264" spans="1:8" x14ac:dyDescent="0.25">
      <c r="A264" s="1">
        <v>39416</v>
      </c>
      <c r="B264" s="11">
        <f>VLOOKUP(A264,'SBO Index National'!$A:$B,2,FALSE)</f>
        <v>93.972999999999999</v>
      </c>
      <c r="C264" s="10">
        <v>91.141999999999996</v>
      </c>
      <c r="D264" s="10">
        <f t="shared" si="20"/>
        <v>2.8310000000000031</v>
      </c>
      <c r="E264" s="10">
        <f t="shared" si="21"/>
        <v>2.7093333333333334</v>
      </c>
      <c r="F264" s="10">
        <f t="shared" si="22"/>
        <v>93.028999999999996</v>
      </c>
      <c r="G264" s="10">
        <f t="shared" si="18"/>
        <v>-2.5570000000000022</v>
      </c>
      <c r="H264" s="10">
        <f t="shared" si="19"/>
        <v>-2.526666666666685</v>
      </c>
    </row>
    <row r="265" spans="1:8" x14ac:dyDescent="0.25">
      <c r="A265" s="1">
        <v>39447</v>
      </c>
      <c r="B265" s="11">
        <f>VLOOKUP(A265,'SBO Index National'!$A:$B,2,FALSE)</f>
        <v>94.337999999999994</v>
      </c>
      <c r="C265" s="10">
        <v>91.415999999999997</v>
      </c>
      <c r="D265" s="10">
        <f t="shared" si="20"/>
        <v>2.921999999999997</v>
      </c>
      <c r="E265" s="10">
        <f t="shared" si="21"/>
        <v>2.5873333333333335</v>
      </c>
      <c r="F265" s="10">
        <f t="shared" si="22"/>
        <v>92.207333333333324</v>
      </c>
      <c r="G265" s="10">
        <f t="shared" si="18"/>
        <v>-0.73000000000000398</v>
      </c>
      <c r="H265" s="10">
        <f t="shared" si="19"/>
        <v>-2.3743333333333396</v>
      </c>
    </row>
    <row r="266" spans="1:8" x14ac:dyDescent="0.25">
      <c r="A266" s="1">
        <v>39478</v>
      </c>
      <c r="B266" s="11">
        <f>VLOOKUP(A266,'SBO Index National'!$A:$B,2,FALSE)</f>
        <v>91.597999999999999</v>
      </c>
      <c r="C266" s="10">
        <v>88.858000000000004</v>
      </c>
      <c r="D266" s="10">
        <f t="shared" si="20"/>
        <v>2.7399999999999949</v>
      </c>
      <c r="E266" s="10">
        <f t="shared" si="21"/>
        <v>2.8309999999999982</v>
      </c>
      <c r="F266" s="10">
        <f t="shared" si="22"/>
        <v>90.471999999999994</v>
      </c>
      <c r="G266" s="10">
        <f t="shared" si="18"/>
        <v>-5.0229999999999961</v>
      </c>
      <c r="H266" s="10">
        <f t="shared" si="19"/>
        <v>-2.7700000000000102</v>
      </c>
    </row>
    <row r="267" spans="1:8" x14ac:dyDescent="0.25">
      <c r="A267" s="1">
        <v>39507</v>
      </c>
      <c r="B267" s="11">
        <f>VLOOKUP(A267,'SBO Index National'!$A:$B,2,FALSE)</f>
        <v>92.876999999999995</v>
      </c>
      <c r="C267" s="10">
        <v>91.141999999999996</v>
      </c>
      <c r="D267" s="10">
        <f t="shared" si="20"/>
        <v>1.7349999999999994</v>
      </c>
      <c r="E267" s="10">
        <f t="shared" si="21"/>
        <v>2.4656666666666638</v>
      </c>
      <c r="F267" s="10">
        <f t="shared" si="22"/>
        <v>90.471999999999994</v>
      </c>
      <c r="G267" s="10">
        <f t="shared" si="18"/>
        <v>-1.7349999999999994</v>
      </c>
      <c r="H267" s="10">
        <f t="shared" si="19"/>
        <v>-2.4960000000000093</v>
      </c>
    </row>
    <row r="268" spans="1:8" x14ac:dyDescent="0.25">
      <c r="A268" s="1">
        <v>39538</v>
      </c>
      <c r="B268" s="11">
        <f>VLOOKUP(A268,'SBO Index National'!$A:$B,2,FALSE)</f>
        <v>90.227999999999994</v>
      </c>
      <c r="C268" s="10">
        <v>90.046000000000006</v>
      </c>
      <c r="D268" s="10">
        <f t="shared" si="20"/>
        <v>0.18199999999998795</v>
      </c>
      <c r="E268" s="10">
        <f t="shared" si="21"/>
        <v>1.5523333333333273</v>
      </c>
      <c r="F268" s="10">
        <f t="shared" si="22"/>
        <v>90.015333333333331</v>
      </c>
      <c r="G268" s="10">
        <f t="shared" si="18"/>
        <v>-4.2919999999999874</v>
      </c>
      <c r="H268" s="10">
        <f t="shared" si="19"/>
        <v>-3.6833333333333371</v>
      </c>
    </row>
    <row r="269" spans="1:8" x14ac:dyDescent="0.25">
      <c r="A269" s="1">
        <v>39568</v>
      </c>
      <c r="B269" s="11">
        <f>VLOOKUP(A269,'SBO Index National'!$A:$B,2,FALSE)</f>
        <v>91.507000000000005</v>
      </c>
      <c r="C269" s="10">
        <v>89.68</v>
      </c>
      <c r="D269" s="10">
        <f t="shared" si="20"/>
        <v>1.8269999999999982</v>
      </c>
      <c r="E269" s="10">
        <f t="shared" si="21"/>
        <v>1.2479999999999951</v>
      </c>
      <c r="F269" s="10">
        <f t="shared" si="22"/>
        <v>90.289333333333332</v>
      </c>
      <c r="G269" s="10">
        <f t="shared" si="18"/>
        <v>-3.2879999999999967</v>
      </c>
      <c r="H269" s="10">
        <f t="shared" si="19"/>
        <v>-3.105000000000004</v>
      </c>
    </row>
    <row r="270" spans="1:8" x14ac:dyDescent="0.25">
      <c r="A270" s="1">
        <v>39599</v>
      </c>
      <c r="B270" s="11">
        <f>VLOOKUP(A270,'SBO Index National'!$A:$B,2,FALSE)</f>
        <v>88.95</v>
      </c>
      <c r="C270" s="10">
        <v>87.763000000000005</v>
      </c>
      <c r="D270" s="10">
        <f t="shared" si="20"/>
        <v>1.1869999999999976</v>
      </c>
      <c r="E270" s="10">
        <f t="shared" si="21"/>
        <v>1.0653333333333279</v>
      </c>
      <c r="F270" s="10">
        <f t="shared" si="22"/>
        <v>89.163000000000011</v>
      </c>
      <c r="G270" s="10">
        <f t="shared" si="18"/>
        <v>-4.5659999999999883</v>
      </c>
      <c r="H270" s="10">
        <f t="shared" si="19"/>
        <v>-4.048666666666648</v>
      </c>
    </row>
    <row r="271" spans="1:8" x14ac:dyDescent="0.25">
      <c r="A271" s="1">
        <v>39629</v>
      </c>
      <c r="B271" s="11">
        <f>VLOOKUP(A271,'SBO Index National'!$A:$B,2,FALSE)</f>
        <v>89.588999999999999</v>
      </c>
      <c r="C271" s="10">
        <v>89.772000000000006</v>
      </c>
      <c r="D271" s="10">
        <f t="shared" si="20"/>
        <v>-0.18300000000000693</v>
      </c>
      <c r="E271" s="10">
        <f t="shared" si="21"/>
        <v>0.94366666666666299</v>
      </c>
      <c r="F271" s="10">
        <f t="shared" si="22"/>
        <v>89.071666666666673</v>
      </c>
      <c r="G271" s="10">
        <f t="shared" ref="G271:G334" si="23">C271-C259</f>
        <v>-4.8399999999999892</v>
      </c>
      <c r="H271" s="10">
        <f t="shared" si="19"/>
        <v>-4.2313333333333247</v>
      </c>
    </row>
    <row r="272" spans="1:8" x14ac:dyDescent="0.25">
      <c r="A272" s="1">
        <v>39660</v>
      </c>
      <c r="B272" s="11">
        <f>VLOOKUP(A272,'SBO Index National'!$A:$B,2,FALSE)</f>
        <v>88.492999999999995</v>
      </c>
      <c r="C272" s="10">
        <v>88.766999999999996</v>
      </c>
      <c r="D272" s="10">
        <f t="shared" si="20"/>
        <v>-0.27400000000000091</v>
      </c>
      <c r="E272" s="10">
        <f t="shared" si="21"/>
        <v>0.24333333333332993</v>
      </c>
      <c r="F272" s="10">
        <f t="shared" si="22"/>
        <v>88.76733333333334</v>
      </c>
      <c r="G272" s="10">
        <f t="shared" si="23"/>
        <v>-6.1189999999999998</v>
      </c>
      <c r="H272" s="10">
        <f t="shared" si="19"/>
        <v>-5.1749999999999972</v>
      </c>
    </row>
    <row r="273" spans="1:8" x14ac:dyDescent="0.25">
      <c r="A273" s="1">
        <v>39691</v>
      </c>
      <c r="B273" s="11">
        <f>VLOOKUP(A273,'SBO Index National'!$A:$B,2,FALSE)</f>
        <v>91.141999999999996</v>
      </c>
      <c r="C273" s="10">
        <v>91.05</v>
      </c>
      <c r="D273" s="10">
        <f t="shared" si="20"/>
        <v>9.1999999999998749E-2</v>
      </c>
      <c r="E273" s="10">
        <f t="shared" si="21"/>
        <v>-0.1216666666666697</v>
      </c>
      <c r="F273" s="10">
        <f t="shared" si="22"/>
        <v>89.863</v>
      </c>
      <c r="G273" s="10">
        <f t="shared" si="23"/>
        <v>-4.0180000000000007</v>
      </c>
      <c r="H273" s="10">
        <f t="shared" ref="H273:H336" si="24">F273-F261</f>
        <v>-4.9923333333333204</v>
      </c>
    </row>
    <row r="274" spans="1:8" x14ac:dyDescent="0.25">
      <c r="A274" s="1">
        <v>39721</v>
      </c>
      <c r="B274" s="11">
        <f>VLOOKUP(A274,'SBO Index National'!$A:$B,2,FALSE)</f>
        <v>92.784999999999997</v>
      </c>
      <c r="C274" s="10">
        <v>92.510999999999996</v>
      </c>
      <c r="D274" s="10">
        <f t="shared" si="20"/>
        <v>0.27400000000000091</v>
      </c>
      <c r="E274" s="10">
        <f t="shared" si="21"/>
        <v>3.0666666666666249E-2</v>
      </c>
      <c r="F274" s="10">
        <f t="shared" si="22"/>
        <v>90.775999999999996</v>
      </c>
      <c r="G274" s="10">
        <f t="shared" si="23"/>
        <v>-1.3700000000000045</v>
      </c>
      <c r="H274" s="10">
        <f t="shared" si="24"/>
        <v>-3.8356666666666825</v>
      </c>
    </row>
    <row r="275" spans="1:8" x14ac:dyDescent="0.25">
      <c r="A275" s="1">
        <v>39752</v>
      </c>
      <c r="B275" s="11">
        <f>VLOOKUP(A275,'SBO Index National'!$A:$B,2,FALSE)</f>
        <v>87.397000000000006</v>
      </c>
      <c r="C275" s="10">
        <v>87.671000000000006</v>
      </c>
      <c r="D275" s="10">
        <f t="shared" si="20"/>
        <v>-0.27400000000000091</v>
      </c>
      <c r="E275" s="10">
        <f t="shared" si="21"/>
        <v>3.0666666666666249E-2</v>
      </c>
      <c r="F275" s="10">
        <f t="shared" si="22"/>
        <v>90.410666666666657</v>
      </c>
      <c r="G275" s="10">
        <f t="shared" si="23"/>
        <v>-6.3929999999999865</v>
      </c>
      <c r="H275" s="10">
        <f t="shared" si="24"/>
        <v>-3.9270000000000209</v>
      </c>
    </row>
    <row r="276" spans="1:8" x14ac:dyDescent="0.25">
      <c r="A276" s="1">
        <v>39782</v>
      </c>
      <c r="B276" s="11">
        <f>VLOOKUP(A276,'SBO Index National'!$A:$B,2,FALSE)</f>
        <v>87.397000000000006</v>
      </c>
      <c r="C276" s="10">
        <v>83.195999999999998</v>
      </c>
      <c r="D276" s="10">
        <f t="shared" si="20"/>
        <v>4.2010000000000076</v>
      </c>
      <c r="E276" s="10">
        <f t="shared" si="21"/>
        <v>1.4003333333333359</v>
      </c>
      <c r="F276" s="10">
        <f t="shared" si="22"/>
        <v>87.792666666666676</v>
      </c>
      <c r="G276" s="10">
        <f t="shared" si="23"/>
        <v>-7.945999999999998</v>
      </c>
      <c r="H276" s="10">
        <f t="shared" si="24"/>
        <v>-5.2363333333333202</v>
      </c>
    </row>
    <row r="277" spans="1:8" x14ac:dyDescent="0.25">
      <c r="A277" s="1">
        <v>39813</v>
      </c>
      <c r="B277" s="11">
        <f>VLOOKUP(A277,'SBO Index National'!$A:$B,2,FALSE)</f>
        <v>84.932000000000002</v>
      </c>
      <c r="C277" s="10">
        <v>84.658000000000001</v>
      </c>
      <c r="D277" s="10">
        <f t="shared" si="20"/>
        <v>0.27400000000000091</v>
      </c>
      <c r="E277" s="10">
        <f t="shared" si="21"/>
        <v>1.4003333333333359</v>
      </c>
      <c r="F277" s="10">
        <f t="shared" si="22"/>
        <v>85.175000000000011</v>
      </c>
      <c r="G277" s="10">
        <f t="shared" si="23"/>
        <v>-6.7579999999999956</v>
      </c>
      <c r="H277" s="10">
        <f t="shared" si="24"/>
        <v>-7.0323333333333125</v>
      </c>
    </row>
    <row r="278" spans="1:8" x14ac:dyDescent="0.25">
      <c r="A278" s="1">
        <v>39844</v>
      </c>
      <c r="B278" s="11">
        <f>VLOOKUP(A278,'SBO Index National'!$A:$B,2,FALSE)</f>
        <v>83.927000000000007</v>
      </c>
      <c r="C278" s="10">
        <v>83.653000000000006</v>
      </c>
      <c r="D278" s="10">
        <f t="shared" si="20"/>
        <v>0.27400000000000091</v>
      </c>
      <c r="E278" s="10">
        <f t="shared" si="21"/>
        <v>1.5830000000000031</v>
      </c>
      <c r="F278" s="10">
        <f t="shared" si="22"/>
        <v>83.835666666666668</v>
      </c>
      <c r="G278" s="10">
        <f t="shared" si="23"/>
        <v>-5.2049999999999983</v>
      </c>
      <c r="H278" s="10">
        <f t="shared" si="24"/>
        <v>-6.6363333333333259</v>
      </c>
    </row>
    <row r="279" spans="1:8" x14ac:dyDescent="0.25">
      <c r="A279" s="1">
        <v>39872</v>
      </c>
      <c r="B279" s="11">
        <f>VLOOKUP(A279,'SBO Index National'!$A:$B,2,FALSE)</f>
        <v>82.557000000000002</v>
      </c>
      <c r="C279" s="10">
        <v>81.004999999999995</v>
      </c>
      <c r="D279" s="10">
        <f t="shared" si="20"/>
        <v>1.5520000000000067</v>
      </c>
      <c r="E279" s="10">
        <f t="shared" si="21"/>
        <v>0.70000000000000284</v>
      </c>
      <c r="F279" s="10">
        <f t="shared" si="22"/>
        <v>83.105333333333334</v>
      </c>
      <c r="G279" s="10">
        <f t="shared" si="23"/>
        <v>-10.137</v>
      </c>
      <c r="H279" s="10">
        <f t="shared" si="24"/>
        <v>-7.36666666666666</v>
      </c>
    </row>
    <row r="280" spans="1:8" x14ac:dyDescent="0.25">
      <c r="A280" s="1">
        <v>39903</v>
      </c>
      <c r="B280" s="11">
        <f>VLOOKUP(A280,'SBO Index National'!$A:$B,2,FALSE)</f>
        <v>81.644000000000005</v>
      </c>
      <c r="C280" s="10">
        <v>82.191999999999993</v>
      </c>
      <c r="D280" s="10">
        <f t="shared" si="20"/>
        <v>-0.54799999999998761</v>
      </c>
      <c r="E280" s="10">
        <f t="shared" si="21"/>
        <v>0.42600000000000665</v>
      </c>
      <c r="F280" s="10">
        <f t="shared" si="22"/>
        <v>82.283333333333346</v>
      </c>
      <c r="G280" s="10">
        <f t="shared" si="23"/>
        <v>-7.8540000000000134</v>
      </c>
      <c r="H280" s="10">
        <f t="shared" si="24"/>
        <v>-7.7319999999999851</v>
      </c>
    </row>
    <row r="281" spans="1:8" x14ac:dyDescent="0.25">
      <c r="A281" s="1">
        <v>39933</v>
      </c>
      <c r="B281" s="11">
        <f>VLOOKUP(A281,'SBO Index National'!$A:$B,2,FALSE)</f>
        <v>86.849000000000004</v>
      </c>
      <c r="C281" s="10">
        <v>85.478999999999999</v>
      </c>
      <c r="D281" s="10">
        <f t="shared" si="20"/>
        <v>1.3700000000000045</v>
      </c>
      <c r="E281" s="10">
        <f t="shared" si="21"/>
        <v>0.79133333333334122</v>
      </c>
      <c r="F281" s="10">
        <f t="shared" si="22"/>
        <v>82.891999999999996</v>
      </c>
      <c r="G281" s="10">
        <f t="shared" si="23"/>
        <v>-4.2010000000000076</v>
      </c>
      <c r="H281" s="10">
        <f t="shared" si="24"/>
        <v>-7.3973333333333358</v>
      </c>
    </row>
    <row r="282" spans="1:8" x14ac:dyDescent="0.25">
      <c r="A282" s="1">
        <v>39964</v>
      </c>
      <c r="B282" s="11">
        <f>VLOOKUP(A282,'SBO Index National'!$A:$B,2,FALSE)</f>
        <v>88.492999999999995</v>
      </c>
      <c r="C282" s="10">
        <v>91.597999999999999</v>
      </c>
      <c r="D282" s="10">
        <f t="shared" si="20"/>
        <v>-3.105000000000004</v>
      </c>
      <c r="E282" s="10">
        <f t="shared" si="21"/>
        <v>-0.76099999999999568</v>
      </c>
      <c r="F282" s="10">
        <f t="shared" si="22"/>
        <v>86.423000000000002</v>
      </c>
      <c r="G282" s="10">
        <f t="shared" si="23"/>
        <v>3.8349999999999937</v>
      </c>
      <c r="H282" s="10">
        <f t="shared" si="24"/>
        <v>-2.7400000000000091</v>
      </c>
    </row>
    <row r="283" spans="1:8" x14ac:dyDescent="0.25">
      <c r="A283" s="1">
        <v>39994</v>
      </c>
      <c r="B283" s="11">
        <f>VLOOKUP(A283,'SBO Index National'!$A:$B,2,FALSE)</f>
        <v>88.218999999999994</v>
      </c>
      <c r="C283" s="10">
        <v>87.031999999999996</v>
      </c>
      <c r="D283" s="10">
        <f t="shared" si="20"/>
        <v>1.1869999999999976</v>
      </c>
      <c r="E283" s="10">
        <f t="shared" si="21"/>
        <v>-0.18266666666666728</v>
      </c>
      <c r="F283" s="10">
        <f t="shared" si="22"/>
        <v>88.036333333333332</v>
      </c>
      <c r="G283" s="10">
        <f t="shared" si="23"/>
        <v>-2.7400000000000091</v>
      </c>
      <c r="H283" s="10">
        <f t="shared" si="24"/>
        <v>-1.035333333333341</v>
      </c>
    </row>
    <row r="284" spans="1:8" x14ac:dyDescent="0.25">
      <c r="A284" s="1">
        <v>40025</v>
      </c>
      <c r="B284" s="11">
        <f>VLOOKUP(A284,'SBO Index National'!$A:$B,2,FALSE)</f>
        <v>86.757999999999996</v>
      </c>
      <c r="C284" s="10">
        <v>87.215000000000003</v>
      </c>
      <c r="D284" s="10">
        <f t="shared" si="20"/>
        <v>-0.45700000000000784</v>
      </c>
      <c r="E284" s="10">
        <f t="shared" si="21"/>
        <v>-0.7916666666666714</v>
      </c>
      <c r="F284" s="10">
        <f t="shared" si="22"/>
        <v>88.615000000000009</v>
      </c>
      <c r="G284" s="10">
        <f t="shared" si="23"/>
        <v>-1.5519999999999925</v>
      </c>
      <c r="H284" s="10">
        <f t="shared" si="24"/>
        <v>-0.15233333333333121</v>
      </c>
    </row>
    <row r="285" spans="1:8" x14ac:dyDescent="0.25">
      <c r="A285" s="1">
        <v>40056</v>
      </c>
      <c r="B285" s="11">
        <f>VLOOKUP(A285,'SBO Index National'!$A:$B,2,FALSE)</f>
        <v>88.584000000000003</v>
      </c>
      <c r="C285" s="10">
        <v>86.575000000000003</v>
      </c>
      <c r="D285" s="10">
        <f t="shared" si="20"/>
        <v>2.0090000000000003</v>
      </c>
      <c r="E285" s="10">
        <f t="shared" si="21"/>
        <v>0.9129999999999967</v>
      </c>
      <c r="F285" s="10">
        <f t="shared" si="22"/>
        <v>86.940666666666672</v>
      </c>
      <c r="G285" s="10">
        <f t="shared" si="23"/>
        <v>-4.4749999999999943</v>
      </c>
      <c r="H285" s="10">
        <f t="shared" si="24"/>
        <v>-2.9223333333333272</v>
      </c>
    </row>
    <row r="286" spans="1:8" x14ac:dyDescent="0.25">
      <c r="A286" s="1">
        <v>40086</v>
      </c>
      <c r="B286" s="11">
        <f>VLOOKUP(A286,'SBO Index National'!$A:$B,2,FALSE)</f>
        <v>88.584000000000003</v>
      </c>
      <c r="C286" s="10">
        <v>86.941000000000003</v>
      </c>
      <c r="D286" s="10">
        <f t="shared" si="20"/>
        <v>1.6430000000000007</v>
      </c>
      <c r="E286" s="10">
        <f t="shared" si="21"/>
        <v>1.0649999999999977</v>
      </c>
      <c r="F286" s="10">
        <f t="shared" si="22"/>
        <v>86.910333333333327</v>
      </c>
      <c r="G286" s="10">
        <f t="shared" si="23"/>
        <v>-5.5699999999999932</v>
      </c>
      <c r="H286" s="10">
        <f t="shared" si="24"/>
        <v>-3.8656666666666695</v>
      </c>
    </row>
    <row r="287" spans="1:8" x14ac:dyDescent="0.25">
      <c r="A287" s="1">
        <v>40117</v>
      </c>
      <c r="B287" s="11">
        <f>VLOOKUP(A287,'SBO Index National'!$A:$B,2,FALSE)</f>
        <v>89.040999999999997</v>
      </c>
      <c r="C287" s="10">
        <v>89.132000000000005</v>
      </c>
      <c r="D287" s="10">
        <f t="shared" si="20"/>
        <v>-9.1000000000008185E-2</v>
      </c>
      <c r="E287" s="10">
        <f t="shared" si="21"/>
        <v>1.1869999999999976</v>
      </c>
      <c r="F287" s="10">
        <f t="shared" si="22"/>
        <v>87.549333333333337</v>
      </c>
      <c r="G287" s="10">
        <f t="shared" si="23"/>
        <v>1.4609999999999985</v>
      </c>
      <c r="H287" s="10">
        <f t="shared" si="24"/>
        <v>-2.8613333333333202</v>
      </c>
    </row>
    <row r="288" spans="1:8" x14ac:dyDescent="0.25">
      <c r="A288" s="1">
        <v>40147</v>
      </c>
      <c r="B288" s="11">
        <f>VLOOKUP(A288,'SBO Index National'!$A:$B,2,FALSE)</f>
        <v>87.944999999999993</v>
      </c>
      <c r="C288" s="10">
        <v>89.040999999999997</v>
      </c>
      <c r="D288" s="10">
        <f t="shared" si="20"/>
        <v>-1.0960000000000036</v>
      </c>
      <c r="E288" s="10">
        <f t="shared" si="21"/>
        <v>0.15199999999999628</v>
      </c>
      <c r="F288" s="10">
        <f t="shared" si="22"/>
        <v>88.37133333333334</v>
      </c>
      <c r="G288" s="10">
        <f t="shared" si="23"/>
        <v>5.8449999999999989</v>
      </c>
      <c r="H288" s="10">
        <f t="shared" si="24"/>
        <v>0.57866666666666333</v>
      </c>
    </row>
    <row r="289" spans="1:8" x14ac:dyDescent="0.25">
      <c r="A289" s="1">
        <v>40178</v>
      </c>
      <c r="B289" s="11">
        <f>VLOOKUP(A289,'SBO Index National'!$A:$B,2,FALSE)</f>
        <v>87.671000000000006</v>
      </c>
      <c r="C289" s="10">
        <v>87.671000000000006</v>
      </c>
      <c r="D289" s="10">
        <f t="shared" si="20"/>
        <v>0</v>
      </c>
      <c r="E289" s="10">
        <f t="shared" si="21"/>
        <v>-0.39566666666667061</v>
      </c>
      <c r="F289" s="10">
        <f t="shared" si="22"/>
        <v>88.614666666666665</v>
      </c>
      <c r="G289" s="10">
        <f t="shared" si="23"/>
        <v>3.0130000000000052</v>
      </c>
      <c r="H289" s="10">
        <f t="shared" si="24"/>
        <v>3.4396666666666533</v>
      </c>
    </row>
    <row r="290" spans="1:8" x14ac:dyDescent="0.25">
      <c r="A290" s="1">
        <v>40209</v>
      </c>
      <c r="B290" s="11">
        <f>VLOOKUP(A290,'SBO Index National'!$A:$B,2,FALSE)</f>
        <v>89.132000000000005</v>
      </c>
      <c r="C290" s="10">
        <v>87.397000000000006</v>
      </c>
      <c r="D290" s="10">
        <f t="shared" si="20"/>
        <v>1.7349999999999994</v>
      </c>
      <c r="E290" s="10">
        <f t="shared" si="21"/>
        <v>0.21299999999999861</v>
      </c>
      <c r="F290" s="10">
        <f t="shared" si="22"/>
        <v>88.036333333333332</v>
      </c>
      <c r="G290" s="10">
        <f t="shared" si="23"/>
        <v>3.7439999999999998</v>
      </c>
      <c r="H290" s="10">
        <f t="shared" si="24"/>
        <v>4.2006666666666632</v>
      </c>
    </row>
    <row r="291" spans="1:8" x14ac:dyDescent="0.25">
      <c r="A291" s="1">
        <v>40237</v>
      </c>
      <c r="B291" s="11">
        <f>VLOOKUP(A291,'SBO Index National'!$A:$B,2,FALSE)</f>
        <v>88.037000000000006</v>
      </c>
      <c r="C291" s="10">
        <v>89.132000000000005</v>
      </c>
      <c r="D291" s="10">
        <f t="shared" si="20"/>
        <v>-1.0949999999999989</v>
      </c>
      <c r="E291" s="10">
        <f t="shared" si="21"/>
        <v>0.21333333333333351</v>
      </c>
      <c r="F291" s="10">
        <f t="shared" si="22"/>
        <v>88.066666666666677</v>
      </c>
      <c r="G291" s="10">
        <f t="shared" si="23"/>
        <v>8.1270000000000095</v>
      </c>
      <c r="H291" s="10">
        <f t="shared" si="24"/>
        <v>4.9613333333333429</v>
      </c>
    </row>
    <row r="292" spans="1:8" x14ac:dyDescent="0.25">
      <c r="A292" s="1">
        <v>40268</v>
      </c>
      <c r="B292" s="11">
        <f>VLOOKUP(A292,'SBO Index National'!$A:$B,2,FALSE)</f>
        <v>87.397000000000006</v>
      </c>
      <c r="C292" s="10">
        <v>88.584000000000003</v>
      </c>
      <c r="D292" s="10">
        <f t="shared" si="20"/>
        <v>-1.1869999999999976</v>
      </c>
      <c r="E292" s="10">
        <f t="shared" si="21"/>
        <v>-0.18233333333333235</v>
      </c>
      <c r="F292" s="10">
        <f t="shared" si="22"/>
        <v>88.370999999999995</v>
      </c>
      <c r="G292" s="10">
        <f t="shared" si="23"/>
        <v>6.3920000000000101</v>
      </c>
      <c r="H292" s="10">
        <f t="shared" si="24"/>
        <v>6.0876666666666495</v>
      </c>
    </row>
    <row r="293" spans="1:8" x14ac:dyDescent="0.25">
      <c r="A293" s="1">
        <v>40298</v>
      </c>
      <c r="B293" s="11">
        <f>VLOOKUP(A293,'SBO Index National'!$A:$B,2,FALSE)</f>
        <v>90.593999999999994</v>
      </c>
      <c r="C293" s="10">
        <v>89.68</v>
      </c>
      <c r="D293" s="10">
        <f t="shared" si="20"/>
        <v>0.91399999999998727</v>
      </c>
      <c r="E293" s="10">
        <f t="shared" si="21"/>
        <v>-0.45600000000000307</v>
      </c>
      <c r="F293" s="10">
        <f t="shared" si="22"/>
        <v>89.132000000000005</v>
      </c>
      <c r="G293" s="10">
        <f t="shared" si="23"/>
        <v>4.2010000000000076</v>
      </c>
      <c r="H293" s="10">
        <f t="shared" si="24"/>
        <v>6.2400000000000091</v>
      </c>
    </row>
    <row r="294" spans="1:8" x14ac:dyDescent="0.25">
      <c r="A294" s="1">
        <v>40329</v>
      </c>
      <c r="B294" s="11">
        <f>VLOOKUP(A294,'SBO Index National'!$A:$B,2,FALSE)</f>
        <v>91.872</v>
      </c>
      <c r="C294" s="10">
        <v>93.150999999999996</v>
      </c>
      <c r="D294" s="10">
        <f t="shared" si="20"/>
        <v>-1.2789999999999964</v>
      </c>
      <c r="E294" s="10">
        <f t="shared" si="21"/>
        <v>-0.51733333333333553</v>
      </c>
      <c r="F294" s="10">
        <f t="shared" si="22"/>
        <v>90.471666666666678</v>
      </c>
      <c r="G294" s="10">
        <f t="shared" si="23"/>
        <v>1.5529999999999973</v>
      </c>
      <c r="H294" s="10">
        <f t="shared" si="24"/>
        <v>4.0486666666666764</v>
      </c>
    </row>
    <row r="295" spans="1:8" x14ac:dyDescent="0.25">
      <c r="A295" s="1">
        <v>40359</v>
      </c>
      <c r="B295" s="11">
        <f>VLOOKUP(A295,'SBO Index National'!$A:$B,2,FALSE)</f>
        <v>89.406000000000006</v>
      </c>
      <c r="C295" s="10">
        <v>89.772000000000006</v>
      </c>
      <c r="D295" s="10">
        <f t="shared" si="20"/>
        <v>-0.36599999999999966</v>
      </c>
      <c r="E295" s="10">
        <f t="shared" si="21"/>
        <v>-0.24366666666666958</v>
      </c>
      <c r="F295" s="10">
        <f t="shared" si="22"/>
        <v>90.867666666666665</v>
      </c>
      <c r="G295" s="10">
        <f t="shared" si="23"/>
        <v>2.7400000000000091</v>
      </c>
      <c r="H295" s="10">
        <f t="shared" si="24"/>
        <v>2.8313333333333333</v>
      </c>
    </row>
    <row r="296" spans="1:8" x14ac:dyDescent="0.25">
      <c r="A296" s="1">
        <v>40390</v>
      </c>
      <c r="B296" s="11">
        <f>VLOOKUP(A296,'SBO Index National'!$A:$B,2,FALSE)</f>
        <v>88.402000000000001</v>
      </c>
      <c r="C296" s="10">
        <v>90.137</v>
      </c>
      <c r="D296" s="10">
        <f t="shared" si="20"/>
        <v>-1.7349999999999994</v>
      </c>
      <c r="E296" s="10">
        <f t="shared" si="21"/>
        <v>-1.1266666666666652</v>
      </c>
      <c r="F296" s="10">
        <f t="shared" si="22"/>
        <v>91.02</v>
      </c>
      <c r="G296" s="10">
        <f t="shared" si="23"/>
        <v>2.921999999999997</v>
      </c>
      <c r="H296" s="10">
        <f t="shared" si="24"/>
        <v>2.4049999999999869</v>
      </c>
    </row>
    <row r="297" spans="1:8" x14ac:dyDescent="0.25">
      <c r="A297" s="1">
        <v>40421</v>
      </c>
      <c r="B297" s="11">
        <f>VLOOKUP(A297,'SBO Index National'!$A:$B,2,FALSE)</f>
        <v>88.766999999999996</v>
      </c>
      <c r="C297" s="10">
        <v>89.588999999999999</v>
      </c>
      <c r="D297" s="10">
        <f t="shared" si="20"/>
        <v>-0.82200000000000273</v>
      </c>
      <c r="E297" s="10">
        <f t="shared" si="21"/>
        <v>-0.97433333333333394</v>
      </c>
      <c r="F297" s="10">
        <f t="shared" si="22"/>
        <v>89.832666666666668</v>
      </c>
      <c r="G297" s="10">
        <f t="shared" si="23"/>
        <v>3.0139999999999958</v>
      </c>
      <c r="H297" s="10">
        <f t="shared" si="24"/>
        <v>2.8919999999999959</v>
      </c>
    </row>
    <row r="298" spans="1:8" x14ac:dyDescent="0.25">
      <c r="A298" s="1">
        <v>40451</v>
      </c>
      <c r="B298" s="11">
        <f>VLOOKUP(A298,'SBO Index National'!$A:$B,2,FALSE)</f>
        <v>88.95</v>
      </c>
      <c r="C298" s="10">
        <v>90.227999999999994</v>
      </c>
      <c r="D298" s="10">
        <f t="shared" si="20"/>
        <v>-1.2779999999999916</v>
      </c>
      <c r="E298" s="10">
        <f t="shared" si="21"/>
        <v>-1.2783333333333313</v>
      </c>
      <c r="F298" s="10">
        <f t="shared" si="22"/>
        <v>89.984666666666669</v>
      </c>
      <c r="G298" s="10">
        <f t="shared" si="23"/>
        <v>3.2869999999999919</v>
      </c>
      <c r="H298" s="10">
        <f t="shared" si="24"/>
        <v>3.0743333333333425</v>
      </c>
    </row>
    <row r="299" spans="1:8" x14ac:dyDescent="0.25">
      <c r="A299" s="1">
        <v>40482</v>
      </c>
      <c r="B299" s="11">
        <f>VLOOKUP(A299,'SBO Index National'!$A:$B,2,FALSE)</f>
        <v>91.597999999999999</v>
      </c>
      <c r="C299" s="10">
        <v>93.242000000000004</v>
      </c>
      <c r="D299" s="10">
        <f t="shared" si="20"/>
        <v>-1.6440000000000055</v>
      </c>
      <c r="E299" s="10">
        <f t="shared" si="21"/>
        <v>-1.248</v>
      </c>
      <c r="F299" s="10">
        <f t="shared" si="22"/>
        <v>91.01966666666668</v>
      </c>
      <c r="G299" s="10">
        <f t="shared" si="23"/>
        <v>4.1099999999999994</v>
      </c>
      <c r="H299" s="10">
        <f t="shared" si="24"/>
        <v>3.4703333333333433</v>
      </c>
    </row>
    <row r="300" spans="1:8" x14ac:dyDescent="0.25">
      <c r="A300" s="1">
        <v>40512</v>
      </c>
      <c r="B300" s="11">
        <f>VLOOKUP(A300,'SBO Index National'!$A:$B,2,FALSE)</f>
        <v>92.876999999999995</v>
      </c>
      <c r="C300" s="10">
        <v>95.707999999999998</v>
      </c>
      <c r="D300" s="10">
        <f t="shared" si="20"/>
        <v>-2.8310000000000031</v>
      </c>
      <c r="E300" s="10">
        <f t="shared" si="21"/>
        <v>-1.9176666666666666</v>
      </c>
      <c r="F300" s="10">
        <f t="shared" si="22"/>
        <v>93.059333333333328</v>
      </c>
      <c r="G300" s="10">
        <f t="shared" si="23"/>
        <v>6.6670000000000016</v>
      </c>
      <c r="H300" s="10">
        <f t="shared" si="24"/>
        <v>4.6879999999999882</v>
      </c>
    </row>
    <row r="301" spans="1:8" x14ac:dyDescent="0.25">
      <c r="A301" s="1">
        <v>40543</v>
      </c>
      <c r="B301" s="11">
        <f>VLOOKUP(A301,'SBO Index National'!$A:$B,2,FALSE)</f>
        <v>92.328999999999994</v>
      </c>
      <c r="C301" s="10">
        <v>93.698999999999998</v>
      </c>
      <c r="D301" s="10">
        <f t="shared" si="20"/>
        <v>-1.3700000000000045</v>
      </c>
      <c r="E301" s="10">
        <f t="shared" si="21"/>
        <v>-1.9483333333333377</v>
      </c>
      <c r="F301" s="10">
        <f t="shared" si="22"/>
        <v>94.216333333333338</v>
      </c>
      <c r="G301" s="10">
        <f t="shared" si="23"/>
        <v>6.0279999999999916</v>
      </c>
      <c r="H301" s="10">
        <f t="shared" si="24"/>
        <v>5.6016666666666737</v>
      </c>
    </row>
    <row r="302" spans="1:8" x14ac:dyDescent="0.25">
      <c r="A302" s="1">
        <v>40574</v>
      </c>
      <c r="B302" s="11">
        <f>VLOOKUP(A302,'SBO Index National'!$A:$B,2,FALSE)</f>
        <v>93.881</v>
      </c>
      <c r="C302" s="10">
        <v>96.256</v>
      </c>
      <c r="D302" s="10">
        <f t="shared" si="20"/>
        <v>-2.375</v>
      </c>
      <c r="E302" s="10">
        <f t="shared" si="21"/>
        <v>-2.1920000000000024</v>
      </c>
      <c r="F302" s="10">
        <f t="shared" si="22"/>
        <v>95.221000000000004</v>
      </c>
      <c r="G302" s="10">
        <f t="shared" si="23"/>
        <v>8.8589999999999947</v>
      </c>
      <c r="H302" s="10">
        <f t="shared" si="24"/>
        <v>7.1846666666666721</v>
      </c>
    </row>
    <row r="303" spans="1:8" x14ac:dyDescent="0.25">
      <c r="A303" s="1">
        <v>40602</v>
      </c>
      <c r="B303" s="11">
        <f>VLOOKUP(A303,'SBO Index National'!$A:$B,2,FALSE)</f>
        <v>94.521000000000001</v>
      </c>
      <c r="C303" s="10">
        <v>93.424999999999997</v>
      </c>
      <c r="D303" s="10">
        <f t="shared" si="20"/>
        <v>1.0960000000000036</v>
      </c>
      <c r="E303" s="10">
        <f t="shared" si="21"/>
        <v>-0.88300000000000034</v>
      </c>
      <c r="F303" s="10">
        <f t="shared" si="22"/>
        <v>94.46</v>
      </c>
      <c r="G303" s="10">
        <f t="shared" si="23"/>
        <v>4.2929999999999922</v>
      </c>
      <c r="H303" s="10">
        <f t="shared" si="24"/>
        <v>6.3933333333333167</v>
      </c>
    </row>
    <row r="304" spans="1:8" x14ac:dyDescent="0.25">
      <c r="A304" s="1">
        <v>40633</v>
      </c>
      <c r="B304" s="11">
        <f>VLOOKUP(A304,'SBO Index National'!$A:$B,2,FALSE)</f>
        <v>92.510999999999996</v>
      </c>
      <c r="C304" s="10">
        <v>92.694000000000003</v>
      </c>
      <c r="D304" s="10">
        <f t="shared" si="20"/>
        <v>-0.18300000000000693</v>
      </c>
      <c r="E304" s="10">
        <f t="shared" si="21"/>
        <v>-0.48733333333333445</v>
      </c>
      <c r="F304" s="10">
        <f t="shared" si="22"/>
        <v>94.125</v>
      </c>
      <c r="G304" s="10">
        <f t="shared" si="23"/>
        <v>4.1099999999999994</v>
      </c>
      <c r="H304" s="10">
        <f t="shared" si="24"/>
        <v>5.7540000000000049</v>
      </c>
    </row>
    <row r="305" spans="1:8" x14ac:dyDescent="0.25">
      <c r="A305" s="1">
        <v>40663</v>
      </c>
      <c r="B305" s="11">
        <f>VLOOKUP(A305,'SBO Index National'!$A:$B,2,FALSE)</f>
        <v>91.233000000000004</v>
      </c>
      <c r="C305" s="10">
        <v>91.233000000000004</v>
      </c>
      <c r="D305" s="10">
        <f t="shared" si="20"/>
        <v>0</v>
      </c>
      <c r="E305" s="10">
        <f t="shared" si="21"/>
        <v>0.30433333333333223</v>
      </c>
      <c r="F305" s="10">
        <f t="shared" si="22"/>
        <v>92.450666666666663</v>
      </c>
      <c r="G305" s="10">
        <f t="shared" si="23"/>
        <v>1.5529999999999973</v>
      </c>
      <c r="H305" s="10">
        <f t="shared" si="24"/>
        <v>3.3186666666666582</v>
      </c>
    </row>
    <row r="306" spans="1:8" x14ac:dyDescent="0.25">
      <c r="A306" s="1">
        <v>40694</v>
      </c>
      <c r="B306" s="11">
        <f>VLOOKUP(A306,'SBO Index National'!$A:$B,2,FALSE)</f>
        <v>90.501999999999995</v>
      </c>
      <c r="C306" s="10">
        <v>90.593999999999994</v>
      </c>
      <c r="D306" s="10">
        <f t="shared" si="20"/>
        <v>-9.1999999999998749E-2</v>
      </c>
      <c r="E306" s="10">
        <f t="shared" si="21"/>
        <v>-9.1666666666668561E-2</v>
      </c>
      <c r="F306" s="10">
        <f t="shared" si="22"/>
        <v>91.507000000000005</v>
      </c>
      <c r="G306" s="10">
        <f t="shared" si="23"/>
        <v>-2.5570000000000022</v>
      </c>
      <c r="H306" s="10">
        <f t="shared" si="24"/>
        <v>1.0353333333333268</v>
      </c>
    </row>
    <row r="307" spans="1:8" x14ac:dyDescent="0.25">
      <c r="A307" s="1">
        <v>40724</v>
      </c>
      <c r="B307" s="11">
        <f>VLOOKUP(A307,'SBO Index National'!$A:$B,2,FALSE)</f>
        <v>91.141999999999996</v>
      </c>
      <c r="C307" s="10">
        <v>94.795000000000002</v>
      </c>
      <c r="D307" s="10">
        <f t="shared" si="20"/>
        <v>-3.6530000000000058</v>
      </c>
      <c r="E307" s="10">
        <f t="shared" si="21"/>
        <v>-1.2483333333333348</v>
      </c>
      <c r="F307" s="10">
        <f t="shared" si="22"/>
        <v>92.207333333333338</v>
      </c>
      <c r="G307" s="10">
        <f t="shared" si="23"/>
        <v>5.0229999999999961</v>
      </c>
      <c r="H307" s="10">
        <f t="shared" si="24"/>
        <v>1.3396666666666732</v>
      </c>
    </row>
    <row r="308" spans="1:8" x14ac:dyDescent="0.25">
      <c r="A308" s="1">
        <v>40755</v>
      </c>
      <c r="B308" s="11">
        <f>VLOOKUP(A308,'SBO Index National'!$A:$B,2,FALSE)</f>
        <v>90.227999999999994</v>
      </c>
      <c r="C308" s="10">
        <v>91.781000000000006</v>
      </c>
      <c r="D308" s="10">
        <f t="shared" si="20"/>
        <v>-1.5530000000000115</v>
      </c>
      <c r="E308" s="10">
        <f t="shared" si="21"/>
        <v>-1.7660000000000053</v>
      </c>
      <c r="F308" s="10">
        <f t="shared" si="22"/>
        <v>92.39</v>
      </c>
      <c r="G308" s="10">
        <f t="shared" si="23"/>
        <v>1.6440000000000055</v>
      </c>
      <c r="H308" s="10">
        <f t="shared" si="24"/>
        <v>1.3700000000000045</v>
      </c>
    </row>
    <row r="309" spans="1:8" x14ac:dyDescent="0.25">
      <c r="A309" s="1">
        <v>40786</v>
      </c>
      <c r="B309" s="11">
        <f>VLOOKUP(A309,'SBO Index National'!$A:$B,2,FALSE)</f>
        <v>88.128</v>
      </c>
      <c r="C309" s="10">
        <v>89.772000000000006</v>
      </c>
      <c r="D309" s="10">
        <f t="shared" si="20"/>
        <v>-1.6440000000000055</v>
      </c>
      <c r="E309" s="10">
        <f t="shared" si="21"/>
        <v>-2.2833333333333408</v>
      </c>
      <c r="F309" s="10">
        <f t="shared" si="22"/>
        <v>92.116</v>
      </c>
      <c r="G309" s="10">
        <f t="shared" si="23"/>
        <v>0.18300000000000693</v>
      </c>
      <c r="H309" s="10">
        <f t="shared" si="24"/>
        <v>2.2833333333333314</v>
      </c>
    </row>
    <row r="310" spans="1:8" x14ac:dyDescent="0.25">
      <c r="A310" s="1">
        <v>40816</v>
      </c>
      <c r="B310" s="11">
        <f>VLOOKUP(A310,'SBO Index National'!$A:$B,2,FALSE)</f>
        <v>88.858000000000004</v>
      </c>
      <c r="C310" s="10">
        <v>91.781000000000006</v>
      </c>
      <c r="D310" s="10">
        <f t="shared" si="20"/>
        <v>-2.9230000000000018</v>
      </c>
      <c r="E310" s="10">
        <f t="shared" si="21"/>
        <v>-2.0400000000000063</v>
      </c>
      <c r="F310" s="10">
        <f t="shared" si="22"/>
        <v>91.111333333333334</v>
      </c>
      <c r="G310" s="10">
        <f t="shared" si="23"/>
        <v>1.5530000000000115</v>
      </c>
      <c r="H310" s="10">
        <f t="shared" si="24"/>
        <v>1.1266666666666652</v>
      </c>
    </row>
    <row r="311" spans="1:8" x14ac:dyDescent="0.25">
      <c r="A311" s="1">
        <v>40847</v>
      </c>
      <c r="B311" s="11">
        <f>VLOOKUP(A311,'SBO Index National'!$A:$B,2,FALSE)</f>
        <v>90.137</v>
      </c>
      <c r="C311" s="10">
        <v>91.323999999999998</v>
      </c>
      <c r="D311" s="10">
        <f t="shared" si="20"/>
        <v>-1.1869999999999976</v>
      </c>
      <c r="E311" s="10">
        <f t="shared" si="21"/>
        <v>-1.9180000000000017</v>
      </c>
      <c r="F311" s="10">
        <f t="shared" si="22"/>
        <v>90.959000000000003</v>
      </c>
      <c r="G311" s="10">
        <f t="shared" si="23"/>
        <v>-1.9180000000000064</v>
      </c>
      <c r="H311" s="10">
        <f t="shared" si="24"/>
        <v>-6.0666666666676861E-2</v>
      </c>
    </row>
    <row r="312" spans="1:8" x14ac:dyDescent="0.25">
      <c r="A312" s="1">
        <v>40877</v>
      </c>
      <c r="B312" s="11">
        <f>VLOOKUP(A312,'SBO Index National'!$A:$B,2,FALSE)</f>
        <v>91.688999999999993</v>
      </c>
      <c r="C312" s="10">
        <v>92.694000000000003</v>
      </c>
      <c r="D312" s="10">
        <f t="shared" si="20"/>
        <v>-1.0050000000000097</v>
      </c>
      <c r="E312" s="10">
        <f t="shared" si="21"/>
        <v>-1.705000000000003</v>
      </c>
      <c r="F312" s="10">
        <f t="shared" si="22"/>
        <v>91.933000000000007</v>
      </c>
      <c r="G312" s="10">
        <f t="shared" si="23"/>
        <v>-3.0139999999999958</v>
      </c>
      <c r="H312" s="10">
        <f t="shared" si="24"/>
        <v>-1.1263333333333208</v>
      </c>
    </row>
    <row r="313" spans="1:8" x14ac:dyDescent="0.25">
      <c r="A313" s="1">
        <v>40908</v>
      </c>
      <c r="B313" s="11">
        <f>VLOOKUP(A313,'SBO Index National'!$A:$B,2,FALSE)</f>
        <v>93.516000000000005</v>
      </c>
      <c r="C313" s="10">
        <v>93.516000000000005</v>
      </c>
      <c r="D313" s="10">
        <f t="shared" si="20"/>
        <v>0</v>
      </c>
      <c r="E313" s="10">
        <f t="shared" si="21"/>
        <v>-0.73066666666666913</v>
      </c>
      <c r="F313" s="10">
        <f t="shared" si="22"/>
        <v>92.511333333333326</v>
      </c>
      <c r="G313" s="10">
        <f t="shared" si="23"/>
        <v>-0.18299999999999272</v>
      </c>
      <c r="H313" s="10">
        <f t="shared" si="24"/>
        <v>-1.7050000000000125</v>
      </c>
    </row>
    <row r="314" spans="1:8" x14ac:dyDescent="0.25">
      <c r="A314" s="1">
        <v>40939</v>
      </c>
      <c r="B314" s="11">
        <f>VLOOKUP(A314,'SBO Index National'!$A:$B,2,FALSE)</f>
        <v>93.698999999999998</v>
      </c>
      <c r="C314" s="10">
        <v>93.606999999999999</v>
      </c>
      <c r="D314" s="10">
        <f t="shared" si="20"/>
        <v>9.1999999999998749E-2</v>
      </c>
      <c r="E314" s="10">
        <f t="shared" si="21"/>
        <v>-0.30433333333333695</v>
      </c>
      <c r="F314" s="10">
        <f t="shared" si="22"/>
        <v>93.272333333333336</v>
      </c>
      <c r="G314" s="10">
        <f t="shared" si="23"/>
        <v>-2.6490000000000009</v>
      </c>
      <c r="H314" s="10">
        <f t="shared" si="24"/>
        <v>-1.9486666666666679</v>
      </c>
    </row>
    <row r="315" spans="1:8" x14ac:dyDescent="0.25">
      <c r="A315" s="1">
        <v>40968</v>
      </c>
      <c r="B315" s="11">
        <f>VLOOKUP(A315,'SBO Index National'!$A:$B,2,FALSE)</f>
        <v>94.337999999999994</v>
      </c>
      <c r="C315" s="10">
        <v>97.626000000000005</v>
      </c>
      <c r="D315" s="10">
        <f t="shared" si="20"/>
        <v>-3.2880000000000109</v>
      </c>
      <c r="E315" s="10">
        <f t="shared" si="21"/>
        <v>-1.0653333333333375</v>
      </c>
      <c r="F315" s="10">
        <f t="shared" si="22"/>
        <v>94.916333333333341</v>
      </c>
      <c r="G315" s="10">
        <f t="shared" si="23"/>
        <v>4.2010000000000076</v>
      </c>
      <c r="H315" s="10">
        <f t="shared" si="24"/>
        <v>0.45633333333334747</v>
      </c>
    </row>
    <row r="316" spans="1:8" x14ac:dyDescent="0.25">
      <c r="A316" s="1">
        <v>40999</v>
      </c>
      <c r="B316" s="11">
        <f>VLOOKUP(A316,'SBO Index National'!$A:$B,2,FALSE)</f>
        <v>93.150999999999996</v>
      </c>
      <c r="C316" s="10">
        <v>94.429000000000002</v>
      </c>
      <c r="D316" s="10">
        <f t="shared" si="20"/>
        <v>-1.2780000000000058</v>
      </c>
      <c r="E316" s="10">
        <f t="shared" si="21"/>
        <v>-1.4913333333333394</v>
      </c>
      <c r="F316" s="10">
        <f t="shared" si="22"/>
        <v>95.220666666666673</v>
      </c>
      <c r="G316" s="10">
        <f t="shared" si="23"/>
        <v>1.7349999999999994</v>
      </c>
      <c r="H316" s="10">
        <f t="shared" si="24"/>
        <v>1.0956666666666734</v>
      </c>
    </row>
    <row r="317" spans="1:8" x14ac:dyDescent="0.25">
      <c r="A317" s="1">
        <v>41029</v>
      </c>
      <c r="B317" s="11">
        <f>VLOOKUP(A317,'SBO Index National'!$A:$B,2,FALSE)</f>
        <v>94.521000000000001</v>
      </c>
      <c r="C317" s="10">
        <v>95.16</v>
      </c>
      <c r="D317" s="10">
        <f t="shared" si="20"/>
        <v>-0.63899999999999579</v>
      </c>
      <c r="E317" s="10">
        <f t="shared" si="21"/>
        <v>-1.7350000000000041</v>
      </c>
      <c r="F317" s="10">
        <f t="shared" si="22"/>
        <v>95.738333333333344</v>
      </c>
      <c r="G317" s="10">
        <f t="shared" si="23"/>
        <v>3.9269999999999925</v>
      </c>
      <c r="H317" s="10">
        <f t="shared" si="24"/>
        <v>3.2876666666666807</v>
      </c>
    </row>
    <row r="318" spans="1:8" x14ac:dyDescent="0.25">
      <c r="A318" s="1">
        <v>41060</v>
      </c>
      <c r="B318" s="11">
        <f>VLOOKUP(A318,'SBO Index National'!$A:$B,2,FALSE)</f>
        <v>94.063999999999993</v>
      </c>
      <c r="C318" s="10">
        <v>97.442999999999998</v>
      </c>
      <c r="D318" s="10">
        <f t="shared" si="20"/>
        <v>-3.3790000000000049</v>
      </c>
      <c r="E318" s="10">
        <f t="shared" si="21"/>
        <v>-1.7653333333333354</v>
      </c>
      <c r="F318" s="10">
        <f t="shared" si="22"/>
        <v>95.677333333333323</v>
      </c>
      <c r="G318" s="10">
        <f t="shared" si="23"/>
        <v>6.8490000000000038</v>
      </c>
      <c r="H318" s="10">
        <f t="shared" si="24"/>
        <v>4.1703333333333177</v>
      </c>
    </row>
    <row r="319" spans="1:8" x14ac:dyDescent="0.25">
      <c r="A319" s="1">
        <v>41090</v>
      </c>
      <c r="B319" s="11">
        <f>VLOOKUP(A319,'SBO Index National'!$A:$B,2,FALSE)</f>
        <v>91.781000000000006</v>
      </c>
      <c r="C319" s="10">
        <v>94.063999999999993</v>
      </c>
      <c r="D319" s="10">
        <f t="shared" si="20"/>
        <v>-2.282999999999987</v>
      </c>
      <c r="E319" s="10">
        <f t="shared" si="21"/>
        <v>-2.1003333333333294</v>
      </c>
      <c r="F319" s="10">
        <f t="shared" si="22"/>
        <v>95.555666666666681</v>
      </c>
      <c r="G319" s="10">
        <f t="shared" si="23"/>
        <v>-0.73100000000000875</v>
      </c>
      <c r="H319" s="10">
        <f t="shared" si="24"/>
        <v>3.3483333333333434</v>
      </c>
    </row>
    <row r="320" spans="1:8" x14ac:dyDescent="0.25">
      <c r="A320" s="1">
        <v>41121</v>
      </c>
      <c r="B320" s="11">
        <f>VLOOKUP(A320,'SBO Index National'!$A:$B,2,FALSE)</f>
        <v>91.507000000000005</v>
      </c>
      <c r="C320" s="10">
        <v>92.328999999999994</v>
      </c>
      <c r="D320" s="10">
        <f t="shared" si="20"/>
        <v>-0.82199999999998852</v>
      </c>
      <c r="E320" s="10">
        <f t="shared" si="21"/>
        <v>-2.1613333333333267</v>
      </c>
      <c r="F320" s="10">
        <f t="shared" si="22"/>
        <v>94.612000000000009</v>
      </c>
      <c r="G320" s="10">
        <f t="shared" si="23"/>
        <v>0.54799999999998761</v>
      </c>
      <c r="H320" s="10">
        <f t="shared" si="24"/>
        <v>2.2220000000000084</v>
      </c>
    </row>
    <row r="321" spans="1:8" x14ac:dyDescent="0.25">
      <c r="A321" s="1">
        <v>41152</v>
      </c>
      <c r="B321" s="11">
        <f>VLOOKUP(A321,'SBO Index National'!$A:$B,2,FALSE)</f>
        <v>92.876999999999995</v>
      </c>
      <c r="C321" s="10">
        <v>95.067999999999998</v>
      </c>
      <c r="D321" s="10">
        <f t="shared" si="20"/>
        <v>-2.1910000000000025</v>
      </c>
      <c r="E321" s="10">
        <f t="shared" si="21"/>
        <v>-1.7653333333333261</v>
      </c>
      <c r="F321" s="10">
        <f t="shared" si="22"/>
        <v>93.820333333333323</v>
      </c>
      <c r="G321" s="10">
        <f t="shared" si="23"/>
        <v>5.2959999999999923</v>
      </c>
      <c r="H321" s="10">
        <f t="shared" si="24"/>
        <v>1.7043333333333237</v>
      </c>
    </row>
    <row r="322" spans="1:8" x14ac:dyDescent="0.25">
      <c r="A322" s="1">
        <v>41182</v>
      </c>
      <c r="B322" s="11">
        <f>VLOOKUP(A322,'SBO Index National'!$A:$B,2,FALSE)</f>
        <v>92.694000000000003</v>
      </c>
      <c r="C322" s="10">
        <v>90.867999999999995</v>
      </c>
      <c r="D322" s="10">
        <f t="shared" si="20"/>
        <v>1.8260000000000076</v>
      </c>
      <c r="E322" s="10">
        <f t="shared" si="21"/>
        <v>-0.39566666666666112</v>
      </c>
      <c r="F322" s="10">
        <f t="shared" si="22"/>
        <v>92.754999999999995</v>
      </c>
      <c r="G322" s="10">
        <f t="shared" si="23"/>
        <v>-0.91300000000001091</v>
      </c>
      <c r="H322" s="10">
        <f t="shared" si="24"/>
        <v>1.6436666666666611</v>
      </c>
    </row>
    <row r="323" spans="1:8" x14ac:dyDescent="0.25">
      <c r="A323" s="1">
        <v>41213</v>
      </c>
      <c r="B323" s="11">
        <f>VLOOKUP(A323,'SBO Index National'!$A:$B,2,FALSE)</f>
        <v>92.968000000000004</v>
      </c>
      <c r="C323" s="10">
        <v>93.972999999999999</v>
      </c>
      <c r="D323" s="10">
        <f t="shared" ref="D323:D386" si="25">B323-C323</f>
        <v>-1.0049999999999955</v>
      </c>
      <c r="E323" s="10">
        <f t="shared" si="21"/>
        <v>-0.45666666666666345</v>
      </c>
      <c r="F323" s="10">
        <f t="shared" si="22"/>
        <v>93.302999999999997</v>
      </c>
      <c r="G323" s="10">
        <f t="shared" si="23"/>
        <v>2.6490000000000009</v>
      </c>
      <c r="H323" s="10">
        <f t="shared" si="24"/>
        <v>2.3439999999999941</v>
      </c>
    </row>
    <row r="324" spans="1:8" x14ac:dyDescent="0.25">
      <c r="A324" s="1">
        <v>41243</v>
      </c>
      <c r="B324" s="11">
        <f>VLOOKUP(A324,'SBO Index National'!$A:$B,2,FALSE)</f>
        <v>87.123000000000005</v>
      </c>
      <c r="C324" s="10">
        <v>84.748999999999995</v>
      </c>
      <c r="D324" s="10">
        <f t="shared" si="25"/>
        <v>2.3740000000000094</v>
      </c>
      <c r="E324" s="10">
        <f t="shared" si="21"/>
        <v>1.0650000000000073</v>
      </c>
      <c r="F324" s="10">
        <f t="shared" si="22"/>
        <v>89.863333333333344</v>
      </c>
      <c r="G324" s="10">
        <f t="shared" si="23"/>
        <v>-7.9450000000000074</v>
      </c>
      <c r="H324" s="10">
        <f t="shared" si="24"/>
        <v>-2.069666666666663</v>
      </c>
    </row>
    <row r="325" spans="1:8" x14ac:dyDescent="0.25">
      <c r="A325" s="1">
        <v>41274</v>
      </c>
      <c r="B325" s="11">
        <f>VLOOKUP(A325,'SBO Index National'!$A:$B,2,FALSE)</f>
        <v>87.763000000000005</v>
      </c>
      <c r="C325" s="10">
        <v>87.305999999999997</v>
      </c>
      <c r="D325" s="10">
        <f t="shared" si="25"/>
        <v>0.45700000000000784</v>
      </c>
      <c r="E325" s="10">
        <f t="shared" ref="E325:E388" si="26">AVERAGE(D323:D325)</f>
        <v>0.60866666666667391</v>
      </c>
      <c r="F325" s="10">
        <f t="shared" si="22"/>
        <v>88.675999999999988</v>
      </c>
      <c r="G325" s="10">
        <f t="shared" si="23"/>
        <v>-6.210000000000008</v>
      </c>
      <c r="H325" s="10">
        <f t="shared" si="24"/>
        <v>-3.8353333333333381</v>
      </c>
    </row>
    <row r="326" spans="1:8" x14ac:dyDescent="0.25">
      <c r="A326" s="1">
        <v>41305</v>
      </c>
      <c r="B326" s="11">
        <f>VLOOKUP(A326,'SBO Index National'!$A:$B,2,FALSE)</f>
        <v>88.766999999999996</v>
      </c>
      <c r="C326" s="10">
        <v>89.953999999999994</v>
      </c>
      <c r="D326" s="10">
        <f t="shared" si="25"/>
        <v>-1.1869999999999976</v>
      </c>
      <c r="E326" s="10">
        <f t="shared" si="26"/>
        <v>0.54800000000000659</v>
      </c>
      <c r="F326" s="10">
        <f t="shared" ref="F326:F389" si="27">AVERAGE(C324:C326)</f>
        <v>87.336333333333343</v>
      </c>
      <c r="G326" s="10">
        <f t="shared" si="23"/>
        <v>-3.6530000000000058</v>
      </c>
      <c r="H326" s="10">
        <f t="shared" si="24"/>
        <v>-5.9359999999999928</v>
      </c>
    </row>
    <row r="327" spans="1:8" x14ac:dyDescent="0.25">
      <c r="A327" s="1">
        <v>41333</v>
      </c>
      <c r="B327" s="11">
        <f>VLOOKUP(A327,'SBO Index National'!$A:$B,2,FALSE)</f>
        <v>90.775999999999996</v>
      </c>
      <c r="C327" s="10">
        <v>89.68</v>
      </c>
      <c r="D327" s="10">
        <f t="shared" si="25"/>
        <v>1.0959999999999894</v>
      </c>
      <c r="E327" s="10">
        <f t="shared" si="26"/>
        <v>0.12199999999999989</v>
      </c>
      <c r="F327" s="10">
        <f t="shared" si="27"/>
        <v>88.98</v>
      </c>
      <c r="G327" s="10">
        <f t="shared" si="23"/>
        <v>-7.945999999999998</v>
      </c>
      <c r="H327" s="10">
        <f t="shared" si="24"/>
        <v>-5.9363333333333372</v>
      </c>
    </row>
    <row r="328" spans="1:8" x14ac:dyDescent="0.25">
      <c r="A328" s="1">
        <v>41364</v>
      </c>
      <c r="B328" s="11">
        <f>VLOOKUP(A328,'SBO Index National'!$A:$B,2,FALSE)</f>
        <v>90.137</v>
      </c>
      <c r="C328" s="10">
        <v>88.676000000000002</v>
      </c>
      <c r="D328" s="10">
        <f t="shared" si="25"/>
        <v>1.4609999999999985</v>
      </c>
      <c r="E328" s="10">
        <f t="shared" si="26"/>
        <v>0.45666666666666345</v>
      </c>
      <c r="F328" s="10">
        <f t="shared" si="27"/>
        <v>89.436666666666667</v>
      </c>
      <c r="G328" s="10">
        <f t="shared" si="23"/>
        <v>-5.7530000000000001</v>
      </c>
      <c r="H328" s="10">
        <f t="shared" si="24"/>
        <v>-5.784000000000006</v>
      </c>
    </row>
    <row r="329" spans="1:8" x14ac:dyDescent="0.25">
      <c r="A329" s="1">
        <v>41394</v>
      </c>
      <c r="B329" s="11">
        <f>VLOOKUP(A329,'SBO Index National'!$A:$B,2,FALSE)</f>
        <v>92.055000000000007</v>
      </c>
      <c r="C329" s="10">
        <v>92.968000000000004</v>
      </c>
      <c r="D329" s="10">
        <f t="shared" si="25"/>
        <v>-0.9129999999999967</v>
      </c>
      <c r="E329" s="10">
        <f t="shared" si="26"/>
        <v>0.54799999999999705</v>
      </c>
      <c r="F329" s="10">
        <f t="shared" si="27"/>
        <v>90.441333333333333</v>
      </c>
      <c r="G329" s="10">
        <f t="shared" si="23"/>
        <v>-2.1919999999999931</v>
      </c>
      <c r="H329" s="10">
        <f t="shared" si="24"/>
        <v>-5.2970000000000113</v>
      </c>
    </row>
    <row r="330" spans="1:8" x14ac:dyDescent="0.25">
      <c r="A330" s="1">
        <v>41425</v>
      </c>
      <c r="B330" s="11">
        <f>VLOOKUP(A330,'SBO Index National'!$A:$B,2,FALSE)</f>
        <v>94.063999999999993</v>
      </c>
      <c r="C330" s="10">
        <v>93.516000000000005</v>
      </c>
      <c r="D330" s="10">
        <f t="shared" si="25"/>
        <v>0.54799999999998761</v>
      </c>
      <c r="E330" s="10">
        <f t="shared" si="26"/>
        <v>0.36533333333332979</v>
      </c>
      <c r="F330" s="10">
        <f t="shared" si="27"/>
        <v>91.720000000000013</v>
      </c>
      <c r="G330" s="10">
        <f t="shared" si="23"/>
        <v>-3.9269999999999925</v>
      </c>
      <c r="H330" s="10">
        <f t="shared" si="24"/>
        <v>-3.9573333333333096</v>
      </c>
    </row>
    <row r="331" spans="1:8" x14ac:dyDescent="0.25">
      <c r="A331" s="1">
        <v>41455</v>
      </c>
      <c r="B331" s="11">
        <f>VLOOKUP(A331,'SBO Index National'!$A:$B,2,FALSE)</f>
        <v>93.881</v>
      </c>
      <c r="C331" s="10">
        <v>92.42</v>
      </c>
      <c r="D331" s="10">
        <f t="shared" si="25"/>
        <v>1.4609999999999985</v>
      </c>
      <c r="E331" s="10">
        <f t="shared" si="26"/>
        <v>0.36533333333332979</v>
      </c>
      <c r="F331" s="10">
        <f t="shared" si="27"/>
        <v>92.968000000000004</v>
      </c>
      <c r="G331" s="10">
        <f t="shared" si="23"/>
        <v>-1.6439999999999912</v>
      </c>
      <c r="H331" s="10">
        <f t="shared" si="24"/>
        <v>-2.5876666666666779</v>
      </c>
    </row>
    <row r="332" spans="1:8" x14ac:dyDescent="0.25">
      <c r="A332" s="1">
        <v>41486</v>
      </c>
      <c r="B332" s="11">
        <f>VLOOKUP(A332,'SBO Index National'!$A:$B,2,FALSE)</f>
        <v>94.337999999999994</v>
      </c>
      <c r="C332" s="10">
        <v>94.795000000000002</v>
      </c>
      <c r="D332" s="10">
        <f t="shared" si="25"/>
        <v>-0.45700000000000784</v>
      </c>
      <c r="E332" s="10">
        <f t="shared" si="26"/>
        <v>0.5173333333333261</v>
      </c>
      <c r="F332" s="10">
        <f t="shared" si="27"/>
        <v>93.576999999999998</v>
      </c>
      <c r="G332" s="10">
        <f t="shared" si="23"/>
        <v>2.4660000000000082</v>
      </c>
      <c r="H332" s="10">
        <f t="shared" si="24"/>
        <v>-1.0350000000000108</v>
      </c>
    </row>
    <row r="333" spans="1:8" x14ac:dyDescent="0.25">
      <c r="A333" s="1">
        <v>41517</v>
      </c>
      <c r="B333" s="11">
        <f>VLOOKUP(A333,'SBO Index National'!$A:$B,2,FALSE)</f>
        <v>94.155000000000001</v>
      </c>
      <c r="C333" s="10">
        <v>94.521000000000001</v>
      </c>
      <c r="D333" s="10">
        <f t="shared" si="25"/>
        <v>-0.36599999999999966</v>
      </c>
      <c r="E333" s="10">
        <f t="shared" si="26"/>
        <v>0.21266666666666367</v>
      </c>
      <c r="F333" s="10">
        <f t="shared" si="27"/>
        <v>93.911999999999992</v>
      </c>
      <c r="G333" s="10">
        <f t="shared" si="23"/>
        <v>-0.54699999999999704</v>
      </c>
      <c r="H333" s="10">
        <f t="shared" si="24"/>
        <v>9.1666666666668561E-2</v>
      </c>
    </row>
    <row r="334" spans="1:8" x14ac:dyDescent="0.25">
      <c r="A334" s="1">
        <v>41547</v>
      </c>
      <c r="B334" s="11">
        <f>VLOOKUP(A334,'SBO Index National'!$A:$B,2,FALSE)</f>
        <v>93.79</v>
      </c>
      <c r="C334" s="10">
        <v>93.242000000000004</v>
      </c>
      <c r="D334" s="10">
        <f t="shared" si="25"/>
        <v>0.54800000000000182</v>
      </c>
      <c r="E334" s="10">
        <f t="shared" si="26"/>
        <v>-9.1666666666668561E-2</v>
      </c>
      <c r="F334" s="10">
        <f t="shared" si="27"/>
        <v>94.185999999999993</v>
      </c>
      <c r="G334" s="10">
        <f t="shared" si="23"/>
        <v>2.3740000000000094</v>
      </c>
      <c r="H334" s="10">
        <f t="shared" si="24"/>
        <v>1.4309999999999974</v>
      </c>
    </row>
    <row r="335" spans="1:8" x14ac:dyDescent="0.25">
      <c r="A335" s="1">
        <v>41578</v>
      </c>
      <c r="B335" s="11">
        <f>VLOOKUP(A335,'SBO Index National'!$A:$B,2,FALSE)</f>
        <v>91.507000000000005</v>
      </c>
      <c r="C335" s="10">
        <v>91.962999999999994</v>
      </c>
      <c r="D335" s="10">
        <f t="shared" si="25"/>
        <v>-0.45599999999998886</v>
      </c>
      <c r="E335" s="10">
        <f t="shared" si="26"/>
        <v>-9.1333333333328895E-2</v>
      </c>
      <c r="F335" s="10">
        <f t="shared" si="27"/>
        <v>93.242000000000004</v>
      </c>
      <c r="G335" s="10">
        <f t="shared" ref="G335:G398" si="28">C335-C323</f>
        <v>-2.0100000000000051</v>
      </c>
      <c r="H335" s="10">
        <f t="shared" si="24"/>
        <v>-6.0999999999992838E-2</v>
      </c>
    </row>
    <row r="336" spans="1:8" x14ac:dyDescent="0.25">
      <c r="A336" s="1">
        <v>41608</v>
      </c>
      <c r="B336" s="11">
        <f>VLOOKUP(A336,'SBO Index National'!$A:$B,2,FALSE)</f>
        <v>92.146000000000001</v>
      </c>
      <c r="C336" s="10">
        <v>94.063999999999993</v>
      </c>
      <c r="D336" s="10">
        <f t="shared" si="25"/>
        <v>-1.9179999999999922</v>
      </c>
      <c r="E336" s="10">
        <f t="shared" si="26"/>
        <v>-0.60866666666665969</v>
      </c>
      <c r="F336" s="10">
        <f t="shared" si="27"/>
        <v>93.089666666666673</v>
      </c>
      <c r="G336" s="10">
        <f t="shared" si="28"/>
        <v>9.3149999999999977</v>
      </c>
      <c r="H336" s="10">
        <f t="shared" si="24"/>
        <v>3.2263333333333293</v>
      </c>
    </row>
    <row r="337" spans="1:8" x14ac:dyDescent="0.25">
      <c r="A337" s="1">
        <v>41639</v>
      </c>
      <c r="B337" s="11">
        <f>VLOOKUP(A337,'SBO Index National'!$A:$B,2,FALSE)</f>
        <v>93.606999999999999</v>
      </c>
      <c r="C337" s="10">
        <v>95.433999999999997</v>
      </c>
      <c r="D337" s="10">
        <f t="shared" si="25"/>
        <v>-1.8269999999999982</v>
      </c>
      <c r="E337" s="10">
        <f t="shared" si="26"/>
        <v>-1.4003333333333263</v>
      </c>
      <c r="F337" s="10">
        <f t="shared" si="27"/>
        <v>93.820333333333338</v>
      </c>
      <c r="G337" s="10">
        <f t="shared" si="28"/>
        <v>8.1280000000000001</v>
      </c>
      <c r="H337" s="10">
        <f t="shared" ref="H337:H400" si="29">F337-F325</f>
        <v>5.1443333333333499</v>
      </c>
    </row>
    <row r="338" spans="1:8" x14ac:dyDescent="0.25">
      <c r="A338" s="1">
        <v>41670</v>
      </c>
      <c r="B338" s="11">
        <f>VLOOKUP(A338,'SBO Index National'!$A:$B,2,FALSE)</f>
        <v>93.972999999999999</v>
      </c>
      <c r="C338" s="10">
        <v>93.972999999999999</v>
      </c>
      <c r="D338" s="10">
        <f t="shared" si="25"/>
        <v>0</v>
      </c>
      <c r="E338" s="10">
        <f t="shared" si="26"/>
        <v>-1.2483333333333302</v>
      </c>
      <c r="F338" s="10">
        <f t="shared" si="27"/>
        <v>94.490333333333339</v>
      </c>
      <c r="G338" s="10">
        <f t="shared" si="28"/>
        <v>4.0190000000000055</v>
      </c>
      <c r="H338" s="10">
        <f t="shared" si="29"/>
        <v>7.1539999999999964</v>
      </c>
    </row>
    <row r="339" spans="1:8" x14ac:dyDescent="0.25">
      <c r="A339" s="1">
        <v>41698</v>
      </c>
      <c r="B339" s="11">
        <f>VLOOKUP(A339,'SBO Index National'!$A:$B,2,FALSE)</f>
        <v>91.415999999999997</v>
      </c>
      <c r="C339" s="10">
        <v>90.501999999999995</v>
      </c>
      <c r="D339" s="10">
        <f t="shared" si="25"/>
        <v>0.91400000000000148</v>
      </c>
      <c r="E339" s="10">
        <f t="shared" si="26"/>
        <v>-0.30433333333333223</v>
      </c>
      <c r="F339" s="10">
        <f t="shared" si="27"/>
        <v>93.302999999999997</v>
      </c>
      <c r="G339" s="10">
        <f t="shared" si="28"/>
        <v>0.82199999999998852</v>
      </c>
      <c r="H339" s="10">
        <f t="shared" si="29"/>
        <v>4.3229999999999933</v>
      </c>
    </row>
    <row r="340" spans="1:8" x14ac:dyDescent="0.25">
      <c r="A340" s="1">
        <v>41729</v>
      </c>
      <c r="B340" s="11">
        <f>VLOOKUP(A340,'SBO Index National'!$A:$B,2,FALSE)</f>
        <v>94.063999999999993</v>
      </c>
      <c r="C340" s="10">
        <v>97.26</v>
      </c>
      <c r="D340" s="10">
        <f t="shared" si="25"/>
        <v>-3.1960000000000122</v>
      </c>
      <c r="E340" s="10">
        <f t="shared" si="26"/>
        <v>-0.76066666666667027</v>
      </c>
      <c r="F340" s="10">
        <f t="shared" si="27"/>
        <v>93.911666666666676</v>
      </c>
      <c r="G340" s="10">
        <f t="shared" si="28"/>
        <v>8.5840000000000032</v>
      </c>
      <c r="H340" s="10">
        <f t="shared" si="29"/>
        <v>4.4750000000000085</v>
      </c>
    </row>
    <row r="341" spans="1:8" x14ac:dyDescent="0.25">
      <c r="A341" s="1">
        <v>41759</v>
      </c>
      <c r="B341" s="11">
        <f>VLOOKUP(A341,'SBO Index National'!$A:$B,2,FALSE)</f>
        <v>95.067999999999998</v>
      </c>
      <c r="C341" s="10">
        <v>96.164000000000001</v>
      </c>
      <c r="D341" s="10">
        <f t="shared" si="25"/>
        <v>-1.0960000000000036</v>
      </c>
      <c r="E341" s="10">
        <f t="shared" si="26"/>
        <v>-1.1260000000000048</v>
      </c>
      <c r="F341" s="10">
        <f t="shared" si="27"/>
        <v>94.641999999999996</v>
      </c>
      <c r="G341" s="10">
        <f t="shared" si="28"/>
        <v>3.195999999999998</v>
      </c>
      <c r="H341" s="10">
        <f t="shared" si="29"/>
        <v>4.2006666666666632</v>
      </c>
    </row>
    <row r="342" spans="1:8" x14ac:dyDescent="0.25">
      <c r="A342" s="1">
        <v>41790</v>
      </c>
      <c r="B342" s="11">
        <f>VLOOKUP(A342,'SBO Index National'!$A:$B,2,FALSE)</f>
        <v>96.256</v>
      </c>
      <c r="C342" s="10">
        <v>99.725999999999999</v>
      </c>
      <c r="D342" s="10">
        <f t="shared" si="25"/>
        <v>-3.4699999999999989</v>
      </c>
      <c r="E342" s="10">
        <f t="shared" si="26"/>
        <v>-2.5873333333333384</v>
      </c>
      <c r="F342" s="10">
        <f t="shared" si="27"/>
        <v>97.716666666666654</v>
      </c>
      <c r="G342" s="10">
        <f t="shared" si="28"/>
        <v>6.2099999999999937</v>
      </c>
      <c r="H342" s="10">
        <f t="shared" si="29"/>
        <v>5.9966666666666413</v>
      </c>
    </row>
    <row r="343" spans="1:8" x14ac:dyDescent="0.25">
      <c r="A343" s="1">
        <v>41820</v>
      </c>
      <c r="B343" s="11">
        <f>VLOOKUP(A343,'SBO Index National'!$A:$B,2,FALSE)</f>
        <v>95.341999999999999</v>
      </c>
      <c r="C343" s="10">
        <v>94.611999999999995</v>
      </c>
      <c r="D343" s="10">
        <f t="shared" si="25"/>
        <v>0.73000000000000398</v>
      </c>
      <c r="E343" s="10">
        <f t="shared" si="26"/>
        <v>-1.2786666666666662</v>
      </c>
      <c r="F343" s="10">
        <f t="shared" si="27"/>
        <v>96.833999999999989</v>
      </c>
      <c r="G343" s="10">
        <f t="shared" si="28"/>
        <v>2.1919999999999931</v>
      </c>
      <c r="H343" s="10">
        <f t="shared" si="29"/>
        <v>3.8659999999999854</v>
      </c>
    </row>
    <row r="344" spans="1:8" x14ac:dyDescent="0.25">
      <c r="A344" s="1">
        <v>41851</v>
      </c>
      <c r="B344" s="11">
        <f>VLOOKUP(A344,'SBO Index National'!$A:$B,2,FALSE)</f>
        <v>95.981999999999999</v>
      </c>
      <c r="C344" s="10">
        <v>96.346999999999994</v>
      </c>
      <c r="D344" s="10">
        <f t="shared" si="25"/>
        <v>-0.36499999999999488</v>
      </c>
      <c r="E344" s="10">
        <f t="shared" si="26"/>
        <v>-1.0349999999999966</v>
      </c>
      <c r="F344" s="10">
        <f t="shared" si="27"/>
        <v>96.894999999999996</v>
      </c>
      <c r="G344" s="10">
        <f t="shared" si="28"/>
        <v>1.5519999999999925</v>
      </c>
      <c r="H344" s="10">
        <f t="shared" si="29"/>
        <v>3.3179999999999978</v>
      </c>
    </row>
    <row r="345" spans="1:8" x14ac:dyDescent="0.25">
      <c r="A345" s="1">
        <v>41882</v>
      </c>
      <c r="B345" s="11">
        <f>VLOOKUP(A345,'SBO Index National'!$A:$B,2,FALSE)</f>
        <v>95.981999999999999</v>
      </c>
      <c r="C345" s="10">
        <v>92.42</v>
      </c>
      <c r="D345" s="10">
        <f t="shared" si="25"/>
        <v>3.5619999999999976</v>
      </c>
      <c r="E345" s="10">
        <f t="shared" si="26"/>
        <v>1.3090000000000022</v>
      </c>
      <c r="F345" s="10">
        <f t="shared" si="27"/>
        <v>94.459666666666678</v>
      </c>
      <c r="G345" s="10">
        <f t="shared" si="28"/>
        <v>-2.1009999999999991</v>
      </c>
      <c r="H345" s="10">
        <f t="shared" si="29"/>
        <v>0.54766666666668584</v>
      </c>
    </row>
    <row r="346" spans="1:8" x14ac:dyDescent="0.25">
      <c r="A346" s="1">
        <v>41912</v>
      </c>
      <c r="B346" s="11">
        <f>VLOOKUP(A346,'SBO Index National'!$A:$B,2,FALSE)</f>
        <v>95.251000000000005</v>
      </c>
      <c r="C346" s="10">
        <v>95.251000000000005</v>
      </c>
      <c r="D346" s="10">
        <f t="shared" si="25"/>
        <v>0</v>
      </c>
      <c r="E346" s="10">
        <f t="shared" si="26"/>
        <v>1.0656666666666677</v>
      </c>
      <c r="F346" s="10">
        <f t="shared" si="27"/>
        <v>94.672666666666672</v>
      </c>
      <c r="G346" s="10">
        <f t="shared" si="28"/>
        <v>2.0090000000000003</v>
      </c>
      <c r="H346" s="10">
        <f t="shared" si="29"/>
        <v>0.48666666666667879</v>
      </c>
    </row>
    <row r="347" spans="1:8" x14ac:dyDescent="0.25">
      <c r="A347" s="1">
        <v>41943</v>
      </c>
      <c r="B347" s="11">
        <f>VLOOKUP(A347,'SBO Index National'!$A:$B,2,FALSE)</f>
        <v>95.981999999999999</v>
      </c>
      <c r="C347" s="10">
        <v>97.716999999999999</v>
      </c>
      <c r="D347" s="10">
        <f t="shared" si="25"/>
        <v>-1.7349999999999994</v>
      </c>
      <c r="E347" s="10">
        <f t="shared" si="26"/>
        <v>0.60899999999999943</v>
      </c>
      <c r="F347" s="10">
        <f t="shared" si="27"/>
        <v>95.129333333333321</v>
      </c>
      <c r="G347" s="10">
        <f t="shared" si="28"/>
        <v>5.7540000000000049</v>
      </c>
      <c r="H347" s="10">
        <f t="shared" si="29"/>
        <v>1.8873333333333164</v>
      </c>
    </row>
    <row r="348" spans="1:8" x14ac:dyDescent="0.25">
      <c r="A348" s="1">
        <v>41973</v>
      </c>
      <c r="B348" s="11">
        <f>VLOOKUP(A348,'SBO Index National'!$A:$B,2,FALSE)</f>
        <v>97.716999999999999</v>
      </c>
      <c r="C348" s="10">
        <v>98.539000000000001</v>
      </c>
      <c r="D348" s="10">
        <f t="shared" si="25"/>
        <v>-0.82200000000000273</v>
      </c>
      <c r="E348" s="10">
        <f t="shared" si="26"/>
        <v>-0.85233333333333405</v>
      </c>
      <c r="F348" s="10">
        <f t="shared" si="27"/>
        <v>97.168999999999997</v>
      </c>
      <c r="G348" s="10">
        <f t="shared" si="28"/>
        <v>4.4750000000000085</v>
      </c>
      <c r="H348" s="10">
        <f t="shared" si="29"/>
        <v>4.0793333333333237</v>
      </c>
    </row>
    <row r="349" spans="1:8" x14ac:dyDescent="0.25">
      <c r="A349" s="1">
        <v>42004</v>
      </c>
      <c r="B349" s="11">
        <f>VLOOKUP(A349,'SBO Index National'!$A:$B,2,FALSE)</f>
        <v>100.09099999999999</v>
      </c>
      <c r="C349" s="10">
        <v>101.37</v>
      </c>
      <c r="D349" s="10">
        <f t="shared" si="25"/>
        <v>-1.2790000000000106</v>
      </c>
      <c r="E349" s="10">
        <f t="shared" si="26"/>
        <v>-1.2786666666666708</v>
      </c>
      <c r="F349" s="10">
        <f t="shared" si="27"/>
        <v>99.208666666666659</v>
      </c>
      <c r="G349" s="10">
        <f t="shared" si="28"/>
        <v>5.936000000000007</v>
      </c>
      <c r="H349" s="10">
        <f t="shared" si="29"/>
        <v>5.3883333333333212</v>
      </c>
    </row>
    <row r="350" spans="1:8" x14ac:dyDescent="0.25">
      <c r="A350" s="1">
        <v>42035</v>
      </c>
      <c r="B350" s="11">
        <f>VLOOKUP(A350,'SBO Index National'!$A:$B,2,FALSE)</f>
        <v>97.716999999999999</v>
      </c>
      <c r="C350" s="10">
        <v>97.991</v>
      </c>
      <c r="D350" s="10">
        <f t="shared" si="25"/>
        <v>-0.27400000000000091</v>
      </c>
      <c r="E350" s="10">
        <f t="shared" si="26"/>
        <v>-0.7916666666666714</v>
      </c>
      <c r="F350" s="10">
        <f t="shared" si="27"/>
        <v>99.3</v>
      </c>
      <c r="G350" s="10">
        <f t="shared" si="28"/>
        <v>4.0180000000000007</v>
      </c>
      <c r="H350" s="10">
        <f t="shared" si="29"/>
        <v>4.8096666666666579</v>
      </c>
    </row>
    <row r="351" spans="1:8" x14ac:dyDescent="0.25">
      <c r="A351" s="1">
        <v>42063</v>
      </c>
      <c r="B351" s="11">
        <f>VLOOKUP(A351,'SBO Index National'!$A:$B,2,FALSE)</f>
        <v>97.991</v>
      </c>
      <c r="C351" s="10">
        <v>97.626000000000005</v>
      </c>
      <c r="D351" s="10">
        <f t="shared" si="25"/>
        <v>0.36499999999999488</v>
      </c>
      <c r="E351" s="10">
        <f t="shared" si="26"/>
        <v>-0.39600000000000551</v>
      </c>
      <c r="F351" s="10">
        <f t="shared" si="27"/>
        <v>98.995666666666651</v>
      </c>
      <c r="G351" s="10">
        <f t="shared" si="28"/>
        <v>7.1240000000000094</v>
      </c>
      <c r="H351" s="10">
        <f t="shared" si="29"/>
        <v>5.6926666666666534</v>
      </c>
    </row>
    <row r="352" spans="1:8" x14ac:dyDescent="0.25">
      <c r="A352" s="1">
        <v>42094</v>
      </c>
      <c r="B352" s="11">
        <f>VLOOKUP(A352,'SBO Index National'!$A:$B,2,FALSE)</f>
        <v>95.799000000000007</v>
      </c>
      <c r="C352" s="10">
        <v>95.525000000000006</v>
      </c>
      <c r="D352" s="10">
        <f t="shared" si="25"/>
        <v>0.27400000000000091</v>
      </c>
      <c r="E352" s="10">
        <f t="shared" si="26"/>
        <v>0.12166666666666497</v>
      </c>
      <c r="F352" s="10">
        <f t="shared" si="27"/>
        <v>97.047333333333356</v>
      </c>
      <c r="G352" s="10">
        <f t="shared" si="28"/>
        <v>-1.7349999999999994</v>
      </c>
      <c r="H352" s="10">
        <f t="shared" si="29"/>
        <v>3.1356666666666797</v>
      </c>
    </row>
    <row r="353" spans="1:8" x14ac:dyDescent="0.25">
      <c r="A353" s="1">
        <v>42124</v>
      </c>
      <c r="B353" s="11">
        <f>VLOOKUP(A353,'SBO Index National'!$A:$B,2,FALSE)</f>
        <v>96.894999999999996</v>
      </c>
      <c r="C353" s="10">
        <v>96.804000000000002</v>
      </c>
      <c r="D353" s="10">
        <f t="shared" si="25"/>
        <v>9.0999999999993975E-2</v>
      </c>
      <c r="E353" s="10">
        <f t="shared" si="26"/>
        <v>0.24333333333332993</v>
      </c>
      <c r="F353" s="10">
        <f t="shared" si="27"/>
        <v>96.651666666666685</v>
      </c>
      <c r="G353" s="10">
        <f t="shared" si="28"/>
        <v>0.64000000000000057</v>
      </c>
      <c r="H353" s="10">
        <f t="shared" si="29"/>
        <v>2.0096666666666891</v>
      </c>
    </row>
    <row r="354" spans="1:8" x14ac:dyDescent="0.25">
      <c r="A354" s="1">
        <v>42155</v>
      </c>
      <c r="B354" s="11">
        <f>VLOOKUP(A354,'SBO Index National'!$A:$B,2,FALSE)</f>
        <v>97.991</v>
      </c>
      <c r="C354" s="10">
        <v>98.813000000000002</v>
      </c>
      <c r="D354" s="10">
        <f t="shared" si="25"/>
        <v>-0.82200000000000273</v>
      </c>
      <c r="E354" s="10">
        <f t="shared" si="26"/>
        <v>-0.15233333333333596</v>
      </c>
      <c r="F354" s="10">
        <f t="shared" si="27"/>
        <v>97.047333333333327</v>
      </c>
      <c r="G354" s="10">
        <f t="shared" si="28"/>
        <v>-0.9129999999999967</v>
      </c>
      <c r="H354" s="10">
        <f t="shared" si="29"/>
        <v>-0.66933333333332712</v>
      </c>
    </row>
    <row r="355" spans="1:8" x14ac:dyDescent="0.25">
      <c r="A355" s="1">
        <v>42185</v>
      </c>
      <c r="B355" s="11">
        <f>VLOOKUP(A355,'SBO Index National'!$A:$B,2,FALSE)</f>
        <v>94.521000000000001</v>
      </c>
      <c r="C355" s="10">
        <v>98.081999999999994</v>
      </c>
      <c r="D355" s="10">
        <f t="shared" si="25"/>
        <v>-3.5609999999999928</v>
      </c>
      <c r="E355" s="10">
        <f t="shared" si="26"/>
        <v>-1.4306666666666672</v>
      </c>
      <c r="F355" s="10">
        <f t="shared" si="27"/>
        <v>97.899666666666675</v>
      </c>
      <c r="G355" s="10">
        <f t="shared" si="28"/>
        <v>3.4699999999999989</v>
      </c>
      <c r="H355" s="10">
        <f t="shared" si="29"/>
        <v>1.0656666666666865</v>
      </c>
    </row>
    <row r="356" spans="1:8" x14ac:dyDescent="0.25">
      <c r="A356" s="1">
        <v>42216</v>
      </c>
      <c r="B356" s="11">
        <f>VLOOKUP(A356,'SBO Index National'!$A:$B,2,FALSE)</f>
        <v>95.707999999999998</v>
      </c>
      <c r="C356" s="10">
        <v>94.611999999999995</v>
      </c>
      <c r="D356" s="10">
        <f t="shared" si="25"/>
        <v>1.0960000000000036</v>
      </c>
      <c r="E356" s="10">
        <f t="shared" si="26"/>
        <v>-1.0956666666666639</v>
      </c>
      <c r="F356" s="10">
        <f t="shared" si="27"/>
        <v>97.168999999999983</v>
      </c>
      <c r="G356" s="10">
        <f t="shared" si="28"/>
        <v>-1.7349999999999994</v>
      </c>
      <c r="H356" s="10">
        <f t="shared" si="29"/>
        <v>0.2739999999999867</v>
      </c>
    </row>
    <row r="357" spans="1:8" x14ac:dyDescent="0.25">
      <c r="A357" s="1">
        <v>42247</v>
      </c>
      <c r="B357" s="11">
        <f>VLOOKUP(A357,'SBO Index National'!$A:$B,2,FALSE)</f>
        <v>95.89</v>
      </c>
      <c r="C357" s="10">
        <v>94.337999999999994</v>
      </c>
      <c r="D357" s="10">
        <f t="shared" si="25"/>
        <v>1.5520000000000067</v>
      </c>
      <c r="E357" s="10">
        <f t="shared" si="26"/>
        <v>-0.30433333333332752</v>
      </c>
      <c r="F357" s="10">
        <f t="shared" si="27"/>
        <v>95.677333333333323</v>
      </c>
      <c r="G357" s="10">
        <f t="shared" si="28"/>
        <v>1.9179999999999922</v>
      </c>
      <c r="H357" s="10">
        <f t="shared" si="29"/>
        <v>1.2176666666666449</v>
      </c>
    </row>
    <row r="358" spans="1:8" x14ac:dyDescent="0.25">
      <c r="A358" s="1">
        <v>42277</v>
      </c>
      <c r="B358" s="11">
        <f>VLOOKUP(A358,'SBO Index National'!$A:$B,2,FALSE)</f>
        <v>95.981999999999999</v>
      </c>
      <c r="C358" s="10">
        <v>94.247</v>
      </c>
      <c r="D358" s="10">
        <f t="shared" si="25"/>
        <v>1.7349999999999994</v>
      </c>
      <c r="E358" s="10">
        <f t="shared" si="26"/>
        <v>1.4610000000000032</v>
      </c>
      <c r="F358" s="10">
        <f t="shared" si="27"/>
        <v>94.399000000000001</v>
      </c>
      <c r="G358" s="10">
        <f t="shared" si="28"/>
        <v>-1.0040000000000049</v>
      </c>
      <c r="H358" s="10">
        <f t="shared" si="29"/>
        <v>-0.27366666666667072</v>
      </c>
    </row>
    <row r="359" spans="1:8" x14ac:dyDescent="0.25">
      <c r="A359" s="1">
        <v>42308</v>
      </c>
      <c r="B359" s="11">
        <f>VLOOKUP(A359,'SBO Index National'!$A:$B,2,FALSE)</f>
        <v>95.981999999999999</v>
      </c>
      <c r="C359" s="10">
        <v>95.251000000000005</v>
      </c>
      <c r="D359" s="10">
        <f t="shared" si="25"/>
        <v>0.73099999999999454</v>
      </c>
      <c r="E359" s="10">
        <f t="shared" si="26"/>
        <v>1.3393333333333335</v>
      </c>
      <c r="F359" s="10">
        <f t="shared" si="27"/>
        <v>94.612000000000009</v>
      </c>
      <c r="G359" s="10">
        <f t="shared" si="28"/>
        <v>-2.465999999999994</v>
      </c>
      <c r="H359" s="10">
        <f t="shared" si="29"/>
        <v>-0.51733333333331188</v>
      </c>
    </row>
    <row r="360" spans="1:8" x14ac:dyDescent="0.25">
      <c r="A360" s="1">
        <v>42338</v>
      </c>
      <c r="B360" s="11">
        <f>VLOOKUP(A360,'SBO Index National'!$A:$B,2,FALSE)</f>
        <v>94.429000000000002</v>
      </c>
      <c r="C360" s="10">
        <v>94.795000000000002</v>
      </c>
      <c r="D360" s="10">
        <f t="shared" si="25"/>
        <v>-0.36599999999999966</v>
      </c>
      <c r="E360" s="10">
        <f t="shared" si="26"/>
        <v>0.69999999999999807</v>
      </c>
      <c r="F360" s="10">
        <f t="shared" si="27"/>
        <v>94.76433333333334</v>
      </c>
      <c r="G360" s="10">
        <f t="shared" si="28"/>
        <v>-3.7439999999999998</v>
      </c>
      <c r="H360" s="10">
        <f t="shared" si="29"/>
        <v>-2.4046666666666567</v>
      </c>
    </row>
    <row r="361" spans="1:8" x14ac:dyDescent="0.25">
      <c r="A361" s="1">
        <v>42369</v>
      </c>
      <c r="B361" s="11">
        <f>VLOOKUP(A361,'SBO Index National'!$A:$B,2,FALSE)</f>
        <v>94.977000000000004</v>
      </c>
      <c r="C361" s="10">
        <v>96.620999999999995</v>
      </c>
      <c r="D361" s="10">
        <f t="shared" si="25"/>
        <v>-1.6439999999999912</v>
      </c>
      <c r="E361" s="10">
        <f t="shared" si="26"/>
        <v>-0.42633333333333212</v>
      </c>
      <c r="F361" s="10">
        <f t="shared" si="27"/>
        <v>95.555666666666653</v>
      </c>
      <c r="G361" s="10">
        <f t="shared" si="28"/>
        <v>-4.7490000000000094</v>
      </c>
      <c r="H361" s="10">
        <f t="shared" si="29"/>
        <v>-3.6530000000000058</v>
      </c>
    </row>
    <row r="362" spans="1:8" x14ac:dyDescent="0.25">
      <c r="A362" s="1">
        <v>42400</v>
      </c>
      <c r="B362" s="11">
        <f>VLOOKUP(A362,'SBO Index National'!$A:$B,2,FALSE)</f>
        <v>93.881</v>
      </c>
      <c r="C362" s="10">
        <v>94.337999999999994</v>
      </c>
      <c r="D362" s="10">
        <f t="shared" si="25"/>
        <v>-0.45699999999999363</v>
      </c>
      <c r="E362" s="10">
        <f t="shared" si="26"/>
        <v>-0.82233333333332814</v>
      </c>
      <c r="F362" s="10">
        <f t="shared" si="27"/>
        <v>95.251333333333335</v>
      </c>
      <c r="G362" s="10">
        <f t="shared" si="28"/>
        <v>-3.6530000000000058</v>
      </c>
      <c r="H362" s="10">
        <f t="shared" si="29"/>
        <v>-4.0486666666666622</v>
      </c>
    </row>
    <row r="363" spans="1:8" x14ac:dyDescent="0.25">
      <c r="A363" s="1">
        <v>42429</v>
      </c>
      <c r="B363" s="11">
        <f>VLOOKUP(A363,'SBO Index National'!$A:$B,2,FALSE)</f>
        <v>92.784999999999997</v>
      </c>
      <c r="C363" s="10">
        <v>91.781000000000006</v>
      </c>
      <c r="D363" s="10">
        <f t="shared" si="25"/>
        <v>1.0039999999999907</v>
      </c>
      <c r="E363" s="10">
        <f t="shared" si="26"/>
        <v>-0.36566666666666475</v>
      </c>
      <c r="F363" s="10">
        <f t="shared" si="27"/>
        <v>94.24666666666667</v>
      </c>
      <c r="G363" s="10">
        <f t="shared" si="28"/>
        <v>-5.8449999999999989</v>
      </c>
      <c r="H363" s="10">
        <f t="shared" si="29"/>
        <v>-4.748999999999981</v>
      </c>
    </row>
    <row r="364" spans="1:8" x14ac:dyDescent="0.25">
      <c r="A364" s="1">
        <v>42460</v>
      </c>
      <c r="B364" s="11">
        <f>VLOOKUP(A364,'SBO Index National'!$A:$B,2,FALSE)</f>
        <v>92.694000000000003</v>
      </c>
      <c r="C364" s="10">
        <v>91.688999999999993</v>
      </c>
      <c r="D364" s="10">
        <f t="shared" si="25"/>
        <v>1.0050000000000097</v>
      </c>
      <c r="E364" s="10">
        <f t="shared" si="26"/>
        <v>0.51733333333333553</v>
      </c>
      <c r="F364" s="10">
        <f t="shared" si="27"/>
        <v>92.602666666666664</v>
      </c>
      <c r="G364" s="10">
        <f t="shared" si="28"/>
        <v>-3.8360000000000127</v>
      </c>
      <c r="H364" s="10">
        <f t="shared" si="29"/>
        <v>-4.4446666666666914</v>
      </c>
    </row>
    <row r="365" spans="1:8" x14ac:dyDescent="0.25">
      <c r="A365" s="1">
        <v>42490</v>
      </c>
      <c r="B365" s="11">
        <f>VLOOKUP(A365,'SBO Index National'!$A:$B,2,FALSE)</f>
        <v>93.972999999999999</v>
      </c>
      <c r="C365" s="10">
        <v>93.698999999999998</v>
      </c>
      <c r="D365" s="10">
        <f t="shared" si="25"/>
        <v>0.27400000000000091</v>
      </c>
      <c r="E365" s="10">
        <f t="shared" si="26"/>
        <v>0.76100000000000045</v>
      </c>
      <c r="F365" s="10">
        <f t="shared" si="27"/>
        <v>92.389666666666656</v>
      </c>
      <c r="G365" s="10">
        <f t="shared" si="28"/>
        <v>-3.105000000000004</v>
      </c>
      <c r="H365" s="10">
        <f t="shared" si="29"/>
        <v>-4.2620000000000289</v>
      </c>
    </row>
    <row r="366" spans="1:8" x14ac:dyDescent="0.25">
      <c r="A366" s="1">
        <v>42521</v>
      </c>
      <c r="B366" s="11">
        <f>VLOOKUP(A366,'SBO Index National'!$A:$B,2,FALSE)</f>
        <v>93.881</v>
      </c>
      <c r="C366" s="10">
        <v>94.063999999999993</v>
      </c>
      <c r="D366" s="10">
        <f t="shared" si="25"/>
        <v>-0.18299999999999272</v>
      </c>
      <c r="E366" s="10">
        <f t="shared" si="26"/>
        <v>0.36533333333333928</v>
      </c>
      <c r="F366" s="10">
        <f t="shared" si="27"/>
        <v>93.150666666666666</v>
      </c>
      <c r="G366" s="10">
        <f t="shared" si="28"/>
        <v>-4.7490000000000094</v>
      </c>
      <c r="H366" s="10">
        <f t="shared" si="29"/>
        <v>-3.8966666666666612</v>
      </c>
    </row>
    <row r="367" spans="1:8" x14ac:dyDescent="0.25">
      <c r="A367" s="1">
        <v>42551</v>
      </c>
      <c r="B367" s="11">
        <f>VLOOKUP(A367,'SBO Index National'!$A:$B,2,FALSE)</f>
        <v>94.429000000000002</v>
      </c>
      <c r="C367" s="10">
        <v>95.707999999999998</v>
      </c>
      <c r="D367" s="10">
        <f t="shared" si="25"/>
        <v>-1.2789999999999964</v>
      </c>
      <c r="E367" s="10">
        <f t="shared" si="26"/>
        <v>-0.39599999999999608</v>
      </c>
      <c r="F367" s="10">
        <f t="shared" si="27"/>
        <v>94.490333333333339</v>
      </c>
      <c r="G367" s="10">
        <f t="shared" si="28"/>
        <v>-2.3739999999999952</v>
      </c>
      <c r="H367" s="10">
        <f t="shared" si="29"/>
        <v>-3.4093333333333362</v>
      </c>
    </row>
    <row r="368" spans="1:8" x14ac:dyDescent="0.25">
      <c r="A368" s="1">
        <v>42582</v>
      </c>
      <c r="B368" s="11">
        <f>VLOOKUP(A368,'SBO Index National'!$A:$B,2,FALSE)</f>
        <v>94.611999999999995</v>
      </c>
      <c r="C368" s="10">
        <v>95.341999999999999</v>
      </c>
      <c r="D368" s="10">
        <f t="shared" si="25"/>
        <v>-0.73000000000000398</v>
      </c>
      <c r="E368" s="10">
        <f t="shared" si="26"/>
        <v>-0.73066666666666436</v>
      </c>
      <c r="F368" s="10">
        <f t="shared" si="27"/>
        <v>95.037999999999997</v>
      </c>
      <c r="G368" s="10">
        <f t="shared" si="28"/>
        <v>0.73000000000000398</v>
      </c>
      <c r="H368" s="10">
        <f t="shared" si="29"/>
        <v>-2.130999999999986</v>
      </c>
    </row>
    <row r="369" spans="1:8" x14ac:dyDescent="0.25">
      <c r="A369" s="1">
        <v>42613</v>
      </c>
      <c r="B369" s="11">
        <f>VLOOKUP(A369,'SBO Index National'!$A:$B,2,FALSE)</f>
        <v>94.611999999999995</v>
      </c>
      <c r="C369" s="10">
        <v>95.616</v>
      </c>
      <c r="D369" s="10">
        <f t="shared" si="25"/>
        <v>-1.0040000000000049</v>
      </c>
      <c r="E369" s="10">
        <f t="shared" si="26"/>
        <v>-1.0043333333333351</v>
      </c>
      <c r="F369" s="10">
        <f t="shared" si="27"/>
        <v>95.555333333333337</v>
      </c>
      <c r="G369" s="10">
        <f t="shared" si="28"/>
        <v>1.2780000000000058</v>
      </c>
      <c r="H369" s="10">
        <f t="shared" si="29"/>
        <v>-0.12199999999998568</v>
      </c>
    </row>
    <row r="370" spans="1:8" x14ac:dyDescent="0.25">
      <c r="A370" s="1">
        <v>42643</v>
      </c>
      <c r="B370" s="11">
        <f>VLOOKUP(A370,'SBO Index National'!$A:$B,2,FALSE)</f>
        <v>94.063999999999993</v>
      </c>
      <c r="C370" s="10">
        <v>96.712000000000003</v>
      </c>
      <c r="D370" s="10">
        <f t="shared" si="25"/>
        <v>-2.6480000000000103</v>
      </c>
      <c r="E370" s="10">
        <f t="shared" si="26"/>
        <v>-1.460666666666673</v>
      </c>
      <c r="F370" s="10">
        <f t="shared" si="27"/>
        <v>95.89</v>
      </c>
      <c r="G370" s="10">
        <f t="shared" si="28"/>
        <v>2.4650000000000034</v>
      </c>
      <c r="H370" s="10">
        <f t="shared" si="29"/>
        <v>1.4909999999999997</v>
      </c>
    </row>
    <row r="371" spans="1:8" x14ac:dyDescent="0.25">
      <c r="A371" s="1">
        <v>42674</v>
      </c>
      <c r="B371" s="11">
        <f>VLOOKUP(A371,'SBO Index National'!$A:$B,2,FALSE)</f>
        <v>94.885999999999996</v>
      </c>
      <c r="C371" s="10">
        <v>94.063999999999993</v>
      </c>
      <c r="D371" s="10">
        <f t="shared" si="25"/>
        <v>0.82200000000000273</v>
      </c>
      <c r="E371" s="10">
        <f t="shared" si="26"/>
        <v>-0.94333333333333746</v>
      </c>
      <c r="F371" s="10">
        <f t="shared" si="27"/>
        <v>95.463999999999999</v>
      </c>
      <c r="G371" s="10">
        <f t="shared" si="28"/>
        <v>-1.1870000000000118</v>
      </c>
      <c r="H371" s="10">
        <f t="shared" si="29"/>
        <v>0.85199999999998965</v>
      </c>
    </row>
    <row r="372" spans="1:8" x14ac:dyDescent="0.25">
      <c r="A372" s="1">
        <v>42704</v>
      </c>
      <c r="B372" s="11">
        <f>VLOOKUP(A372,'SBO Index National'!$A:$B,2,FALSE)</f>
        <v>98.355999999999995</v>
      </c>
      <c r="C372" s="10">
        <v>99.087000000000003</v>
      </c>
      <c r="D372" s="10">
        <f t="shared" si="25"/>
        <v>-0.73100000000000875</v>
      </c>
      <c r="E372" s="10">
        <f t="shared" si="26"/>
        <v>-0.85233333333333883</v>
      </c>
      <c r="F372" s="10">
        <f t="shared" si="27"/>
        <v>96.620999999999995</v>
      </c>
      <c r="G372" s="10">
        <f t="shared" si="28"/>
        <v>4.2920000000000016</v>
      </c>
      <c r="H372" s="10">
        <f t="shared" si="29"/>
        <v>1.8566666666666549</v>
      </c>
    </row>
    <row r="373" spans="1:8" x14ac:dyDescent="0.25">
      <c r="A373" s="1">
        <v>42735</v>
      </c>
      <c r="B373" s="11">
        <f>VLOOKUP(A373,'SBO Index National'!$A:$B,2,FALSE)</f>
        <v>105.571</v>
      </c>
      <c r="C373" s="10">
        <v>107.032</v>
      </c>
      <c r="D373" s="10">
        <f t="shared" si="25"/>
        <v>-1.4609999999999985</v>
      </c>
      <c r="E373" s="10">
        <f t="shared" si="26"/>
        <v>-0.45666666666666816</v>
      </c>
      <c r="F373" s="10">
        <f t="shared" si="27"/>
        <v>100.06099999999999</v>
      </c>
      <c r="G373" s="10">
        <f t="shared" si="28"/>
        <v>10.411000000000001</v>
      </c>
      <c r="H373" s="10">
        <f t="shared" si="29"/>
        <v>4.5053333333333399</v>
      </c>
    </row>
    <row r="374" spans="1:8" x14ac:dyDescent="0.25">
      <c r="A374" s="1">
        <v>42766</v>
      </c>
      <c r="B374" s="11">
        <f>VLOOKUP(A374,'SBO Index National'!$A:$B,2,FALSE)</f>
        <v>105.845</v>
      </c>
      <c r="C374" s="10">
        <v>104.749</v>
      </c>
      <c r="D374" s="10">
        <f t="shared" si="25"/>
        <v>1.0960000000000036</v>
      </c>
      <c r="E374" s="10">
        <f t="shared" si="26"/>
        <v>-0.36533333333333456</v>
      </c>
      <c r="F374" s="10">
        <f t="shared" si="27"/>
        <v>103.62266666666666</v>
      </c>
      <c r="G374" s="10">
        <f t="shared" si="28"/>
        <v>10.411000000000001</v>
      </c>
      <c r="H374" s="10">
        <f t="shared" si="29"/>
        <v>8.3713333333333253</v>
      </c>
    </row>
    <row r="375" spans="1:8" x14ac:dyDescent="0.25">
      <c r="A375" s="1">
        <v>42794</v>
      </c>
      <c r="B375" s="11">
        <f>VLOOKUP(A375,'SBO Index National'!$A:$B,2,FALSE)</f>
        <v>105.114</v>
      </c>
      <c r="C375" s="10">
        <v>106.575</v>
      </c>
      <c r="D375" s="10">
        <f t="shared" si="25"/>
        <v>-1.4609999999999985</v>
      </c>
      <c r="E375" s="10">
        <f t="shared" si="26"/>
        <v>-0.60866666666666447</v>
      </c>
      <c r="F375" s="10">
        <f t="shared" si="27"/>
        <v>106.11866666666667</v>
      </c>
      <c r="G375" s="10">
        <f t="shared" si="28"/>
        <v>14.793999999999997</v>
      </c>
      <c r="H375" s="10">
        <f t="shared" si="29"/>
        <v>11.872</v>
      </c>
    </row>
    <row r="376" spans="1:8" x14ac:dyDescent="0.25">
      <c r="A376" s="1">
        <v>42825</v>
      </c>
      <c r="B376" s="11">
        <f>VLOOKUP(A376,'SBO Index National'!$A:$B,2,FALSE)</f>
        <v>104.749</v>
      </c>
      <c r="C376" s="10">
        <v>105.38800000000001</v>
      </c>
      <c r="D376" s="10">
        <f t="shared" si="25"/>
        <v>-0.63900000000001</v>
      </c>
      <c r="E376" s="10">
        <f t="shared" si="26"/>
        <v>-0.33466666666666828</v>
      </c>
      <c r="F376" s="10">
        <f t="shared" si="27"/>
        <v>105.57066666666667</v>
      </c>
      <c r="G376" s="10">
        <f t="shared" si="28"/>
        <v>13.699000000000012</v>
      </c>
      <c r="H376" s="10">
        <f t="shared" si="29"/>
        <v>12.968000000000004</v>
      </c>
    </row>
    <row r="377" spans="1:8" x14ac:dyDescent="0.25">
      <c r="A377" s="1">
        <v>42855</v>
      </c>
      <c r="B377" s="11">
        <f>VLOOKUP(A377,'SBO Index National'!$A:$B,2,FALSE)</f>
        <v>104.84</v>
      </c>
      <c r="C377" s="10">
        <v>105.753</v>
      </c>
      <c r="D377" s="10">
        <f t="shared" si="25"/>
        <v>-0.9129999999999967</v>
      </c>
      <c r="E377" s="10">
        <f t="shared" si="26"/>
        <v>-1.0043333333333351</v>
      </c>
      <c r="F377" s="10">
        <f t="shared" si="27"/>
        <v>105.90533333333333</v>
      </c>
      <c r="G377" s="10">
        <f t="shared" si="28"/>
        <v>12.054000000000002</v>
      </c>
      <c r="H377" s="10">
        <f t="shared" si="29"/>
        <v>13.515666666666675</v>
      </c>
    </row>
    <row r="378" spans="1:8" x14ac:dyDescent="0.25">
      <c r="A378" s="1">
        <v>42886</v>
      </c>
      <c r="B378" s="11">
        <f>VLOOKUP(A378,'SBO Index National'!$A:$B,2,FALSE)</f>
        <v>104.566</v>
      </c>
      <c r="C378" s="10">
        <v>105.753</v>
      </c>
      <c r="D378" s="10">
        <f t="shared" si="25"/>
        <v>-1.1869999999999976</v>
      </c>
      <c r="E378" s="10">
        <f t="shared" si="26"/>
        <v>-0.91300000000000148</v>
      </c>
      <c r="F378" s="10">
        <f t="shared" si="27"/>
        <v>105.63133333333333</v>
      </c>
      <c r="G378" s="10">
        <f t="shared" si="28"/>
        <v>11.689000000000007</v>
      </c>
      <c r="H378" s="10">
        <f t="shared" si="29"/>
        <v>12.480666666666664</v>
      </c>
    </row>
    <row r="379" spans="1:8" x14ac:dyDescent="0.25">
      <c r="A379" s="1">
        <v>42916</v>
      </c>
      <c r="B379" s="11">
        <f>VLOOKUP(A379,'SBO Index National'!$A:$B,2,FALSE)</f>
        <v>103.47</v>
      </c>
      <c r="C379" s="10">
        <v>101.279</v>
      </c>
      <c r="D379" s="10">
        <f t="shared" si="25"/>
        <v>2.1910000000000025</v>
      </c>
      <c r="E379" s="10">
        <f t="shared" si="26"/>
        <v>3.0333333333336061E-2</v>
      </c>
      <c r="F379" s="10">
        <f t="shared" si="27"/>
        <v>104.26166666666666</v>
      </c>
      <c r="G379" s="10">
        <f t="shared" si="28"/>
        <v>5.570999999999998</v>
      </c>
      <c r="H379" s="10">
        <f t="shared" si="29"/>
        <v>9.7713333333333168</v>
      </c>
    </row>
    <row r="380" spans="1:8" x14ac:dyDescent="0.25">
      <c r="A380" s="1">
        <v>42947</v>
      </c>
      <c r="B380" s="11">
        <f>VLOOKUP(A380,'SBO Index National'!$A:$B,2,FALSE)</f>
        <v>105.205</v>
      </c>
      <c r="C380" s="10">
        <v>103.379</v>
      </c>
      <c r="D380" s="10">
        <f t="shared" si="25"/>
        <v>1.8259999999999934</v>
      </c>
      <c r="E380" s="10">
        <f t="shared" si="26"/>
        <v>0.9433333333333328</v>
      </c>
      <c r="F380" s="10">
        <f t="shared" si="27"/>
        <v>103.47033333333333</v>
      </c>
      <c r="G380" s="10">
        <f t="shared" si="28"/>
        <v>8.0370000000000061</v>
      </c>
      <c r="H380" s="10">
        <f t="shared" si="29"/>
        <v>8.4323333333333323</v>
      </c>
    </row>
    <row r="381" spans="1:8" x14ac:dyDescent="0.25">
      <c r="A381" s="1">
        <v>42978</v>
      </c>
      <c r="B381" s="11">
        <f>VLOOKUP(A381,'SBO Index National'!$A:$B,2,FALSE)</f>
        <v>105.479</v>
      </c>
      <c r="C381" s="10">
        <v>105.38800000000001</v>
      </c>
      <c r="D381" s="10">
        <f t="shared" si="25"/>
        <v>9.0999999999993975E-2</v>
      </c>
      <c r="E381" s="10">
        <f t="shared" si="26"/>
        <v>1.36933333333333</v>
      </c>
      <c r="F381" s="10">
        <f t="shared" si="27"/>
        <v>103.34866666666669</v>
      </c>
      <c r="G381" s="10">
        <f t="shared" si="28"/>
        <v>9.7720000000000056</v>
      </c>
      <c r="H381" s="10">
        <f t="shared" si="29"/>
        <v>7.7933333333333508</v>
      </c>
    </row>
    <row r="382" spans="1:8" x14ac:dyDescent="0.25">
      <c r="A382" s="1">
        <v>43008</v>
      </c>
      <c r="B382" s="11">
        <f>VLOOKUP(A382,'SBO Index National'!$A:$B,2,FALSE)</f>
        <v>102.922</v>
      </c>
      <c r="C382" s="10">
        <v>103.196</v>
      </c>
      <c r="D382" s="10">
        <f t="shared" si="25"/>
        <v>-0.27400000000000091</v>
      </c>
      <c r="E382" s="10">
        <f t="shared" si="26"/>
        <v>0.54766666666666219</v>
      </c>
      <c r="F382" s="10">
        <f t="shared" si="27"/>
        <v>103.98766666666666</v>
      </c>
      <c r="G382" s="10">
        <f t="shared" si="28"/>
        <v>6.4839999999999947</v>
      </c>
      <c r="H382" s="10">
        <f t="shared" si="29"/>
        <v>8.0976666666666546</v>
      </c>
    </row>
    <row r="383" spans="1:8" x14ac:dyDescent="0.25">
      <c r="A383" s="1">
        <v>43039</v>
      </c>
      <c r="B383" s="11">
        <f>VLOOKUP(A383,'SBO Index National'!$A:$B,2,FALSE)</f>
        <v>103.744</v>
      </c>
      <c r="C383" s="10">
        <v>105.38800000000001</v>
      </c>
      <c r="D383" s="10">
        <f t="shared" si="25"/>
        <v>-1.6440000000000055</v>
      </c>
      <c r="E383" s="10">
        <f t="shared" si="26"/>
        <v>-0.60900000000000409</v>
      </c>
      <c r="F383" s="10">
        <f t="shared" si="27"/>
        <v>104.65733333333333</v>
      </c>
      <c r="G383" s="10">
        <f t="shared" si="28"/>
        <v>11.324000000000012</v>
      </c>
      <c r="H383" s="10">
        <f t="shared" si="29"/>
        <v>9.193333333333328</v>
      </c>
    </row>
    <row r="384" spans="1:8" x14ac:dyDescent="0.25">
      <c r="A384" s="1">
        <v>43069</v>
      </c>
      <c r="B384" s="11">
        <f>VLOOKUP(A384,'SBO Index National'!$A:$B,2,FALSE)</f>
        <v>107.306</v>
      </c>
      <c r="C384" s="10">
        <v>107.76300000000001</v>
      </c>
      <c r="D384" s="10">
        <f t="shared" si="25"/>
        <v>-0.45700000000000784</v>
      </c>
      <c r="E384" s="10">
        <f t="shared" si="26"/>
        <v>-0.7916666666666714</v>
      </c>
      <c r="F384" s="10">
        <f t="shared" si="27"/>
        <v>105.449</v>
      </c>
      <c r="G384" s="10">
        <f t="shared" si="28"/>
        <v>8.6760000000000019</v>
      </c>
      <c r="H384" s="10">
        <f t="shared" si="29"/>
        <v>8.828000000000003</v>
      </c>
    </row>
    <row r="385" spans="1:8" x14ac:dyDescent="0.25">
      <c r="A385" s="1">
        <v>43100</v>
      </c>
      <c r="B385" s="11">
        <f>VLOOKUP(A385,'SBO Index National'!$A:$B,2,FALSE)</f>
        <v>104.658</v>
      </c>
      <c r="C385" s="10">
        <v>107.032</v>
      </c>
      <c r="D385" s="10">
        <f t="shared" si="25"/>
        <v>-2.3739999999999952</v>
      </c>
      <c r="E385" s="10">
        <f t="shared" si="26"/>
        <v>-1.4916666666666696</v>
      </c>
      <c r="F385" s="10">
        <f t="shared" si="27"/>
        <v>106.72766666666666</v>
      </c>
      <c r="G385" s="10">
        <f t="shared" si="28"/>
        <v>0</v>
      </c>
      <c r="H385" s="10">
        <f t="shared" si="29"/>
        <v>6.6666666666666714</v>
      </c>
    </row>
    <row r="386" spans="1:8" x14ac:dyDescent="0.25">
      <c r="A386" s="1">
        <v>43131</v>
      </c>
      <c r="B386" s="11">
        <f>VLOOKUP(A386,'SBO Index National'!$A:$B,2,FALSE)</f>
        <v>106.758</v>
      </c>
      <c r="C386" s="10">
        <v>108.03700000000001</v>
      </c>
      <c r="D386" s="10">
        <f t="shared" si="25"/>
        <v>-1.2790000000000106</v>
      </c>
      <c r="E386" s="10">
        <f t="shared" si="26"/>
        <v>-1.3700000000000045</v>
      </c>
      <c r="F386" s="10">
        <f t="shared" si="27"/>
        <v>107.61066666666666</v>
      </c>
      <c r="G386" s="10">
        <f t="shared" si="28"/>
        <v>3.2880000000000109</v>
      </c>
      <c r="H386" s="10">
        <f t="shared" si="29"/>
        <v>3.9879999999999995</v>
      </c>
    </row>
    <row r="387" spans="1:8" x14ac:dyDescent="0.25">
      <c r="A387" s="1">
        <v>43159</v>
      </c>
      <c r="B387" s="11">
        <f>VLOOKUP(A387,'SBO Index National'!$A:$B,2,FALSE)</f>
        <v>107.489</v>
      </c>
      <c r="C387" s="10">
        <v>106.21</v>
      </c>
      <c r="D387" s="10">
        <f t="shared" ref="D387:D421" si="30">B387-C387</f>
        <v>1.2790000000000106</v>
      </c>
      <c r="E387" s="10">
        <f t="shared" si="26"/>
        <v>-0.79133333333333178</v>
      </c>
      <c r="F387" s="10">
        <f t="shared" si="27"/>
        <v>107.093</v>
      </c>
      <c r="G387" s="10">
        <f t="shared" si="28"/>
        <v>-0.36500000000000909</v>
      </c>
      <c r="H387" s="10">
        <f t="shared" si="29"/>
        <v>0.97433333333333394</v>
      </c>
    </row>
    <row r="388" spans="1:8" x14ac:dyDescent="0.25">
      <c r="A388" s="1">
        <v>43190</v>
      </c>
      <c r="B388" s="11">
        <f>VLOOKUP(A388,'SBO Index National'!$A:$B,2,FALSE)</f>
        <v>104.658</v>
      </c>
      <c r="C388" s="10">
        <v>104.658</v>
      </c>
      <c r="D388" s="10">
        <f t="shared" si="30"/>
        <v>0</v>
      </c>
      <c r="E388" s="10">
        <f t="shared" si="26"/>
        <v>0</v>
      </c>
      <c r="F388" s="10">
        <f t="shared" si="27"/>
        <v>106.30166666666668</v>
      </c>
      <c r="G388" s="10">
        <f t="shared" si="28"/>
        <v>-0.73000000000000398</v>
      </c>
      <c r="H388" s="10">
        <f t="shared" si="29"/>
        <v>0.73100000000000875</v>
      </c>
    </row>
    <row r="389" spans="1:8" x14ac:dyDescent="0.25">
      <c r="A389" s="1">
        <v>43220</v>
      </c>
      <c r="B389" s="11">
        <f>VLOOKUP(A389,'SBO Index National'!$A:$B,2,FALSE)</f>
        <v>105.114</v>
      </c>
      <c r="C389" s="10">
        <v>104.566</v>
      </c>
      <c r="D389" s="10">
        <f t="shared" si="30"/>
        <v>0.54800000000000182</v>
      </c>
      <c r="E389" s="10">
        <f t="shared" ref="E389:E421" si="31">AVERAGE(D387:D389)</f>
        <v>0.60900000000000409</v>
      </c>
      <c r="F389" s="10">
        <f t="shared" si="27"/>
        <v>105.14466666666665</v>
      </c>
      <c r="G389" s="10">
        <f t="shared" si="28"/>
        <v>-1.1869999999999976</v>
      </c>
      <c r="H389" s="10">
        <f t="shared" si="29"/>
        <v>-0.7606666666666797</v>
      </c>
    </row>
    <row r="390" spans="1:8" x14ac:dyDescent="0.25">
      <c r="A390" s="1">
        <v>43251</v>
      </c>
      <c r="B390" s="11">
        <f>VLOOKUP(A390,'SBO Index National'!$A:$B,2,FALSE)</f>
        <v>107.76300000000001</v>
      </c>
      <c r="C390" s="10">
        <v>106.667</v>
      </c>
      <c r="D390" s="10">
        <f t="shared" si="30"/>
        <v>1.0960000000000036</v>
      </c>
      <c r="E390" s="10">
        <f t="shared" si="31"/>
        <v>0.54800000000000182</v>
      </c>
      <c r="F390" s="10">
        <f t="shared" ref="F390:F421" si="32">AVERAGE(C388:C390)</f>
        <v>105.29699999999998</v>
      </c>
      <c r="G390" s="10">
        <f t="shared" si="28"/>
        <v>0.91400000000000148</v>
      </c>
      <c r="H390" s="10">
        <f t="shared" si="29"/>
        <v>-0.33433333333334758</v>
      </c>
    </row>
    <row r="391" spans="1:8" x14ac:dyDescent="0.25">
      <c r="A391" s="1">
        <v>43281</v>
      </c>
      <c r="B391" s="11">
        <f>VLOOKUP(A391,'SBO Index National'!$A:$B,2,FALSE)</f>
        <v>107.123</v>
      </c>
      <c r="C391" s="10">
        <v>107.67100000000001</v>
      </c>
      <c r="D391" s="10">
        <f t="shared" si="30"/>
        <v>-0.54800000000000182</v>
      </c>
      <c r="E391" s="10">
        <f t="shared" si="31"/>
        <v>0.36533333333333456</v>
      </c>
      <c r="F391" s="10">
        <f t="shared" si="32"/>
        <v>106.30133333333333</v>
      </c>
      <c r="G391" s="10">
        <f t="shared" si="28"/>
        <v>6.3920000000000101</v>
      </c>
      <c r="H391" s="10">
        <f t="shared" si="29"/>
        <v>2.0396666666666761</v>
      </c>
    </row>
    <row r="392" spans="1:8" x14ac:dyDescent="0.25">
      <c r="A392" s="1">
        <v>43312</v>
      </c>
      <c r="B392" s="11">
        <f>VLOOKUP(A392,'SBO Index National'!$A:$B,2,FALSE)</f>
        <v>107.854</v>
      </c>
      <c r="C392" s="10">
        <v>106.758</v>
      </c>
      <c r="D392" s="10">
        <f t="shared" si="30"/>
        <v>1.0960000000000036</v>
      </c>
      <c r="E392" s="10">
        <f t="shared" si="31"/>
        <v>0.54800000000000182</v>
      </c>
      <c r="F392" s="10">
        <f t="shared" si="32"/>
        <v>107.032</v>
      </c>
      <c r="G392" s="10">
        <f t="shared" si="28"/>
        <v>3.3789999999999907</v>
      </c>
      <c r="H392" s="10">
        <f t="shared" si="29"/>
        <v>3.5616666666666674</v>
      </c>
    </row>
    <row r="393" spans="1:8" x14ac:dyDescent="0.25">
      <c r="A393" s="1">
        <v>43343</v>
      </c>
      <c r="B393" s="11">
        <f>VLOOKUP(A393,'SBO Index National'!$A:$B,2,FALSE)</f>
        <v>108.767</v>
      </c>
      <c r="C393" s="10">
        <v>110.04600000000001</v>
      </c>
      <c r="D393" s="10">
        <f t="shared" si="30"/>
        <v>-1.2790000000000106</v>
      </c>
      <c r="E393" s="10">
        <f t="shared" si="31"/>
        <v>-0.24366666666666958</v>
      </c>
      <c r="F393" s="10">
        <f t="shared" si="32"/>
        <v>108.15833333333335</v>
      </c>
      <c r="G393" s="10">
        <f t="shared" si="28"/>
        <v>4.6580000000000013</v>
      </c>
      <c r="H393" s="10">
        <f t="shared" si="29"/>
        <v>4.8096666666666579</v>
      </c>
    </row>
    <row r="394" spans="1:8" x14ac:dyDescent="0.25">
      <c r="A394" s="1">
        <v>43373</v>
      </c>
      <c r="B394" s="11">
        <f>VLOOKUP(A394,'SBO Index National'!$A:$B,2,FALSE)</f>
        <v>107.854</v>
      </c>
      <c r="C394" s="10">
        <v>107.67100000000001</v>
      </c>
      <c r="D394" s="10">
        <f t="shared" si="30"/>
        <v>0.18299999999999272</v>
      </c>
      <c r="E394" s="10">
        <f t="shared" si="31"/>
        <v>-4.736951571734001E-15</v>
      </c>
      <c r="F394" s="10">
        <f t="shared" si="32"/>
        <v>108.15833333333335</v>
      </c>
      <c r="G394" s="10">
        <f t="shared" si="28"/>
        <v>4.4750000000000085</v>
      </c>
      <c r="H394" s="10">
        <f t="shared" si="29"/>
        <v>4.1706666666666905</v>
      </c>
    </row>
    <row r="395" spans="1:8" x14ac:dyDescent="0.25">
      <c r="A395" s="1">
        <v>43404</v>
      </c>
      <c r="B395" s="11">
        <f>VLOOKUP(A395,'SBO Index National'!$A:$B,2,FALSE)</f>
        <v>107.39700000000001</v>
      </c>
      <c r="C395" s="10">
        <v>107.67100000000001</v>
      </c>
      <c r="D395" s="10">
        <f t="shared" si="30"/>
        <v>-0.27400000000000091</v>
      </c>
      <c r="E395" s="10">
        <f t="shared" si="31"/>
        <v>-0.45666666666667294</v>
      </c>
      <c r="F395" s="10">
        <f t="shared" si="32"/>
        <v>108.46266666666668</v>
      </c>
      <c r="G395" s="10">
        <f t="shared" si="28"/>
        <v>2.2830000000000013</v>
      </c>
      <c r="H395" s="10">
        <f t="shared" si="29"/>
        <v>3.8053333333333512</v>
      </c>
    </row>
    <row r="396" spans="1:8" x14ac:dyDescent="0.25">
      <c r="A396" s="1">
        <v>43434</v>
      </c>
      <c r="B396" s="11">
        <f>VLOOKUP(A396,'SBO Index National'!$A:$B,2,FALSE)</f>
        <v>104.658</v>
      </c>
      <c r="C396" s="10">
        <v>103.562</v>
      </c>
      <c r="D396" s="10">
        <f t="shared" si="30"/>
        <v>1.0960000000000036</v>
      </c>
      <c r="E396" s="10">
        <f t="shared" si="31"/>
        <v>0.33499999999999847</v>
      </c>
      <c r="F396" s="10">
        <f t="shared" si="32"/>
        <v>106.30133333333333</v>
      </c>
      <c r="G396" s="10">
        <f t="shared" si="28"/>
        <v>-4.2010000000000076</v>
      </c>
      <c r="H396" s="10">
        <f t="shared" si="29"/>
        <v>0.85233333333333405</v>
      </c>
    </row>
    <row r="397" spans="1:8" x14ac:dyDescent="0.25">
      <c r="A397" s="1">
        <v>43465</v>
      </c>
      <c r="B397" s="11">
        <f>VLOOKUP(A397,'SBO Index National'!$A:$B,2,FALSE)</f>
        <v>104.20099999999999</v>
      </c>
      <c r="C397" s="10">
        <v>102.648</v>
      </c>
      <c r="D397" s="10">
        <f t="shared" si="30"/>
        <v>1.5529999999999973</v>
      </c>
      <c r="E397" s="10">
        <f t="shared" si="31"/>
        <v>0.79166666666666663</v>
      </c>
      <c r="F397" s="10">
        <f t="shared" si="32"/>
        <v>104.627</v>
      </c>
      <c r="G397" s="10">
        <f t="shared" si="28"/>
        <v>-4.3840000000000003</v>
      </c>
      <c r="H397" s="10">
        <f t="shared" si="29"/>
        <v>-2.1006666666666689</v>
      </c>
    </row>
    <row r="398" spans="1:8" x14ac:dyDescent="0.25">
      <c r="A398" s="1">
        <v>43496</v>
      </c>
      <c r="B398" s="11">
        <f>VLOOKUP(A398,'SBO Index National'!$A:$B,2,FALSE)</f>
        <v>101.279</v>
      </c>
      <c r="C398" s="10">
        <v>101.279</v>
      </c>
      <c r="D398" s="10">
        <f t="shared" si="30"/>
        <v>0</v>
      </c>
      <c r="E398" s="10">
        <f t="shared" si="31"/>
        <v>0.88300000000000034</v>
      </c>
      <c r="F398" s="10">
        <f t="shared" si="32"/>
        <v>102.49633333333333</v>
      </c>
      <c r="G398" s="10">
        <f t="shared" si="28"/>
        <v>-6.7580000000000098</v>
      </c>
      <c r="H398" s="10">
        <f t="shared" si="29"/>
        <v>-5.1143333333333345</v>
      </c>
    </row>
    <row r="399" spans="1:8" x14ac:dyDescent="0.25">
      <c r="A399" s="1">
        <v>43524</v>
      </c>
      <c r="B399" s="11">
        <f>VLOOKUP(A399,'SBO Index National'!$A:$B,2,FALSE)</f>
        <v>101.553</v>
      </c>
      <c r="C399" s="10">
        <v>101.461</v>
      </c>
      <c r="D399" s="10">
        <f t="shared" si="30"/>
        <v>9.1999999999998749E-2</v>
      </c>
      <c r="E399" s="10">
        <f t="shared" si="31"/>
        <v>0.54833333333333201</v>
      </c>
      <c r="F399" s="10">
        <f t="shared" si="32"/>
        <v>101.79599999999999</v>
      </c>
      <c r="G399" s="10">
        <f t="shared" ref="G399:G421" si="33">C399-C387</f>
        <v>-4.7489999999999952</v>
      </c>
      <c r="H399" s="10">
        <f t="shared" si="29"/>
        <v>-5.2970000000000113</v>
      </c>
    </row>
    <row r="400" spans="1:8" x14ac:dyDescent="0.25">
      <c r="A400" s="1">
        <v>43555</v>
      </c>
      <c r="B400" s="11">
        <f>VLOOKUP(A400,'SBO Index National'!$A:$B,2,FALSE)</f>
        <v>101.91800000000001</v>
      </c>
      <c r="C400" s="10">
        <v>100.913</v>
      </c>
      <c r="D400" s="10">
        <f t="shared" si="30"/>
        <v>1.0050000000000097</v>
      </c>
      <c r="E400" s="10">
        <f t="shared" si="31"/>
        <v>0.36566666666666947</v>
      </c>
      <c r="F400" s="10">
        <f t="shared" si="32"/>
        <v>101.21766666666667</v>
      </c>
      <c r="G400" s="10">
        <f t="shared" si="33"/>
        <v>-3.7450000000000045</v>
      </c>
      <c r="H400" s="10">
        <f t="shared" si="29"/>
        <v>-5.0840000000000032</v>
      </c>
    </row>
    <row r="401" spans="1:8" x14ac:dyDescent="0.25">
      <c r="A401" s="1">
        <v>43585</v>
      </c>
      <c r="B401" s="11">
        <f>VLOOKUP(A401,'SBO Index National'!$A:$B,2,FALSE)</f>
        <v>103.836</v>
      </c>
      <c r="C401" s="10">
        <v>102.19199999999999</v>
      </c>
      <c r="D401" s="10">
        <f t="shared" si="30"/>
        <v>1.6440000000000055</v>
      </c>
      <c r="E401" s="10">
        <f t="shared" si="31"/>
        <v>0.91366666666667129</v>
      </c>
      <c r="F401" s="10">
        <f t="shared" si="32"/>
        <v>101.52199999999999</v>
      </c>
      <c r="G401" s="10">
        <f t="shared" si="33"/>
        <v>-2.3740000000000094</v>
      </c>
      <c r="H401" s="10">
        <f t="shared" ref="H401:H421" si="34">F401-F389</f>
        <v>-3.6226666666666603</v>
      </c>
    </row>
    <row r="402" spans="1:8" x14ac:dyDescent="0.25">
      <c r="A402" s="1">
        <v>43616</v>
      </c>
      <c r="B402" s="11">
        <f>VLOOKUP(A402,'SBO Index National'!$A:$B,2,FALSE)</f>
        <v>105.023</v>
      </c>
      <c r="C402" s="10">
        <v>102.74</v>
      </c>
      <c r="D402" s="10">
        <f t="shared" si="30"/>
        <v>2.2830000000000013</v>
      </c>
      <c r="E402" s="10">
        <f t="shared" si="31"/>
        <v>1.6440000000000055</v>
      </c>
      <c r="F402" s="10">
        <f t="shared" si="32"/>
        <v>101.94833333333332</v>
      </c>
      <c r="G402" s="10">
        <f t="shared" si="33"/>
        <v>-3.9270000000000067</v>
      </c>
      <c r="H402" s="10">
        <f t="shared" si="34"/>
        <v>-3.3486666666666594</v>
      </c>
    </row>
    <row r="403" spans="1:8" x14ac:dyDescent="0.25">
      <c r="A403" s="1">
        <v>43646</v>
      </c>
      <c r="B403" s="11">
        <f>VLOOKUP(A403,'SBO Index National'!$A:$B,2,FALSE)</f>
        <v>103.196</v>
      </c>
      <c r="C403" s="10">
        <v>104.384</v>
      </c>
      <c r="D403" s="10">
        <f t="shared" si="30"/>
        <v>-1.1880000000000024</v>
      </c>
      <c r="E403" s="10">
        <f t="shared" si="31"/>
        <v>0.91300000000000148</v>
      </c>
      <c r="F403" s="10">
        <f t="shared" si="32"/>
        <v>103.10533333333332</v>
      </c>
      <c r="G403" s="10">
        <f t="shared" si="33"/>
        <v>-3.2870000000000061</v>
      </c>
      <c r="H403" s="10">
        <f t="shared" si="34"/>
        <v>-3.1960000000000122</v>
      </c>
    </row>
    <row r="404" spans="1:8" x14ac:dyDescent="0.25">
      <c r="A404" s="1">
        <v>43677</v>
      </c>
      <c r="B404" s="11">
        <f>VLOOKUP(A404,'SBO Index National'!$A:$B,2,FALSE)</f>
        <v>104.658</v>
      </c>
      <c r="C404" s="10">
        <v>103.105</v>
      </c>
      <c r="D404" s="10">
        <f t="shared" si="30"/>
        <v>1.5529999999999973</v>
      </c>
      <c r="E404" s="10">
        <f t="shared" si="31"/>
        <v>0.88266666666666538</v>
      </c>
      <c r="F404" s="10">
        <f t="shared" si="32"/>
        <v>103.40966666666667</v>
      </c>
      <c r="G404" s="10">
        <f t="shared" si="33"/>
        <v>-3.6529999999999916</v>
      </c>
      <c r="H404" s="10">
        <f t="shared" si="34"/>
        <v>-3.6223333333333301</v>
      </c>
    </row>
    <row r="405" spans="1:8" x14ac:dyDescent="0.25">
      <c r="A405" s="1">
        <v>43708</v>
      </c>
      <c r="B405" s="11">
        <f>VLOOKUP(A405,'SBO Index National'!$A:$B,2,FALSE)</f>
        <v>103.288</v>
      </c>
      <c r="C405" s="10">
        <v>103.65300000000001</v>
      </c>
      <c r="D405" s="10">
        <f t="shared" si="30"/>
        <v>-0.36500000000000909</v>
      </c>
      <c r="E405" s="10">
        <f t="shared" si="31"/>
        <v>-4.736951571734001E-15</v>
      </c>
      <c r="F405" s="10">
        <f t="shared" si="32"/>
        <v>103.714</v>
      </c>
      <c r="G405" s="10">
        <f t="shared" si="33"/>
        <v>-6.3930000000000007</v>
      </c>
      <c r="H405" s="10">
        <f t="shared" si="34"/>
        <v>-4.444333333333347</v>
      </c>
    </row>
    <row r="406" spans="1:8" x14ac:dyDescent="0.25">
      <c r="A406" s="1">
        <v>43738</v>
      </c>
      <c r="B406" s="11">
        <f>VLOOKUP(A406,'SBO Index National'!$A:$B,2,FALSE)</f>
        <v>101.735</v>
      </c>
      <c r="C406" s="10">
        <v>99.177999999999997</v>
      </c>
      <c r="D406" s="10">
        <f t="shared" si="30"/>
        <v>2.5570000000000022</v>
      </c>
      <c r="E406" s="10">
        <f t="shared" si="31"/>
        <v>1.2483333333333302</v>
      </c>
      <c r="F406" s="10">
        <f t="shared" si="32"/>
        <v>101.97866666666668</v>
      </c>
      <c r="G406" s="10">
        <f t="shared" si="33"/>
        <v>-8.4930000000000092</v>
      </c>
      <c r="H406" s="10">
        <f t="shared" si="34"/>
        <v>-6.1796666666666624</v>
      </c>
    </row>
    <row r="407" spans="1:8" x14ac:dyDescent="0.25">
      <c r="A407" s="1">
        <v>43769</v>
      </c>
      <c r="B407" s="11">
        <f>VLOOKUP(A407,'SBO Index National'!$A:$B,2,FALSE)</f>
        <v>102.374</v>
      </c>
      <c r="C407" s="10">
        <v>103.744</v>
      </c>
      <c r="D407" s="10">
        <f t="shared" si="30"/>
        <v>-1.3700000000000045</v>
      </c>
      <c r="E407" s="10">
        <f t="shared" si="31"/>
        <v>0.27399999999999619</v>
      </c>
      <c r="F407" s="10">
        <f t="shared" si="32"/>
        <v>102.19166666666668</v>
      </c>
      <c r="G407" s="10">
        <f t="shared" si="33"/>
        <v>-3.9270000000000067</v>
      </c>
      <c r="H407" s="10">
        <f t="shared" si="34"/>
        <v>-6.2710000000000008</v>
      </c>
    </row>
    <row r="408" spans="1:8" x14ac:dyDescent="0.25">
      <c r="A408" s="1">
        <v>43799</v>
      </c>
      <c r="B408" s="11">
        <f>VLOOKUP(A408,'SBO Index National'!$A:$B,2,FALSE)</f>
        <v>104.566</v>
      </c>
      <c r="C408" s="10">
        <v>104.47499999999999</v>
      </c>
      <c r="D408" s="10">
        <f t="shared" si="30"/>
        <v>9.1000000000008185E-2</v>
      </c>
      <c r="E408" s="10">
        <f t="shared" si="31"/>
        <v>0.42600000000000193</v>
      </c>
      <c r="F408" s="10">
        <f t="shared" si="32"/>
        <v>102.46566666666666</v>
      </c>
      <c r="G408" s="10">
        <f t="shared" si="33"/>
        <v>0.9129999999999967</v>
      </c>
      <c r="H408" s="10">
        <f t="shared" si="34"/>
        <v>-3.8356666666666683</v>
      </c>
    </row>
    <row r="409" spans="1:8" x14ac:dyDescent="0.25">
      <c r="A409" s="1">
        <v>43830</v>
      </c>
      <c r="B409" s="11">
        <f>VLOOKUP(A409,'SBO Index National'!$A:$B,2,FALSE)</f>
        <v>102.46599999999999</v>
      </c>
      <c r="C409" s="10">
        <v>102.557</v>
      </c>
      <c r="D409" s="10">
        <f t="shared" si="30"/>
        <v>-9.1000000000008185E-2</v>
      </c>
      <c r="E409" s="10">
        <f t="shared" si="31"/>
        <v>-0.45666666666666816</v>
      </c>
      <c r="F409" s="10">
        <f t="shared" si="32"/>
        <v>103.592</v>
      </c>
      <c r="G409" s="10">
        <f t="shared" si="33"/>
        <v>-9.0999999999993975E-2</v>
      </c>
      <c r="H409" s="10">
        <f t="shared" si="34"/>
        <v>-1.0349999999999966</v>
      </c>
    </row>
    <row r="410" spans="1:8" x14ac:dyDescent="0.25">
      <c r="A410" s="1">
        <v>43861</v>
      </c>
      <c r="B410" s="11">
        <f>VLOOKUP(A410,'SBO Index National'!$A:$B,2,FALSE)</f>
        <v>104.11</v>
      </c>
      <c r="C410" s="10">
        <v>104.018</v>
      </c>
      <c r="D410" s="10">
        <f t="shared" si="30"/>
        <v>9.1999999999998749E-2</v>
      </c>
      <c r="E410" s="10">
        <f t="shared" si="31"/>
        <v>3.0666666666666249E-2</v>
      </c>
      <c r="F410" s="10">
        <f t="shared" si="32"/>
        <v>103.68333333333332</v>
      </c>
      <c r="G410" s="10">
        <f t="shared" si="33"/>
        <v>2.7390000000000043</v>
      </c>
      <c r="H410" s="10">
        <f t="shared" si="34"/>
        <v>1.1869999999999976</v>
      </c>
    </row>
    <row r="411" spans="1:8" x14ac:dyDescent="0.25">
      <c r="A411" s="1">
        <v>43890</v>
      </c>
      <c r="B411" s="11">
        <f>VLOOKUP(A411,'SBO Index National'!$A:$B,2,FALSE)</f>
        <v>104.384</v>
      </c>
      <c r="C411" s="10">
        <v>104.018</v>
      </c>
      <c r="D411" s="10">
        <f t="shared" si="30"/>
        <v>0.36599999999999966</v>
      </c>
      <c r="E411" s="10">
        <f t="shared" si="31"/>
        <v>0.12233333333333007</v>
      </c>
      <c r="F411" s="10">
        <f t="shared" si="32"/>
        <v>103.53099999999999</v>
      </c>
      <c r="G411" s="10">
        <f t="shared" si="33"/>
        <v>2.5570000000000022</v>
      </c>
      <c r="H411" s="10">
        <f t="shared" si="34"/>
        <v>1.7349999999999994</v>
      </c>
    </row>
    <row r="412" spans="1:8" x14ac:dyDescent="0.25">
      <c r="A412" s="1">
        <v>43921</v>
      </c>
      <c r="B412" s="11">
        <f>VLOOKUP(A412,'SBO Index National'!$A:$B,2,FALSE)</f>
        <v>96.53</v>
      </c>
      <c r="C412" s="10">
        <v>98.265000000000001</v>
      </c>
      <c r="D412" s="10">
        <f t="shared" si="30"/>
        <v>-1.7349999999999994</v>
      </c>
      <c r="E412" s="10">
        <f t="shared" si="31"/>
        <v>-0.42566666666666703</v>
      </c>
      <c r="F412" s="10">
        <f t="shared" si="32"/>
        <v>102.10033333333332</v>
      </c>
      <c r="G412" s="10">
        <f t="shared" si="33"/>
        <v>-2.6479999999999961</v>
      </c>
      <c r="H412" s="10">
        <f t="shared" si="34"/>
        <v>0.88266666666665117</v>
      </c>
    </row>
    <row r="413" spans="1:8" x14ac:dyDescent="0.25">
      <c r="A413" s="1">
        <v>43951</v>
      </c>
      <c r="B413" s="11">
        <f>VLOOKUP(A413,'SBO Index National'!$A:$B,2,FALSE)</f>
        <v>91.233000000000004</v>
      </c>
      <c r="C413" s="10">
        <v>91.507000000000005</v>
      </c>
      <c r="D413" s="10">
        <f t="shared" si="30"/>
        <v>-0.27400000000000091</v>
      </c>
      <c r="E413" s="10">
        <f t="shared" si="31"/>
        <v>-0.54766666666666686</v>
      </c>
      <c r="F413" s="10">
        <f t="shared" si="32"/>
        <v>97.93</v>
      </c>
      <c r="G413" s="10">
        <f t="shared" si="33"/>
        <v>-10.684999999999988</v>
      </c>
      <c r="H413" s="10">
        <f t="shared" si="34"/>
        <v>-3.5919999999999845</v>
      </c>
    </row>
    <row r="414" spans="1:8" x14ac:dyDescent="0.25">
      <c r="A414" s="1">
        <v>43982</v>
      </c>
      <c r="B414" s="11">
        <f>VLOOKUP(A414,'SBO Index National'!$A:$B,2,FALSE)</f>
        <v>94.429000000000002</v>
      </c>
      <c r="C414" s="10">
        <v>93.150999999999996</v>
      </c>
      <c r="D414" s="10">
        <f t="shared" si="30"/>
        <v>1.2780000000000058</v>
      </c>
      <c r="E414" s="10">
        <f t="shared" si="31"/>
        <v>-0.24366666666666484</v>
      </c>
      <c r="F414" s="10">
        <f t="shared" si="32"/>
        <v>94.307666666666663</v>
      </c>
      <c r="G414" s="10">
        <f t="shared" si="33"/>
        <v>-9.5889999999999986</v>
      </c>
      <c r="H414" s="10">
        <f t="shared" si="34"/>
        <v>-7.6406666666666609</v>
      </c>
    </row>
    <row r="415" spans="1:8" x14ac:dyDescent="0.25">
      <c r="A415" s="1">
        <v>44012</v>
      </c>
      <c r="B415" s="11">
        <f>VLOOKUP(A415,'SBO Index National'!$A:$B,2,FALSE)</f>
        <v>100.548</v>
      </c>
      <c r="C415" s="10">
        <v>99.816999999999993</v>
      </c>
      <c r="D415" s="10">
        <f t="shared" si="30"/>
        <v>0.73100000000000875</v>
      </c>
      <c r="E415" s="10">
        <f t="shared" si="31"/>
        <v>0.57833333333333792</v>
      </c>
      <c r="F415" s="10">
        <f t="shared" si="32"/>
        <v>94.825000000000003</v>
      </c>
      <c r="G415" s="10">
        <f t="shared" si="33"/>
        <v>-4.5670000000000073</v>
      </c>
      <c r="H415" s="10">
        <f t="shared" si="34"/>
        <v>-8.2803333333333171</v>
      </c>
    </row>
    <row r="416" spans="1:8" x14ac:dyDescent="0.25">
      <c r="A416" s="1">
        <v>44043</v>
      </c>
      <c r="B416" s="11">
        <f>VLOOKUP(A416,'SBO Index National'!$A:$B,2,FALSE)</f>
        <v>98.813000000000002</v>
      </c>
      <c r="C416" s="10">
        <v>98.721000000000004</v>
      </c>
      <c r="D416" s="10">
        <f t="shared" si="30"/>
        <v>9.1999999999998749E-2</v>
      </c>
      <c r="E416" s="10">
        <f t="shared" si="31"/>
        <v>0.7003333333333378</v>
      </c>
      <c r="F416" s="10">
        <f t="shared" si="32"/>
        <v>97.22966666666666</v>
      </c>
      <c r="G416" s="10">
        <f t="shared" si="33"/>
        <v>-4.3840000000000003</v>
      </c>
      <c r="H416" s="10">
        <f t="shared" si="34"/>
        <v>-6.1800000000000068</v>
      </c>
    </row>
    <row r="417" spans="1:8" x14ac:dyDescent="0.25">
      <c r="A417" s="1">
        <v>44074</v>
      </c>
      <c r="B417" s="11">
        <f>VLOOKUP(A417,'SBO Index National'!$A:$B,2,FALSE)</f>
        <v>100.36499999999999</v>
      </c>
      <c r="C417" s="10">
        <v>101.005</v>
      </c>
      <c r="D417" s="10">
        <f t="shared" si="30"/>
        <v>-0.64000000000000057</v>
      </c>
      <c r="E417" s="10">
        <f t="shared" si="31"/>
        <v>6.1000000000002309E-2</v>
      </c>
      <c r="F417" s="10">
        <f t="shared" si="32"/>
        <v>99.847666666666669</v>
      </c>
      <c r="G417" s="10">
        <f t="shared" si="33"/>
        <v>-2.6480000000000103</v>
      </c>
      <c r="H417" s="10">
        <f t="shared" si="34"/>
        <v>-3.8663333333333298</v>
      </c>
    </row>
    <row r="418" spans="1:8" x14ac:dyDescent="0.25">
      <c r="A418" s="1">
        <v>44104</v>
      </c>
      <c r="B418" s="11">
        <f>VLOOKUP(A418,'SBO Index National'!$A:$B,2,FALSE)</f>
        <v>103.92700000000001</v>
      </c>
      <c r="C418" s="10">
        <v>103.92700000000001</v>
      </c>
      <c r="D418" s="10">
        <f t="shared" si="30"/>
        <v>0</v>
      </c>
      <c r="E418" s="10">
        <f t="shared" si="31"/>
        <v>-0.18266666666666728</v>
      </c>
      <c r="F418" s="10">
        <f t="shared" si="32"/>
        <v>101.21766666666667</v>
      </c>
      <c r="G418" s="10">
        <f t="shared" si="33"/>
        <v>4.7490000000000094</v>
      </c>
      <c r="H418" s="10">
        <f t="shared" si="34"/>
        <v>-0.76100000000000989</v>
      </c>
    </row>
    <row r="419" spans="1:8" x14ac:dyDescent="0.25">
      <c r="A419" s="1">
        <v>44135</v>
      </c>
      <c r="B419" s="11">
        <f>VLOOKUP(A419,'SBO Index National'!$A:$B,2,FALSE)</f>
        <v>103.92700000000001</v>
      </c>
      <c r="C419" s="10">
        <v>103.379</v>
      </c>
      <c r="D419" s="10">
        <f t="shared" si="30"/>
        <v>0.54800000000000182</v>
      </c>
      <c r="E419" s="10">
        <f t="shared" si="31"/>
        <v>-3.0666666666666249E-2</v>
      </c>
      <c r="F419" s="10">
        <f t="shared" si="32"/>
        <v>102.77033333333334</v>
      </c>
      <c r="G419" s="10">
        <f t="shared" si="33"/>
        <v>-0.36499999999999488</v>
      </c>
      <c r="H419" s="10">
        <f t="shared" si="34"/>
        <v>0.57866666666666333</v>
      </c>
    </row>
    <row r="420" spans="1:8" x14ac:dyDescent="0.25">
      <c r="A420" s="1">
        <v>44165</v>
      </c>
      <c r="B420" s="11">
        <f>VLOOKUP(A420,'SBO Index National'!$A:$B,2,FALSE)</f>
        <v>101.279</v>
      </c>
      <c r="C420" s="10">
        <v>99.361000000000004</v>
      </c>
      <c r="D420" s="10">
        <f t="shared" si="30"/>
        <v>1.9179999999999922</v>
      </c>
      <c r="E420" s="10">
        <f t="shared" si="31"/>
        <v>0.82199999999999795</v>
      </c>
      <c r="F420" s="10">
        <f t="shared" si="32"/>
        <v>102.22233333333334</v>
      </c>
      <c r="G420" s="10">
        <f t="shared" si="33"/>
        <v>-5.1139999999999901</v>
      </c>
      <c r="H420" s="10">
        <f t="shared" si="34"/>
        <v>-0.24333333333332519</v>
      </c>
    </row>
    <row r="421" spans="1:8" x14ac:dyDescent="0.25">
      <c r="A421" s="1">
        <v>44196</v>
      </c>
      <c r="B421" s="11">
        <f>VLOOKUP(A421,'SBO Index National'!$A:$B,2,FALSE)</f>
        <v>95.707999999999998</v>
      </c>
      <c r="C421" s="10">
        <v>97.626000000000005</v>
      </c>
      <c r="D421" s="10">
        <f t="shared" si="30"/>
        <v>-1.9180000000000064</v>
      </c>
      <c r="E421" s="10">
        <f t="shared" si="31"/>
        <v>0.18266666666666254</v>
      </c>
      <c r="F421" s="10">
        <f t="shared" si="32"/>
        <v>100.122</v>
      </c>
      <c r="G421" s="10">
        <f t="shared" si="33"/>
        <v>-4.9309999999999974</v>
      </c>
      <c r="H421" s="10">
        <f t="shared" si="34"/>
        <v>-3.4699999999999989</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8ACB8-CA0A-4E52-AA9D-BDEB43906DA2}">
  <sheetPr>
    <tabColor theme="7" tint="0.59999389629810485"/>
  </sheetPr>
  <dimension ref="A1:AJ3499"/>
  <sheetViews>
    <sheetView showGridLines="0" workbookViewId="0">
      <selection activeCell="G30" sqref="G30"/>
    </sheetView>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20</v>
      </c>
      <c r="D1" s="12" t="str">
        <f>B1&amp;" - "&amp;C1&amp;" Spread"</f>
        <v>SBO National - SBO Plaines Spread</v>
      </c>
      <c r="E1" s="12" t="str">
        <f>D1&amp;" 3mma"</f>
        <v>SBO National - SBO Plaines Spread 3mma</v>
      </c>
      <c r="F1" s="12" t="str">
        <f>C1&amp;" - 3mma"</f>
        <v>SBO Plaines - 3mma</v>
      </c>
      <c r="G1" s="12" t="str">
        <f>C1&amp;" YoY"</f>
        <v>SBO Plaines YoY</v>
      </c>
      <c r="H1" s="12" t="str">
        <f>F1&amp;" YoY"</f>
        <v>SBO Plaines - 3mma YoY</v>
      </c>
      <c r="I1" s="13"/>
    </row>
    <row r="2" spans="1:36" ht="15.75" x14ac:dyDescent="0.25">
      <c r="A2" s="1">
        <v>31443</v>
      </c>
      <c r="B2" s="11">
        <f>VLOOKUP(A2,'SBO Index National'!$A:$B,2,FALSE)</f>
        <v>100.36499999999999</v>
      </c>
      <c r="C2" s="15">
        <v>91.781000000000006</v>
      </c>
      <c r="D2" s="10">
        <f>B2-C2</f>
        <v>8.583999999999989</v>
      </c>
      <c r="E2" s="10"/>
      <c r="F2" s="10"/>
      <c r="G2" s="10"/>
      <c r="H2" s="10"/>
      <c r="J2" s="16" t="str">
        <f>C1&amp;" - NFIB"</f>
        <v>SBO Plaines - NFIB</v>
      </c>
      <c r="K2" s="16"/>
      <c r="L2" s="16"/>
      <c r="M2" s="16"/>
      <c r="N2" s="16"/>
      <c r="O2" s="16"/>
      <c r="P2" s="16"/>
      <c r="Q2" s="16"/>
      <c r="R2" s="16"/>
      <c r="S2" s="16"/>
      <c r="T2" s="16"/>
      <c r="U2" s="16"/>
      <c r="V2" s="16"/>
      <c r="X2" s="16" t="str">
        <f>G1&amp;" - NFIB"</f>
        <v>SBO Plaines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91.323999999999998</v>
      </c>
      <c r="D3" s="10">
        <f t="shared" ref="D3:D66" si="0">B3-C3</f>
        <v>8.311000000000007</v>
      </c>
      <c r="E3" s="10"/>
      <c r="F3" s="10"/>
      <c r="G3" s="10"/>
      <c r="H3" s="10"/>
    </row>
    <row r="4" spans="1:36" x14ac:dyDescent="0.25">
      <c r="A4" s="1">
        <v>31502</v>
      </c>
      <c r="B4" s="11">
        <f>VLOOKUP(A4,'SBO Index National'!$A:$B,2,FALSE)</f>
        <v>101.553</v>
      </c>
      <c r="C4" s="10">
        <v>93.516000000000005</v>
      </c>
      <c r="D4" s="10">
        <f t="shared" si="0"/>
        <v>8.0369999999999919</v>
      </c>
      <c r="E4" s="10">
        <f>AVERAGE(D2:D4)</f>
        <v>8.3106666666666626</v>
      </c>
      <c r="F4" s="10">
        <f>AVERAGE(C2:C4)</f>
        <v>92.207000000000008</v>
      </c>
      <c r="G4" s="10"/>
      <c r="H4" s="10"/>
    </row>
    <row r="5" spans="1:36" x14ac:dyDescent="0.25">
      <c r="A5" s="1">
        <v>31532</v>
      </c>
      <c r="B5" s="11">
        <f>VLOOKUP(A5,'SBO Index National'!$A:$B,2,FALSE)</f>
        <v>101.461</v>
      </c>
      <c r="C5" s="10">
        <v>97.716999999999999</v>
      </c>
      <c r="D5" s="10">
        <f t="shared" si="0"/>
        <v>3.7439999999999998</v>
      </c>
      <c r="E5" s="10">
        <f t="shared" ref="E5:E68" si="1">AVERAGE(D3:D5)</f>
        <v>6.6973333333333329</v>
      </c>
      <c r="F5" s="10">
        <f>AVERAGE(C3:C5)</f>
        <v>94.185666666666677</v>
      </c>
      <c r="G5" s="10"/>
      <c r="H5" s="10"/>
    </row>
    <row r="6" spans="1:36" x14ac:dyDescent="0.25">
      <c r="A6" s="1">
        <v>31563</v>
      </c>
      <c r="B6" s="11">
        <f>VLOOKUP(A6,'SBO Index National'!$A:$B,2,FALSE)</f>
        <v>102.283</v>
      </c>
      <c r="C6" s="10">
        <v>93.332999999999998</v>
      </c>
      <c r="D6" s="10">
        <f t="shared" si="0"/>
        <v>8.9500000000000028</v>
      </c>
      <c r="E6" s="10">
        <f t="shared" si="1"/>
        <v>6.9103333333333312</v>
      </c>
      <c r="F6" s="10">
        <f t="shared" ref="F6:F69" si="2">AVERAGE(C4:C6)</f>
        <v>94.855333333333348</v>
      </c>
      <c r="G6" s="10"/>
      <c r="H6" s="10"/>
    </row>
    <row r="7" spans="1:36" x14ac:dyDescent="0.25">
      <c r="A7" s="1">
        <v>31593</v>
      </c>
      <c r="B7" s="11">
        <f>VLOOKUP(A7,'SBO Index National'!$A:$B,2,FALSE)</f>
        <v>101.096</v>
      </c>
      <c r="C7" s="10">
        <v>96.072999999999993</v>
      </c>
      <c r="D7" s="10">
        <f t="shared" si="0"/>
        <v>5.0230000000000103</v>
      </c>
      <c r="E7" s="10">
        <f t="shared" si="1"/>
        <v>5.9056666666666713</v>
      </c>
      <c r="F7" s="10">
        <f t="shared" si="2"/>
        <v>95.707666666666668</v>
      </c>
      <c r="G7" s="10"/>
      <c r="H7" s="10"/>
    </row>
    <row r="8" spans="1:36" x14ac:dyDescent="0.25">
      <c r="A8" s="1">
        <v>31624</v>
      </c>
      <c r="B8" s="11">
        <f>VLOOKUP(A8,'SBO Index National'!$A:$B,2,FALSE)</f>
        <v>100.09099999999999</v>
      </c>
      <c r="C8" s="10">
        <v>93.058999999999997</v>
      </c>
      <c r="D8" s="10">
        <f t="shared" si="0"/>
        <v>7.0319999999999965</v>
      </c>
      <c r="E8" s="10">
        <f t="shared" si="1"/>
        <v>7.0016666666666696</v>
      </c>
      <c r="F8" s="10">
        <f t="shared" si="2"/>
        <v>94.155000000000015</v>
      </c>
      <c r="G8" s="10"/>
      <c r="H8" s="10"/>
    </row>
    <row r="9" spans="1:36" x14ac:dyDescent="0.25">
      <c r="A9" s="1">
        <v>31655</v>
      </c>
      <c r="B9" s="11">
        <f>VLOOKUP(A9,'SBO Index National'!$A:$B,2,FALSE)</f>
        <v>97.078000000000003</v>
      </c>
      <c r="C9" s="10">
        <v>89.040999999999997</v>
      </c>
      <c r="D9" s="10">
        <f t="shared" si="0"/>
        <v>8.0370000000000061</v>
      </c>
      <c r="E9" s="10">
        <f t="shared" si="1"/>
        <v>6.6973333333333374</v>
      </c>
      <c r="F9" s="10">
        <f t="shared" si="2"/>
        <v>92.724333333333334</v>
      </c>
      <c r="G9" s="10"/>
      <c r="H9" s="10"/>
    </row>
    <row r="10" spans="1:36" x14ac:dyDescent="0.25">
      <c r="A10" s="1">
        <v>31685</v>
      </c>
      <c r="B10" s="11">
        <f>VLOOKUP(A10,'SBO Index National'!$A:$B,2,FALSE)</f>
        <v>97.442999999999998</v>
      </c>
      <c r="C10" s="10">
        <v>93.79</v>
      </c>
      <c r="D10" s="10">
        <f t="shared" si="0"/>
        <v>3.6529999999999916</v>
      </c>
      <c r="E10" s="10">
        <f t="shared" si="1"/>
        <v>6.240666666666665</v>
      </c>
      <c r="F10" s="10">
        <f t="shared" si="2"/>
        <v>91.963333333333324</v>
      </c>
      <c r="G10" s="10"/>
      <c r="H10" s="10"/>
    </row>
    <row r="11" spans="1:36" x14ac:dyDescent="0.25">
      <c r="A11" s="1">
        <v>31716</v>
      </c>
      <c r="B11" s="11">
        <f>VLOOKUP(A11,'SBO Index National'!$A:$B,2,FALSE)</f>
        <v>99.909000000000006</v>
      </c>
      <c r="C11" s="10">
        <v>94.521000000000001</v>
      </c>
      <c r="D11" s="10">
        <f t="shared" si="0"/>
        <v>5.3880000000000052</v>
      </c>
      <c r="E11" s="10">
        <f t="shared" si="1"/>
        <v>5.6926666666666677</v>
      </c>
      <c r="F11" s="10">
        <f t="shared" si="2"/>
        <v>92.450666666666677</v>
      </c>
      <c r="G11" s="10"/>
      <c r="H11" s="10"/>
    </row>
    <row r="12" spans="1:36" x14ac:dyDescent="0.25">
      <c r="A12" s="1">
        <v>31746</v>
      </c>
      <c r="B12" s="11">
        <f>VLOOKUP(A12,'SBO Index National'!$A:$B,2,FALSE)</f>
        <v>97.626000000000005</v>
      </c>
      <c r="C12" s="10">
        <v>90.32</v>
      </c>
      <c r="D12" s="10">
        <f t="shared" si="0"/>
        <v>7.3060000000000116</v>
      </c>
      <c r="E12" s="10">
        <f t="shared" si="1"/>
        <v>5.4490000000000025</v>
      </c>
      <c r="F12" s="10">
        <f t="shared" si="2"/>
        <v>92.876999999999995</v>
      </c>
      <c r="G12" s="10"/>
      <c r="H12" s="10"/>
    </row>
    <row r="13" spans="1:36" x14ac:dyDescent="0.25">
      <c r="A13" s="1">
        <v>31777</v>
      </c>
      <c r="B13" s="11">
        <f>VLOOKUP(A13,'SBO Index National'!$A:$B,2,FALSE)</f>
        <v>100.45699999999999</v>
      </c>
      <c r="C13" s="10">
        <v>91.597999999999999</v>
      </c>
      <c r="D13" s="10">
        <f t="shared" si="0"/>
        <v>8.8589999999999947</v>
      </c>
      <c r="E13" s="10">
        <f t="shared" si="1"/>
        <v>7.1843333333333375</v>
      </c>
      <c r="F13" s="10">
        <f t="shared" si="2"/>
        <v>92.146333333333345</v>
      </c>
      <c r="G13" s="10"/>
      <c r="H13" s="10"/>
    </row>
    <row r="14" spans="1:36" x14ac:dyDescent="0.25">
      <c r="A14" s="1">
        <v>31808</v>
      </c>
      <c r="B14" s="11">
        <f>VLOOKUP(A14,'SBO Index National'!$A:$B,2,FALSE)</f>
        <v>99.816999999999993</v>
      </c>
      <c r="C14" s="10">
        <v>96.620999999999995</v>
      </c>
      <c r="D14" s="10">
        <f t="shared" si="0"/>
        <v>3.195999999999998</v>
      </c>
      <c r="E14" s="10">
        <f t="shared" si="1"/>
        <v>6.4536666666666678</v>
      </c>
      <c r="F14" s="10">
        <f t="shared" si="2"/>
        <v>92.846333333333334</v>
      </c>
      <c r="G14" s="10">
        <f>C14-C2</f>
        <v>4.8399999999999892</v>
      </c>
      <c r="H14" s="10"/>
    </row>
    <row r="15" spans="1:36" x14ac:dyDescent="0.25">
      <c r="A15" s="1">
        <v>31836</v>
      </c>
      <c r="B15" s="11">
        <f>VLOOKUP(A15,'SBO Index National'!$A:$B,2,FALSE)</f>
        <v>100.274</v>
      </c>
      <c r="C15" s="10">
        <v>97.9</v>
      </c>
      <c r="D15" s="10">
        <f t="shared" si="0"/>
        <v>2.3739999999999952</v>
      </c>
      <c r="E15" s="10">
        <f t="shared" si="1"/>
        <v>4.8096666666666623</v>
      </c>
      <c r="F15" s="10">
        <f t="shared" si="2"/>
        <v>95.373000000000005</v>
      </c>
      <c r="G15" s="10">
        <f t="shared" ref="G15:G78" si="3">C15-C3</f>
        <v>6.5760000000000076</v>
      </c>
      <c r="H15" s="10"/>
    </row>
    <row r="16" spans="1:36" x14ac:dyDescent="0.25">
      <c r="A16" s="1">
        <v>31867</v>
      </c>
      <c r="B16" s="11">
        <f>VLOOKUP(A16,'SBO Index National'!$A:$B,2,FALSE)</f>
        <v>101.187</v>
      </c>
      <c r="C16" s="10">
        <v>97.626000000000005</v>
      </c>
      <c r="D16" s="10">
        <f t="shared" si="0"/>
        <v>3.5609999999999928</v>
      </c>
      <c r="E16" s="10">
        <f t="shared" si="1"/>
        <v>3.0436666666666619</v>
      </c>
      <c r="F16" s="10">
        <f t="shared" si="2"/>
        <v>97.382333333333349</v>
      </c>
      <c r="G16" s="10">
        <f t="shared" si="3"/>
        <v>4.1099999999999994</v>
      </c>
      <c r="H16" s="10">
        <f>F16-F4</f>
        <v>5.1753333333333416</v>
      </c>
    </row>
    <row r="17" spans="1:36" x14ac:dyDescent="0.25">
      <c r="A17" s="1">
        <v>31897</v>
      </c>
      <c r="B17" s="11">
        <f>VLOOKUP(A17,'SBO Index National'!$A:$B,2,FALSE)</f>
        <v>100.548</v>
      </c>
      <c r="C17" s="10">
        <v>95.433999999999997</v>
      </c>
      <c r="D17" s="10">
        <f t="shared" si="0"/>
        <v>5.1140000000000043</v>
      </c>
      <c r="E17" s="10">
        <f t="shared" si="1"/>
        <v>3.6829999999999976</v>
      </c>
      <c r="F17" s="10">
        <f t="shared" si="2"/>
        <v>96.986666666666679</v>
      </c>
      <c r="G17" s="10">
        <f t="shared" si="3"/>
        <v>-2.2830000000000013</v>
      </c>
      <c r="H17" s="10">
        <f t="shared" ref="H17:H80" si="4">F17-F5</f>
        <v>2.8010000000000019</v>
      </c>
    </row>
    <row r="18" spans="1:36" x14ac:dyDescent="0.25">
      <c r="A18" s="1">
        <v>31928</v>
      </c>
      <c r="B18" s="11">
        <f>VLOOKUP(A18,'SBO Index National'!$A:$B,2,FALSE)</f>
        <v>99.909000000000006</v>
      </c>
      <c r="C18" s="10">
        <v>97.9</v>
      </c>
      <c r="D18" s="10">
        <f t="shared" si="0"/>
        <v>2.0090000000000003</v>
      </c>
      <c r="E18" s="10">
        <f t="shared" si="1"/>
        <v>3.5613333333333324</v>
      </c>
      <c r="F18" s="10">
        <f t="shared" si="2"/>
        <v>96.986666666666679</v>
      </c>
      <c r="G18" s="10">
        <f t="shared" si="3"/>
        <v>4.5670000000000073</v>
      </c>
      <c r="H18" s="10">
        <f t="shared" si="4"/>
        <v>2.1313333333333304</v>
      </c>
    </row>
    <row r="19" spans="1:36" x14ac:dyDescent="0.25">
      <c r="A19" s="1">
        <v>31958</v>
      </c>
      <c r="B19" s="11">
        <f>VLOOKUP(A19,'SBO Index National'!$A:$B,2,FALSE)</f>
        <v>101.735</v>
      </c>
      <c r="C19" s="10">
        <v>95.799000000000007</v>
      </c>
      <c r="D19" s="10">
        <f t="shared" si="0"/>
        <v>5.9359999999999928</v>
      </c>
      <c r="E19" s="10">
        <f t="shared" si="1"/>
        <v>4.3529999999999989</v>
      </c>
      <c r="F19" s="10">
        <f t="shared" si="2"/>
        <v>96.377666666666684</v>
      </c>
      <c r="G19" s="10">
        <f t="shared" si="3"/>
        <v>-0.2739999999999867</v>
      </c>
      <c r="H19" s="10">
        <f t="shared" si="4"/>
        <v>0.67000000000001592</v>
      </c>
    </row>
    <row r="20" spans="1:36" x14ac:dyDescent="0.25">
      <c r="A20" s="1">
        <v>31989</v>
      </c>
      <c r="B20" s="11">
        <f>VLOOKUP(A20,'SBO Index National'!$A:$B,2,FALSE)</f>
        <v>102.1</v>
      </c>
      <c r="C20" s="10">
        <v>99.909000000000006</v>
      </c>
      <c r="D20" s="10">
        <f t="shared" si="0"/>
        <v>2.1909999999999883</v>
      </c>
      <c r="E20" s="10">
        <f t="shared" si="1"/>
        <v>3.3786666666666605</v>
      </c>
      <c r="F20" s="10">
        <f t="shared" si="2"/>
        <v>97.86933333333333</v>
      </c>
      <c r="G20" s="10">
        <f t="shared" si="3"/>
        <v>6.8500000000000085</v>
      </c>
      <c r="H20" s="10">
        <f t="shared" si="4"/>
        <v>3.7143333333333146</v>
      </c>
    </row>
    <row r="21" spans="1:36" x14ac:dyDescent="0.25">
      <c r="A21" s="1">
        <v>32020</v>
      </c>
      <c r="B21" s="11">
        <f>VLOOKUP(A21,'SBO Index National'!$A:$B,2,FALSE)</f>
        <v>103.836</v>
      </c>
      <c r="C21" s="10">
        <v>100</v>
      </c>
      <c r="D21" s="10">
        <f t="shared" si="0"/>
        <v>3.8359999999999985</v>
      </c>
      <c r="E21" s="10">
        <f t="shared" si="1"/>
        <v>3.98766666666666</v>
      </c>
      <c r="F21" s="10">
        <f t="shared" si="2"/>
        <v>98.569333333333347</v>
      </c>
      <c r="G21" s="10">
        <f t="shared" si="3"/>
        <v>10.959000000000003</v>
      </c>
      <c r="H21" s="10">
        <f t="shared" si="4"/>
        <v>5.8450000000000131</v>
      </c>
    </row>
    <row r="22" spans="1:36" x14ac:dyDescent="0.25">
      <c r="A22" s="1">
        <v>32050</v>
      </c>
      <c r="B22" s="11">
        <f>VLOOKUP(A22,'SBO Index National'!$A:$B,2,FALSE)</f>
        <v>102.374</v>
      </c>
      <c r="C22" s="10">
        <v>101.553</v>
      </c>
      <c r="D22" s="10">
        <f t="shared" si="0"/>
        <v>0.82099999999999795</v>
      </c>
      <c r="E22" s="10">
        <f t="shared" si="1"/>
        <v>2.2826666666666617</v>
      </c>
      <c r="F22" s="10">
        <f t="shared" si="2"/>
        <v>100.48733333333332</v>
      </c>
      <c r="G22" s="10">
        <f t="shared" si="3"/>
        <v>7.762999999999991</v>
      </c>
      <c r="H22" s="10">
        <f t="shared" si="4"/>
        <v>8.5240000000000009</v>
      </c>
    </row>
    <row r="23" spans="1:36" x14ac:dyDescent="0.25">
      <c r="A23" s="1">
        <v>32081</v>
      </c>
      <c r="B23" s="11">
        <f>VLOOKUP(A23,'SBO Index National'!$A:$B,2,FALSE)</f>
        <v>101.461</v>
      </c>
      <c r="C23" s="10">
        <v>98.903999999999996</v>
      </c>
      <c r="D23" s="10">
        <f t="shared" si="0"/>
        <v>2.5570000000000022</v>
      </c>
      <c r="E23" s="10">
        <f t="shared" si="1"/>
        <v>2.4046666666666661</v>
      </c>
      <c r="F23" s="10">
        <f t="shared" si="2"/>
        <v>100.15233333333333</v>
      </c>
      <c r="G23" s="10">
        <f t="shared" si="3"/>
        <v>4.3829999999999956</v>
      </c>
      <c r="H23" s="10">
        <f t="shared" si="4"/>
        <v>7.7016666666666538</v>
      </c>
    </row>
    <row r="24" spans="1:36" x14ac:dyDescent="0.25">
      <c r="A24" s="1">
        <v>32111</v>
      </c>
      <c r="B24" s="11">
        <f>VLOOKUP(A24,'SBO Index National'!$A:$B,2,FALSE)</f>
        <v>98.721000000000004</v>
      </c>
      <c r="C24" s="10">
        <v>96.894999999999996</v>
      </c>
      <c r="D24" s="10">
        <f t="shared" si="0"/>
        <v>1.8260000000000076</v>
      </c>
      <c r="E24" s="10">
        <f t="shared" si="1"/>
        <v>1.7346666666666692</v>
      </c>
      <c r="F24" s="10">
        <f t="shared" si="2"/>
        <v>99.11733333333332</v>
      </c>
      <c r="G24" s="10">
        <f t="shared" si="3"/>
        <v>6.5750000000000028</v>
      </c>
      <c r="H24" s="10">
        <f t="shared" si="4"/>
        <v>6.2403333333333251</v>
      </c>
    </row>
    <row r="25" spans="1:36" x14ac:dyDescent="0.25">
      <c r="A25" s="1">
        <v>32142</v>
      </c>
      <c r="B25" s="11">
        <f>VLOOKUP(A25,'SBO Index National'!$A:$B,2,FALSE)</f>
        <v>99.725999999999999</v>
      </c>
      <c r="C25" s="10">
        <v>98.721000000000004</v>
      </c>
      <c r="D25" s="10">
        <f t="shared" si="0"/>
        <v>1.0049999999999955</v>
      </c>
      <c r="E25" s="10">
        <f t="shared" si="1"/>
        <v>1.7960000000000018</v>
      </c>
      <c r="F25" s="10">
        <f t="shared" si="2"/>
        <v>98.173333333333332</v>
      </c>
      <c r="G25" s="10">
        <f t="shared" si="3"/>
        <v>7.1230000000000047</v>
      </c>
      <c r="H25" s="10">
        <f t="shared" si="4"/>
        <v>6.0269999999999868</v>
      </c>
    </row>
    <row r="26" spans="1:36" x14ac:dyDescent="0.25">
      <c r="A26" s="1">
        <v>32173</v>
      </c>
      <c r="B26" s="11">
        <f>VLOOKUP(A26,'SBO Index National'!$A:$B,2,FALSE)</f>
        <v>100.45699999999999</v>
      </c>
      <c r="C26" s="10">
        <v>98.539000000000001</v>
      </c>
      <c r="D26" s="10">
        <f t="shared" si="0"/>
        <v>1.9179999999999922</v>
      </c>
      <c r="E26" s="10">
        <f t="shared" si="1"/>
        <v>1.5829999999999984</v>
      </c>
      <c r="F26" s="10">
        <f t="shared" si="2"/>
        <v>98.051666666666662</v>
      </c>
      <c r="G26" s="10">
        <f t="shared" si="3"/>
        <v>1.9180000000000064</v>
      </c>
      <c r="H26" s="10">
        <f t="shared" si="4"/>
        <v>5.2053333333333285</v>
      </c>
    </row>
    <row r="27" spans="1:36" ht="15.75" x14ac:dyDescent="0.25">
      <c r="A27" s="1">
        <v>32202</v>
      </c>
      <c r="B27" s="11">
        <f>VLOOKUP(A27,'SBO Index National'!$A:$B,2,FALSE)</f>
        <v>98.813000000000002</v>
      </c>
      <c r="C27" s="10">
        <v>98.081999999999994</v>
      </c>
      <c r="D27" s="10">
        <f t="shared" si="0"/>
        <v>0.73100000000000875</v>
      </c>
      <c r="E27" s="10">
        <f t="shared" si="1"/>
        <v>1.2179999999999989</v>
      </c>
      <c r="F27" s="10">
        <f t="shared" si="2"/>
        <v>98.447333333333333</v>
      </c>
      <c r="G27" s="10">
        <f t="shared" si="3"/>
        <v>0.18199999999998795</v>
      </c>
      <c r="H27" s="10">
        <f t="shared" si="4"/>
        <v>3.0743333333333283</v>
      </c>
      <c r="J27" s="16" t="str">
        <f>C1&amp;" - NFIB - 2000-"</f>
        <v>SBO Plaines - NFIB - 2000-</v>
      </c>
      <c r="K27" s="16"/>
      <c r="L27" s="16"/>
      <c r="M27" s="16"/>
      <c r="N27" s="16"/>
      <c r="O27" s="16"/>
      <c r="P27" s="16"/>
      <c r="Q27" s="16"/>
      <c r="R27" s="16"/>
      <c r="S27" s="16"/>
      <c r="T27" s="16"/>
      <c r="U27" s="16"/>
      <c r="V27" s="16"/>
      <c r="X27" s="16" t="str">
        <f>G1&amp;" - NFIB - 2000-"</f>
        <v>SBO Plaines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100</v>
      </c>
      <c r="D28" s="10">
        <f t="shared" si="0"/>
        <v>1.7349999999999994</v>
      </c>
      <c r="E28" s="10">
        <f t="shared" si="1"/>
        <v>1.4613333333333334</v>
      </c>
      <c r="F28" s="10">
        <f t="shared" si="2"/>
        <v>98.873666666666665</v>
      </c>
      <c r="G28" s="10">
        <f t="shared" si="3"/>
        <v>2.3739999999999952</v>
      </c>
      <c r="H28" s="10">
        <f t="shared" si="4"/>
        <v>1.4913333333333156</v>
      </c>
    </row>
    <row r="29" spans="1:36" x14ac:dyDescent="0.25">
      <c r="A29" s="1">
        <v>32263</v>
      </c>
      <c r="B29" s="11">
        <f>VLOOKUP(A29,'SBO Index National'!$A:$B,2,FALSE)</f>
        <v>101.279</v>
      </c>
      <c r="C29" s="10">
        <v>97.626000000000005</v>
      </c>
      <c r="D29" s="10">
        <f t="shared" si="0"/>
        <v>3.6529999999999916</v>
      </c>
      <c r="E29" s="10">
        <f t="shared" si="1"/>
        <v>2.0396666666666667</v>
      </c>
      <c r="F29" s="10">
        <f t="shared" si="2"/>
        <v>98.569333333333319</v>
      </c>
      <c r="G29" s="10">
        <f t="shared" si="3"/>
        <v>2.1920000000000073</v>
      </c>
      <c r="H29" s="10">
        <f t="shared" si="4"/>
        <v>1.5826666666666398</v>
      </c>
    </row>
    <row r="30" spans="1:36" x14ac:dyDescent="0.25">
      <c r="A30" s="1">
        <v>32294</v>
      </c>
      <c r="B30" s="11">
        <f>VLOOKUP(A30,'SBO Index National'!$A:$B,2,FALSE)</f>
        <v>100.913</v>
      </c>
      <c r="C30" s="10">
        <v>99.635000000000005</v>
      </c>
      <c r="D30" s="10">
        <f t="shared" si="0"/>
        <v>1.2779999999999916</v>
      </c>
      <c r="E30" s="10">
        <f t="shared" si="1"/>
        <v>2.2219999999999942</v>
      </c>
      <c r="F30" s="10">
        <f t="shared" si="2"/>
        <v>99.087000000000003</v>
      </c>
      <c r="G30" s="10">
        <f t="shared" si="3"/>
        <v>1.7349999999999994</v>
      </c>
      <c r="H30" s="10">
        <f t="shared" si="4"/>
        <v>2.1003333333333245</v>
      </c>
    </row>
    <row r="31" spans="1:36" x14ac:dyDescent="0.25">
      <c r="A31" s="1">
        <v>32324</v>
      </c>
      <c r="B31" s="11">
        <f>VLOOKUP(A31,'SBO Index National'!$A:$B,2,FALSE)</f>
        <v>101.279</v>
      </c>
      <c r="C31" s="10">
        <v>97.26</v>
      </c>
      <c r="D31" s="10">
        <f t="shared" si="0"/>
        <v>4.0189999999999912</v>
      </c>
      <c r="E31" s="10">
        <f t="shared" si="1"/>
        <v>2.983333333333325</v>
      </c>
      <c r="F31" s="10">
        <f t="shared" si="2"/>
        <v>98.173666666666676</v>
      </c>
      <c r="G31" s="10">
        <f t="shared" si="3"/>
        <v>1.4609999999999985</v>
      </c>
      <c r="H31" s="10">
        <f t="shared" si="4"/>
        <v>1.7959999999999923</v>
      </c>
    </row>
    <row r="32" spans="1:36" x14ac:dyDescent="0.25">
      <c r="A32" s="1">
        <v>32355</v>
      </c>
      <c r="B32" s="11">
        <f>VLOOKUP(A32,'SBO Index National'!$A:$B,2,FALSE)</f>
        <v>100</v>
      </c>
      <c r="C32" s="10">
        <v>94.611999999999995</v>
      </c>
      <c r="D32" s="10">
        <f t="shared" si="0"/>
        <v>5.3880000000000052</v>
      </c>
      <c r="E32" s="10">
        <f t="shared" si="1"/>
        <v>3.5616666666666625</v>
      </c>
      <c r="F32" s="10">
        <f t="shared" si="2"/>
        <v>97.168999999999997</v>
      </c>
      <c r="G32" s="10">
        <f t="shared" si="3"/>
        <v>-5.2970000000000113</v>
      </c>
      <c r="H32" s="10">
        <f t="shared" si="4"/>
        <v>-0.70033333333333303</v>
      </c>
    </row>
    <row r="33" spans="1:8" x14ac:dyDescent="0.25">
      <c r="A33" s="1">
        <v>32386</v>
      </c>
      <c r="B33" s="11">
        <f>VLOOKUP(A33,'SBO Index National'!$A:$B,2,FALSE)</f>
        <v>101.735</v>
      </c>
      <c r="C33" s="10">
        <v>97.352000000000004</v>
      </c>
      <c r="D33" s="10">
        <f t="shared" si="0"/>
        <v>4.3829999999999956</v>
      </c>
      <c r="E33" s="10">
        <f t="shared" si="1"/>
        <v>4.596666666666664</v>
      </c>
      <c r="F33" s="10">
        <f t="shared" si="2"/>
        <v>96.408000000000015</v>
      </c>
      <c r="G33" s="10">
        <f t="shared" si="3"/>
        <v>-2.6479999999999961</v>
      </c>
      <c r="H33" s="10">
        <f t="shared" si="4"/>
        <v>-2.1613333333333316</v>
      </c>
    </row>
    <row r="34" spans="1:8" x14ac:dyDescent="0.25">
      <c r="A34" s="1">
        <v>32416</v>
      </c>
      <c r="B34" s="11">
        <f>VLOOKUP(A34,'SBO Index National'!$A:$B,2,FALSE)</f>
        <v>100.639</v>
      </c>
      <c r="C34" s="10">
        <v>93.058999999999997</v>
      </c>
      <c r="D34" s="10">
        <f t="shared" si="0"/>
        <v>7.5799999999999983</v>
      </c>
      <c r="E34" s="10">
        <f t="shared" si="1"/>
        <v>5.7836666666666661</v>
      </c>
      <c r="F34" s="10">
        <f t="shared" si="2"/>
        <v>95.00766666666668</v>
      </c>
      <c r="G34" s="10">
        <f t="shared" si="3"/>
        <v>-8.4939999999999998</v>
      </c>
      <c r="H34" s="10">
        <f t="shared" si="4"/>
        <v>-5.4796666666666454</v>
      </c>
    </row>
    <row r="35" spans="1:8" x14ac:dyDescent="0.25">
      <c r="A35" s="1">
        <v>32447</v>
      </c>
      <c r="B35" s="11">
        <f>VLOOKUP(A35,'SBO Index National'!$A:$B,2,FALSE)</f>
        <v>102.19199999999999</v>
      </c>
      <c r="C35" s="10">
        <v>98.355999999999995</v>
      </c>
      <c r="D35" s="10">
        <f t="shared" si="0"/>
        <v>3.8359999999999985</v>
      </c>
      <c r="E35" s="10">
        <f t="shared" si="1"/>
        <v>5.2663333333333311</v>
      </c>
      <c r="F35" s="10">
        <f t="shared" si="2"/>
        <v>96.25566666666667</v>
      </c>
      <c r="G35" s="10">
        <f t="shared" si="3"/>
        <v>-0.54800000000000182</v>
      </c>
      <c r="H35" s="10">
        <f t="shared" si="4"/>
        <v>-3.8966666666666612</v>
      </c>
    </row>
    <row r="36" spans="1:8" x14ac:dyDescent="0.25">
      <c r="A36" s="1">
        <v>32477</v>
      </c>
      <c r="B36" s="11">
        <f>VLOOKUP(A36,'SBO Index National'!$A:$B,2,FALSE)</f>
        <v>101.553</v>
      </c>
      <c r="C36" s="10">
        <v>96.438000000000002</v>
      </c>
      <c r="D36" s="10">
        <f t="shared" si="0"/>
        <v>5.1149999999999949</v>
      </c>
      <c r="E36" s="10">
        <f t="shared" si="1"/>
        <v>5.5103333333333309</v>
      </c>
      <c r="F36" s="10">
        <f t="shared" si="2"/>
        <v>95.951000000000008</v>
      </c>
      <c r="G36" s="10">
        <f t="shared" si="3"/>
        <v>-0.45699999999999363</v>
      </c>
      <c r="H36" s="10">
        <f t="shared" si="4"/>
        <v>-3.1663333333333128</v>
      </c>
    </row>
    <row r="37" spans="1:8" x14ac:dyDescent="0.25">
      <c r="A37" s="1">
        <v>32508</v>
      </c>
      <c r="B37" s="11">
        <f>VLOOKUP(A37,'SBO Index National'!$A:$B,2,FALSE)</f>
        <v>100.274</v>
      </c>
      <c r="C37" s="10">
        <v>98.081999999999994</v>
      </c>
      <c r="D37" s="10">
        <f t="shared" si="0"/>
        <v>2.1920000000000073</v>
      </c>
      <c r="E37" s="10">
        <f t="shared" si="1"/>
        <v>3.7143333333333337</v>
      </c>
      <c r="F37" s="10">
        <f t="shared" si="2"/>
        <v>97.62533333333333</v>
      </c>
      <c r="G37" s="10">
        <f t="shared" si="3"/>
        <v>-0.63900000000001</v>
      </c>
      <c r="H37" s="10">
        <f t="shared" si="4"/>
        <v>-0.54800000000000182</v>
      </c>
    </row>
    <row r="38" spans="1:8" x14ac:dyDescent="0.25">
      <c r="A38" s="1">
        <v>32539</v>
      </c>
      <c r="B38" s="11">
        <f>VLOOKUP(A38,'SBO Index National'!$A:$B,2,FALSE)</f>
        <v>101.279</v>
      </c>
      <c r="C38" s="10">
        <v>97.716999999999999</v>
      </c>
      <c r="D38" s="10">
        <f t="shared" si="0"/>
        <v>3.5619999999999976</v>
      </c>
      <c r="E38" s="10">
        <f t="shared" si="1"/>
        <v>3.6229999999999998</v>
      </c>
      <c r="F38" s="10">
        <f t="shared" si="2"/>
        <v>97.412333333333322</v>
      </c>
      <c r="G38" s="10">
        <f t="shared" si="3"/>
        <v>-0.82200000000000273</v>
      </c>
      <c r="H38" s="10">
        <f t="shared" si="4"/>
        <v>-0.63933333333334019</v>
      </c>
    </row>
    <row r="39" spans="1:8" x14ac:dyDescent="0.25">
      <c r="A39" s="1">
        <v>32567</v>
      </c>
      <c r="B39" s="11">
        <f>VLOOKUP(A39,'SBO Index National'!$A:$B,2,FALSE)</f>
        <v>101.64400000000001</v>
      </c>
      <c r="C39" s="10">
        <v>98.813000000000002</v>
      </c>
      <c r="D39" s="10">
        <f t="shared" si="0"/>
        <v>2.8310000000000031</v>
      </c>
      <c r="E39" s="10">
        <f t="shared" si="1"/>
        <v>2.8616666666666695</v>
      </c>
      <c r="F39" s="10">
        <f t="shared" si="2"/>
        <v>98.203999999999994</v>
      </c>
      <c r="G39" s="10">
        <f t="shared" si="3"/>
        <v>0.73100000000000875</v>
      </c>
      <c r="H39" s="10">
        <f t="shared" si="4"/>
        <v>-0.2433333333333394</v>
      </c>
    </row>
    <row r="40" spans="1:8" x14ac:dyDescent="0.25">
      <c r="A40" s="1">
        <v>32598</v>
      </c>
      <c r="B40" s="11">
        <f>VLOOKUP(A40,'SBO Index National'!$A:$B,2,FALSE)</f>
        <v>101.37</v>
      </c>
      <c r="C40" s="10">
        <v>97.808000000000007</v>
      </c>
      <c r="D40" s="10">
        <f t="shared" si="0"/>
        <v>3.5619999999999976</v>
      </c>
      <c r="E40" s="10">
        <f t="shared" si="1"/>
        <v>3.3183333333333329</v>
      </c>
      <c r="F40" s="10">
        <f t="shared" si="2"/>
        <v>98.112666666666669</v>
      </c>
      <c r="G40" s="10">
        <f t="shared" si="3"/>
        <v>-2.1919999999999931</v>
      </c>
      <c r="H40" s="10">
        <f t="shared" si="4"/>
        <v>-0.76099999999999568</v>
      </c>
    </row>
    <row r="41" spans="1:8" x14ac:dyDescent="0.25">
      <c r="A41" s="1">
        <v>32628</v>
      </c>
      <c r="B41" s="11">
        <f>VLOOKUP(A41,'SBO Index National'!$A:$B,2,FALSE)</f>
        <v>98.447000000000003</v>
      </c>
      <c r="C41" s="10">
        <v>95.16</v>
      </c>
      <c r="D41" s="10">
        <f t="shared" si="0"/>
        <v>3.2870000000000061</v>
      </c>
      <c r="E41" s="10">
        <f t="shared" si="1"/>
        <v>3.2266666666666688</v>
      </c>
      <c r="F41" s="10">
        <f t="shared" si="2"/>
        <v>97.260333333333335</v>
      </c>
      <c r="G41" s="10">
        <f t="shared" si="3"/>
        <v>-2.4660000000000082</v>
      </c>
      <c r="H41" s="10">
        <f t="shared" si="4"/>
        <v>-1.3089999999999833</v>
      </c>
    </row>
    <row r="42" spans="1:8" x14ac:dyDescent="0.25">
      <c r="A42" s="1">
        <v>32659</v>
      </c>
      <c r="B42" s="11">
        <f>VLOOKUP(A42,'SBO Index National'!$A:$B,2,FALSE)</f>
        <v>97.626000000000005</v>
      </c>
      <c r="C42" s="10">
        <v>93.424999999999997</v>
      </c>
      <c r="D42" s="10">
        <f t="shared" si="0"/>
        <v>4.2010000000000076</v>
      </c>
      <c r="E42" s="10">
        <f t="shared" si="1"/>
        <v>3.6833333333333371</v>
      </c>
      <c r="F42" s="10">
        <f t="shared" si="2"/>
        <v>95.464333333333343</v>
      </c>
      <c r="G42" s="10">
        <f t="shared" si="3"/>
        <v>-6.210000000000008</v>
      </c>
      <c r="H42" s="10">
        <f t="shared" si="4"/>
        <v>-3.6226666666666603</v>
      </c>
    </row>
    <row r="43" spans="1:8" x14ac:dyDescent="0.25">
      <c r="A43" s="1">
        <v>32689</v>
      </c>
      <c r="B43" s="11">
        <f>VLOOKUP(A43,'SBO Index National'!$A:$B,2,FALSE)</f>
        <v>99.087000000000003</v>
      </c>
      <c r="C43" s="10">
        <v>92.968000000000004</v>
      </c>
      <c r="D43" s="10">
        <f t="shared" si="0"/>
        <v>6.1189999999999998</v>
      </c>
      <c r="E43" s="10">
        <f t="shared" si="1"/>
        <v>4.5356666666666712</v>
      </c>
      <c r="F43" s="10">
        <f t="shared" si="2"/>
        <v>93.850999999999999</v>
      </c>
      <c r="G43" s="10">
        <f t="shared" si="3"/>
        <v>-4.2920000000000016</v>
      </c>
      <c r="H43" s="10">
        <f t="shared" si="4"/>
        <v>-4.3226666666666773</v>
      </c>
    </row>
    <row r="44" spans="1:8" x14ac:dyDescent="0.25">
      <c r="A44" s="1">
        <v>32720</v>
      </c>
      <c r="B44" s="11">
        <f>VLOOKUP(A44,'SBO Index National'!$A:$B,2,FALSE)</f>
        <v>99.269000000000005</v>
      </c>
      <c r="C44" s="10">
        <v>95.16</v>
      </c>
      <c r="D44" s="10">
        <f t="shared" si="0"/>
        <v>4.1090000000000089</v>
      </c>
      <c r="E44" s="10">
        <f t="shared" si="1"/>
        <v>4.8096666666666721</v>
      </c>
      <c r="F44" s="10">
        <f t="shared" si="2"/>
        <v>93.850999999999999</v>
      </c>
      <c r="G44" s="10">
        <f t="shared" si="3"/>
        <v>0.54800000000000182</v>
      </c>
      <c r="H44" s="10">
        <f t="shared" si="4"/>
        <v>-3.3179999999999978</v>
      </c>
    </row>
    <row r="45" spans="1:8" x14ac:dyDescent="0.25">
      <c r="A45" s="1">
        <v>32751</v>
      </c>
      <c r="B45" s="11">
        <f>VLOOKUP(A45,'SBO Index National'!$A:$B,2,FALSE)</f>
        <v>99.816999999999993</v>
      </c>
      <c r="C45" s="10">
        <v>96.620999999999995</v>
      </c>
      <c r="D45" s="10">
        <f t="shared" si="0"/>
        <v>3.195999999999998</v>
      </c>
      <c r="E45" s="10">
        <f t="shared" si="1"/>
        <v>4.4746666666666686</v>
      </c>
      <c r="F45" s="10">
        <f t="shared" si="2"/>
        <v>94.916333333333327</v>
      </c>
      <c r="G45" s="10">
        <f t="shared" si="3"/>
        <v>-0.73100000000000875</v>
      </c>
      <c r="H45" s="10">
        <f t="shared" si="4"/>
        <v>-1.4916666666666885</v>
      </c>
    </row>
    <row r="46" spans="1:8" x14ac:dyDescent="0.25">
      <c r="A46" s="1">
        <v>32781</v>
      </c>
      <c r="B46" s="11">
        <f>VLOOKUP(A46,'SBO Index National'!$A:$B,2,FALSE)</f>
        <v>101.82599999999999</v>
      </c>
      <c r="C46" s="10">
        <v>100.09099999999999</v>
      </c>
      <c r="D46" s="10">
        <f t="shared" si="0"/>
        <v>1.7349999999999994</v>
      </c>
      <c r="E46" s="10">
        <f t="shared" si="1"/>
        <v>3.0133333333333354</v>
      </c>
      <c r="F46" s="10">
        <f t="shared" si="2"/>
        <v>97.290666666666667</v>
      </c>
      <c r="G46" s="10">
        <f t="shared" si="3"/>
        <v>7.0319999999999965</v>
      </c>
      <c r="H46" s="10">
        <f t="shared" si="4"/>
        <v>2.282999999999987</v>
      </c>
    </row>
    <row r="47" spans="1:8" x14ac:dyDescent="0.25">
      <c r="A47" s="1">
        <v>32812</v>
      </c>
      <c r="B47" s="11">
        <f>VLOOKUP(A47,'SBO Index National'!$A:$B,2,FALSE)</f>
        <v>101.37</v>
      </c>
      <c r="C47" s="10">
        <v>97.991</v>
      </c>
      <c r="D47" s="10">
        <f t="shared" si="0"/>
        <v>3.3790000000000049</v>
      </c>
      <c r="E47" s="10">
        <f t="shared" si="1"/>
        <v>2.7700000000000009</v>
      </c>
      <c r="F47" s="10">
        <f t="shared" si="2"/>
        <v>98.234333333333325</v>
      </c>
      <c r="G47" s="10">
        <f t="shared" si="3"/>
        <v>-0.36499999999999488</v>
      </c>
      <c r="H47" s="10">
        <f t="shared" si="4"/>
        <v>1.9786666666666548</v>
      </c>
    </row>
    <row r="48" spans="1:8" x14ac:dyDescent="0.25">
      <c r="A48" s="1">
        <v>32842</v>
      </c>
      <c r="B48" s="11">
        <f>VLOOKUP(A48,'SBO Index National'!$A:$B,2,FALSE)</f>
        <v>99.725999999999999</v>
      </c>
      <c r="C48" s="10">
        <v>96.53</v>
      </c>
      <c r="D48" s="10">
        <f t="shared" si="0"/>
        <v>3.195999999999998</v>
      </c>
      <c r="E48" s="10">
        <f t="shared" si="1"/>
        <v>2.7700000000000009</v>
      </c>
      <c r="F48" s="10">
        <f t="shared" si="2"/>
        <v>98.203999999999994</v>
      </c>
      <c r="G48" s="10">
        <f t="shared" si="3"/>
        <v>9.1999999999998749E-2</v>
      </c>
      <c r="H48" s="10">
        <f t="shared" si="4"/>
        <v>2.2529999999999859</v>
      </c>
    </row>
    <row r="49" spans="1:36" x14ac:dyDescent="0.25">
      <c r="A49" s="1">
        <v>32873</v>
      </c>
      <c r="B49" s="11">
        <f>VLOOKUP(A49,'SBO Index National'!$A:$B,2,FALSE)</f>
        <v>100</v>
      </c>
      <c r="C49" s="10">
        <v>98.539000000000001</v>
      </c>
      <c r="D49" s="10">
        <f t="shared" si="0"/>
        <v>1.4609999999999985</v>
      </c>
      <c r="E49" s="10">
        <f t="shared" si="1"/>
        <v>2.678666666666667</v>
      </c>
      <c r="F49" s="10">
        <f t="shared" si="2"/>
        <v>97.686666666666667</v>
      </c>
      <c r="G49" s="10">
        <f t="shared" si="3"/>
        <v>0.45700000000000784</v>
      </c>
      <c r="H49" s="10">
        <f t="shared" si="4"/>
        <v>6.1333333333337237E-2</v>
      </c>
    </row>
    <row r="50" spans="1:36" x14ac:dyDescent="0.25">
      <c r="A50" s="1">
        <v>32904</v>
      </c>
      <c r="B50" s="11">
        <f>VLOOKUP(A50,'SBO Index National'!$A:$B,2,FALSE)</f>
        <v>99.269000000000005</v>
      </c>
      <c r="C50" s="10">
        <v>97.078000000000003</v>
      </c>
      <c r="D50" s="10">
        <f t="shared" si="0"/>
        <v>2.1910000000000025</v>
      </c>
      <c r="E50" s="10">
        <f t="shared" si="1"/>
        <v>2.2826666666666662</v>
      </c>
      <c r="F50" s="10">
        <f t="shared" si="2"/>
        <v>97.382333333333349</v>
      </c>
      <c r="G50" s="10">
        <f t="shared" si="3"/>
        <v>-0.63899999999999579</v>
      </c>
      <c r="H50" s="10">
        <f t="shared" si="4"/>
        <v>-2.9999999999972715E-2</v>
      </c>
    </row>
    <row r="51" spans="1:36" x14ac:dyDescent="0.25">
      <c r="A51" s="1">
        <v>32932</v>
      </c>
      <c r="B51" s="11">
        <f>VLOOKUP(A51,'SBO Index National'!$A:$B,2,FALSE)</f>
        <v>98.995000000000005</v>
      </c>
      <c r="C51" s="10">
        <v>96.346999999999994</v>
      </c>
      <c r="D51" s="10">
        <f t="shared" si="0"/>
        <v>2.6480000000000103</v>
      </c>
      <c r="E51" s="10">
        <f t="shared" si="1"/>
        <v>2.1000000000000036</v>
      </c>
      <c r="F51" s="10">
        <f t="shared" si="2"/>
        <v>97.321333333333328</v>
      </c>
      <c r="G51" s="10">
        <f t="shared" si="3"/>
        <v>-2.4660000000000082</v>
      </c>
      <c r="H51" s="10">
        <f t="shared" si="4"/>
        <v>-0.88266666666666538</v>
      </c>
    </row>
    <row r="52" spans="1:36" ht="15.75" x14ac:dyDescent="0.25">
      <c r="A52" s="1">
        <v>32963</v>
      </c>
      <c r="B52" s="11">
        <f>VLOOKUP(A52,'SBO Index National'!$A:$B,2,FALSE)</f>
        <v>100.45699999999999</v>
      </c>
      <c r="C52" s="10">
        <v>98.447000000000003</v>
      </c>
      <c r="D52" s="10">
        <f t="shared" si="0"/>
        <v>2.0099999999999909</v>
      </c>
      <c r="E52" s="10">
        <f t="shared" si="1"/>
        <v>2.2830000000000013</v>
      </c>
      <c r="F52" s="10">
        <f t="shared" si="2"/>
        <v>97.290666666666667</v>
      </c>
      <c r="G52" s="10">
        <f t="shared" si="3"/>
        <v>0.63899999999999579</v>
      </c>
      <c r="H52" s="10">
        <f t="shared" si="4"/>
        <v>-0.82200000000000273</v>
      </c>
      <c r="J52" s="16" t="str">
        <f>F1&amp;" - NFIB"</f>
        <v>SBO Plaines - 3mma - NFIB</v>
      </c>
      <c r="K52" s="16"/>
      <c r="L52" s="16"/>
      <c r="M52" s="16"/>
      <c r="N52" s="16"/>
      <c r="O52" s="16"/>
      <c r="P52" s="16"/>
      <c r="Q52" s="16"/>
      <c r="R52" s="16"/>
      <c r="S52" s="16"/>
      <c r="T52" s="16"/>
      <c r="U52" s="16"/>
      <c r="V52" s="16"/>
      <c r="X52" s="16" t="str">
        <f>H1&amp;" - NFIB"</f>
        <v>SBO Plaines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98.355999999999995</v>
      </c>
      <c r="D53" s="10">
        <f t="shared" si="0"/>
        <v>1.1870000000000118</v>
      </c>
      <c r="E53" s="10">
        <f t="shared" si="1"/>
        <v>1.9483333333333377</v>
      </c>
      <c r="F53" s="10">
        <f t="shared" si="2"/>
        <v>97.716666666666654</v>
      </c>
      <c r="G53" s="10">
        <f t="shared" si="3"/>
        <v>3.195999999999998</v>
      </c>
      <c r="H53" s="10">
        <f t="shared" si="4"/>
        <v>0.45633333333331905</v>
      </c>
    </row>
    <row r="54" spans="1:36" x14ac:dyDescent="0.25">
      <c r="A54" s="1">
        <v>33024</v>
      </c>
      <c r="B54" s="11">
        <f>VLOOKUP(A54,'SBO Index National'!$A:$B,2,FALSE)</f>
        <v>99.451999999999998</v>
      </c>
      <c r="C54" s="10">
        <v>98.63</v>
      </c>
      <c r="D54" s="10">
        <f t="shared" si="0"/>
        <v>0.82200000000000273</v>
      </c>
      <c r="E54" s="10">
        <f t="shared" si="1"/>
        <v>1.3396666666666686</v>
      </c>
      <c r="F54" s="10">
        <f t="shared" si="2"/>
        <v>98.477666666666664</v>
      </c>
      <c r="G54" s="10">
        <f t="shared" si="3"/>
        <v>5.2049999999999983</v>
      </c>
      <c r="H54" s="10">
        <f t="shared" si="4"/>
        <v>3.0133333333333212</v>
      </c>
    </row>
    <row r="55" spans="1:36" x14ac:dyDescent="0.25">
      <c r="A55" s="1">
        <v>33054</v>
      </c>
      <c r="B55" s="11">
        <f>VLOOKUP(A55,'SBO Index National'!$A:$B,2,FALSE)</f>
        <v>98.447000000000003</v>
      </c>
      <c r="C55" s="10">
        <v>102.557</v>
      </c>
      <c r="D55" s="10">
        <f t="shared" si="0"/>
        <v>-4.1099999999999994</v>
      </c>
      <c r="E55" s="10">
        <f t="shared" si="1"/>
        <v>-0.70033333333332826</v>
      </c>
      <c r="F55" s="10">
        <f t="shared" si="2"/>
        <v>99.847666666666669</v>
      </c>
      <c r="G55" s="10">
        <f t="shared" si="3"/>
        <v>9.5889999999999986</v>
      </c>
      <c r="H55" s="10">
        <f t="shared" si="4"/>
        <v>5.9966666666666697</v>
      </c>
    </row>
    <row r="56" spans="1:36" x14ac:dyDescent="0.25">
      <c r="A56" s="1">
        <v>33085</v>
      </c>
      <c r="B56" s="11">
        <f>VLOOKUP(A56,'SBO Index National'!$A:$B,2,FALSE)</f>
        <v>97.808000000000007</v>
      </c>
      <c r="C56" s="10">
        <v>99.177999999999997</v>
      </c>
      <c r="D56" s="10">
        <f t="shared" si="0"/>
        <v>-1.3699999999999903</v>
      </c>
      <c r="E56" s="10">
        <f t="shared" si="1"/>
        <v>-1.5526666666666624</v>
      </c>
      <c r="F56" s="10">
        <f t="shared" si="2"/>
        <v>100.12166666666667</v>
      </c>
      <c r="G56" s="10">
        <f t="shared" si="3"/>
        <v>4.0180000000000007</v>
      </c>
      <c r="H56" s="10">
        <f t="shared" si="4"/>
        <v>6.2706666666666706</v>
      </c>
    </row>
    <row r="57" spans="1:36" x14ac:dyDescent="0.25">
      <c r="A57" s="1">
        <v>33116</v>
      </c>
      <c r="B57" s="11">
        <f>VLOOKUP(A57,'SBO Index National'!$A:$B,2,FALSE)</f>
        <v>95.16</v>
      </c>
      <c r="C57" s="10">
        <v>97.808000000000007</v>
      </c>
      <c r="D57" s="10">
        <f t="shared" si="0"/>
        <v>-2.6480000000000103</v>
      </c>
      <c r="E57" s="10">
        <f t="shared" si="1"/>
        <v>-2.7093333333333334</v>
      </c>
      <c r="F57" s="10">
        <f t="shared" si="2"/>
        <v>99.847666666666669</v>
      </c>
      <c r="G57" s="10">
        <f t="shared" si="3"/>
        <v>1.1870000000000118</v>
      </c>
      <c r="H57" s="10">
        <f t="shared" si="4"/>
        <v>4.9313333333333418</v>
      </c>
    </row>
    <row r="58" spans="1:36" x14ac:dyDescent="0.25">
      <c r="A58" s="1">
        <v>33146</v>
      </c>
      <c r="B58" s="11">
        <f>VLOOKUP(A58,'SBO Index National'!$A:$B,2,FALSE)</f>
        <v>92.968000000000004</v>
      </c>
      <c r="C58" s="10">
        <v>93.150999999999996</v>
      </c>
      <c r="D58" s="10">
        <f t="shared" si="0"/>
        <v>-0.18299999999999272</v>
      </c>
      <c r="E58" s="10">
        <f t="shared" si="1"/>
        <v>-1.4003333333333312</v>
      </c>
      <c r="F58" s="10">
        <f t="shared" si="2"/>
        <v>96.712333333333333</v>
      </c>
      <c r="G58" s="10">
        <f t="shared" si="3"/>
        <v>-6.9399999999999977</v>
      </c>
      <c r="H58" s="10">
        <f t="shared" si="4"/>
        <v>-0.57833333333333314</v>
      </c>
    </row>
    <row r="59" spans="1:36" x14ac:dyDescent="0.25">
      <c r="A59" s="1">
        <v>33177</v>
      </c>
      <c r="B59" s="11">
        <f>VLOOKUP(A59,'SBO Index National'!$A:$B,2,FALSE)</f>
        <v>91.323999999999998</v>
      </c>
      <c r="C59" s="10">
        <v>92.602999999999994</v>
      </c>
      <c r="D59" s="10">
        <f t="shared" si="0"/>
        <v>-1.2789999999999964</v>
      </c>
      <c r="E59" s="10">
        <f t="shared" si="1"/>
        <v>-1.3699999999999999</v>
      </c>
      <c r="F59" s="10">
        <f t="shared" si="2"/>
        <v>94.520666666666671</v>
      </c>
      <c r="G59" s="10">
        <f t="shared" si="3"/>
        <v>-5.3880000000000052</v>
      </c>
      <c r="H59" s="10">
        <f t="shared" si="4"/>
        <v>-3.7136666666666542</v>
      </c>
    </row>
    <row r="60" spans="1:36" x14ac:dyDescent="0.25">
      <c r="A60" s="1">
        <v>33207</v>
      </c>
      <c r="B60" s="11">
        <f>VLOOKUP(A60,'SBO Index National'!$A:$B,2,FALSE)</f>
        <v>91.597999999999999</v>
      </c>
      <c r="C60" s="10">
        <v>94.885999999999996</v>
      </c>
      <c r="D60" s="10">
        <f t="shared" si="0"/>
        <v>-3.2879999999999967</v>
      </c>
      <c r="E60" s="10">
        <f t="shared" si="1"/>
        <v>-1.5833333333333286</v>
      </c>
      <c r="F60" s="10">
        <f t="shared" si="2"/>
        <v>93.546666666666667</v>
      </c>
      <c r="G60" s="10">
        <f t="shared" si="3"/>
        <v>-1.6440000000000055</v>
      </c>
      <c r="H60" s="10">
        <f t="shared" si="4"/>
        <v>-4.6573333333333267</v>
      </c>
    </row>
    <row r="61" spans="1:36" x14ac:dyDescent="0.25">
      <c r="A61" s="1">
        <v>33238</v>
      </c>
      <c r="B61" s="11">
        <f>VLOOKUP(A61,'SBO Index National'!$A:$B,2,FALSE)</f>
        <v>91.415999999999997</v>
      </c>
      <c r="C61" s="10">
        <v>91.05</v>
      </c>
      <c r="D61" s="10">
        <f t="shared" si="0"/>
        <v>0.36599999999999966</v>
      </c>
      <c r="E61" s="10">
        <f t="shared" si="1"/>
        <v>-1.4003333333333312</v>
      </c>
      <c r="F61" s="10">
        <f t="shared" si="2"/>
        <v>92.846333333333334</v>
      </c>
      <c r="G61" s="10">
        <f t="shared" si="3"/>
        <v>-7.4890000000000043</v>
      </c>
      <c r="H61" s="10">
        <f t="shared" si="4"/>
        <v>-4.8403333333333336</v>
      </c>
    </row>
    <row r="62" spans="1:36" x14ac:dyDescent="0.25">
      <c r="A62" s="1">
        <v>33269</v>
      </c>
      <c r="B62" s="11">
        <f>VLOOKUP(A62,'SBO Index National'!$A:$B,2,FALSE)</f>
        <v>91.233000000000004</v>
      </c>
      <c r="C62" s="10">
        <v>90.411000000000001</v>
      </c>
      <c r="D62" s="10">
        <f t="shared" si="0"/>
        <v>0.82200000000000273</v>
      </c>
      <c r="E62" s="10">
        <f t="shared" si="1"/>
        <v>-0.69999999999999807</v>
      </c>
      <c r="F62" s="10">
        <f t="shared" si="2"/>
        <v>92.115666666666655</v>
      </c>
      <c r="G62" s="10">
        <f t="shared" si="3"/>
        <v>-6.6670000000000016</v>
      </c>
      <c r="H62" s="10">
        <f t="shared" si="4"/>
        <v>-5.2666666666666941</v>
      </c>
    </row>
    <row r="63" spans="1:36" x14ac:dyDescent="0.25">
      <c r="A63" s="1">
        <v>33297</v>
      </c>
      <c r="B63" s="11">
        <f>VLOOKUP(A63,'SBO Index National'!$A:$B,2,FALSE)</f>
        <v>95.16</v>
      </c>
      <c r="C63" s="10">
        <v>94.885999999999996</v>
      </c>
      <c r="D63" s="10">
        <f t="shared" si="0"/>
        <v>0.27400000000000091</v>
      </c>
      <c r="E63" s="10">
        <f t="shared" si="1"/>
        <v>0.48733333333333445</v>
      </c>
      <c r="F63" s="10">
        <f t="shared" si="2"/>
        <v>92.115666666666655</v>
      </c>
      <c r="G63" s="10">
        <f t="shared" si="3"/>
        <v>-1.4609999999999985</v>
      </c>
      <c r="H63" s="10">
        <f t="shared" si="4"/>
        <v>-5.2056666666666729</v>
      </c>
    </row>
    <row r="64" spans="1:36" x14ac:dyDescent="0.25">
      <c r="A64" s="1">
        <v>33328</v>
      </c>
      <c r="B64" s="11">
        <f>VLOOKUP(A64,'SBO Index National'!$A:$B,2,FALSE)</f>
        <v>100.274</v>
      </c>
      <c r="C64" s="10">
        <v>97.808000000000007</v>
      </c>
      <c r="D64" s="10">
        <f t="shared" si="0"/>
        <v>2.465999999999994</v>
      </c>
      <c r="E64" s="10">
        <f t="shared" si="1"/>
        <v>1.1873333333333325</v>
      </c>
      <c r="F64" s="10">
        <f t="shared" si="2"/>
        <v>94.368333333333339</v>
      </c>
      <c r="G64" s="10">
        <f t="shared" si="3"/>
        <v>-0.63899999999999579</v>
      </c>
      <c r="H64" s="10">
        <f t="shared" si="4"/>
        <v>-2.9223333333333272</v>
      </c>
    </row>
    <row r="65" spans="1:36" x14ac:dyDescent="0.25">
      <c r="A65" s="1">
        <v>33358</v>
      </c>
      <c r="B65" s="11">
        <f>VLOOKUP(A65,'SBO Index National'!$A:$B,2,FALSE)</f>
        <v>100.548</v>
      </c>
      <c r="C65" s="10">
        <v>100.09099999999999</v>
      </c>
      <c r="D65" s="10">
        <f t="shared" si="0"/>
        <v>0.45700000000000784</v>
      </c>
      <c r="E65" s="10">
        <f t="shared" si="1"/>
        <v>1.0656666666666677</v>
      </c>
      <c r="F65" s="10">
        <f t="shared" si="2"/>
        <v>97.595000000000013</v>
      </c>
      <c r="G65" s="10">
        <f t="shared" si="3"/>
        <v>1.7349999999999994</v>
      </c>
      <c r="H65" s="10">
        <f t="shared" si="4"/>
        <v>-0.12166666666664128</v>
      </c>
    </row>
    <row r="66" spans="1:36" x14ac:dyDescent="0.25">
      <c r="A66" s="1">
        <v>33389</v>
      </c>
      <c r="B66" s="11">
        <f>VLOOKUP(A66,'SBO Index National'!$A:$B,2,FALSE)</f>
        <v>99.543000000000006</v>
      </c>
      <c r="C66" s="10">
        <v>99.361000000000004</v>
      </c>
      <c r="D66" s="10">
        <f t="shared" si="0"/>
        <v>0.18200000000000216</v>
      </c>
      <c r="E66" s="10">
        <f t="shared" si="1"/>
        <v>1.0350000000000013</v>
      </c>
      <c r="F66" s="10">
        <f t="shared" si="2"/>
        <v>99.086666666666659</v>
      </c>
      <c r="G66" s="10">
        <f t="shared" si="3"/>
        <v>0.73100000000000875</v>
      </c>
      <c r="H66" s="10">
        <f t="shared" si="4"/>
        <v>0.60899999999999466</v>
      </c>
    </row>
    <row r="67" spans="1:36" x14ac:dyDescent="0.25">
      <c r="A67" s="1">
        <v>33419</v>
      </c>
      <c r="B67" s="11">
        <f>VLOOKUP(A67,'SBO Index National'!$A:$B,2,FALSE)</f>
        <v>99.451999999999998</v>
      </c>
      <c r="C67" s="10">
        <v>96.804000000000002</v>
      </c>
      <c r="D67" s="10">
        <f t="shared" ref="D67:D130" si="5">B67-C67</f>
        <v>2.6479999999999961</v>
      </c>
      <c r="E67" s="10">
        <f t="shared" si="1"/>
        <v>1.0956666666666688</v>
      </c>
      <c r="F67" s="10">
        <f t="shared" si="2"/>
        <v>98.751999999999995</v>
      </c>
      <c r="G67" s="10">
        <f t="shared" si="3"/>
        <v>-5.7530000000000001</v>
      </c>
      <c r="H67" s="10">
        <f t="shared" si="4"/>
        <v>-1.0956666666666734</v>
      </c>
    </row>
    <row r="68" spans="1:36" x14ac:dyDescent="0.25">
      <c r="A68" s="1">
        <v>33450</v>
      </c>
      <c r="B68" s="11">
        <f>VLOOKUP(A68,'SBO Index National'!$A:$B,2,FALSE)</f>
        <v>100.548</v>
      </c>
      <c r="C68" s="10">
        <v>98.813000000000002</v>
      </c>
      <c r="D68" s="10">
        <f t="shared" si="5"/>
        <v>1.7349999999999994</v>
      </c>
      <c r="E68" s="10">
        <f t="shared" si="1"/>
        <v>1.5216666666666658</v>
      </c>
      <c r="F68" s="10">
        <f t="shared" si="2"/>
        <v>98.326000000000008</v>
      </c>
      <c r="G68" s="10">
        <f t="shared" si="3"/>
        <v>-0.36499999999999488</v>
      </c>
      <c r="H68" s="10">
        <f t="shared" si="4"/>
        <v>-1.7956666666666621</v>
      </c>
    </row>
    <row r="69" spans="1:36" x14ac:dyDescent="0.25">
      <c r="A69" s="1">
        <v>33481</v>
      </c>
      <c r="B69" s="11">
        <f>VLOOKUP(A69,'SBO Index National'!$A:$B,2,FALSE)</f>
        <v>98.721000000000004</v>
      </c>
      <c r="C69" s="10">
        <v>98.63</v>
      </c>
      <c r="D69" s="10">
        <f t="shared" si="5"/>
        <v>9.1000000000008185E-2</v>
      </c>
      <c r="E69" s="10">
        <f t="shared" ref="E69:E132" si="6">AVERAGE(D67:D69)</f>
        <v>1.4913333333333345</v>
      </c>
      <c r="F69" s="10">
        <f t="shared" si="2"/>
        <v>98.082333333333338</v>
      </c>
      <c r="G69" s="10">
        <f t="shared" si="3"/>
        <v>0.82199999999998852</v>
      </c>
      <c r="H69" s="10">
        <f t="shared" si="4"/>
        <v>-1.7653333333333308</v>
      </c>
    </row>
    <row r="70" spans="1:36" x14ac:dyDescent="0.25">
      <c r="A70" s="1">
        <v>33511</v>
      </c>
      <c r="B70" s="11">
        <f>VLOOKUP(A70,'SBO Index National'!$A:$B,2,FALSE)</f>
        <v>99.177999999999997</v>
      </c>
      <c r="C70" s="10">
        <v>98.447000000000003</v>
      </c>
      <c r="D70" s="10">
        <f t="shared" si="5"/>
        <v>0.73099999999999454</v>
      </c>
      <c r="E70" s="10">
        <f t="shared" si="6"/>
        <v>0.85233333333333405</v>
      </c>
      <c r="F70" s="10">
        <f t="shared" ref="F70:F133" si="7">AVERAGE(C68:C70)</f>
        <v>98.63</v>
      </c>
      <c r="G70" s="10">
        <f t="shared" si="3"/>
        <v>5.2960000000000065</v>
      </c>
      <c r="H70" s="10">
        <f t="shared" si="4"/>
        <v>1.917666666666662</v>
      </c>
    </row>
    <row r="71" spans="1:36" x14ac:dyDescent="0.25">
      <c r="A71" s="1">
        <v>33542</v>
      </c>
      <c r="B71" s="11">
        <f>VLOOKUP(A71,'SBO Index National'!$A:$B,2,FALSE)</f>
        <v>97.716999999999999</v>
      </c>
      <c r="C71" s="10">
        <v>96.894999999999996</v>
      </c>
      <c r="D71" s="10">
        <f t="shared" si="5"/>
        <v>0.82200000000000273</v>
      </c>
      <c r="E71" s="10">
        <f t="shared" si="6"/>
        <v>0.54800000000000182</v>
      </c>
      <c r="F71" s="10">
        <f t="shared" si="7"/>
        <v>97.990666666666655</v>
      </c>
      <c r="G71" s="10">
        <f t="shared" si="3"/>
        <v>4.2920000000000016</v>
      </c>
      <c r="H71" s="10">
        <f t="shared" si="4"/>
        <v>3.4699999999999847</v>
      </c>
    </row>
    <row r="72" spans="1:36" x14ac:dyDescent="0.25">
      <c r="A72" s="1">
        <v>33572</v>
      </c>
      <c r="B72" s="11">
        <f>VLOOKUP(A72,'SBO Index National'!$A:$B,2,FALSE)</f>
        <v>95.251000000000005</v>
      </c>
      <c r="C72" s="10">
        <v>93.881</v>
      </c>
      <c r="D72" s="10">
        <f t="shared" si="5"/>
        <v>1.3700000000000045</v>
      </c>
      <c r="E72" s="10">
        <f t="shared" si="6"/>
        <v>0.97433333333333394</v>
      </c>
      <c r="F72" s="10">
        <f t="shared" si="7"/>
        <v>96.407666666666657</v>
      </c>
      <c r="G72" s="10">
        <f t="shared" si="3"/>
        <v>-1.0049999999999955</v>
      </c>
      <c r="H72" s="10">
        <f t="shared" si="4"/>
        <v>2.86099999999999</v>
      </c>
    </row>
    <row r="73" spans="1:36" x14ac:dyDescent="0.25">
      <c r="A73" s="1">
        <v>33603</v>
      </c>
      <c r="B73" s="11">
        <f>VLOOKUP(A73,'SBO Index National'!$A:$B,2,FALSE)</f>
        <v>95.616</v>
      </c>
      <c r="C73" s="10">
        <v>96.438000000000002</v>
      </c>
      <c r="D73" s="10">
        <f t="shared" si="5"/>
        <v>-0.82200000000000273</v>
      </c>
      <c r="E73" s="10">
        <f t="shared" si="6"/>
        <v>0.45666666666666816</v>
      </c>
      <c r="F73" s="10">
        <f t="shared" si="7"/>
        <v>95.738</v>
      </c>
      <c r="G73" s="10">
        <f t="shared" si="3"/>
        <v>5.3880000000000052</v>
      </c>
      <c r="H73" s="10">
        <f t="shared" si="4"/>
        <v>2.8916666666666657</v>
      </c>
    </row>
    <row r="74" spans="1:36" x14ac:dyDescent="0.25">
      <c r="A74" s="1">
        <v>33634</v>
      </c>
      <c r="B74" s="11">
        <f>VLOOKUP(A74,'SBO Index National'!$A:$B,2,FALSE)</f>
        <v>96.712000000000003</v>
      </c>
      <c r="C74" s="10">
        <v>95.707999999999998</v>
      </c>
      <c r="D74" s="10">
        <f t="shared" si="5"/>
        <v>1.0040000000000049</v>
      </c>
      <c r="E74" s="10">
        <f t="shared" si="6"/>
        <v>0.51733333333333553</v>
      </c>
      <c r="F74" s="10">
        <f t="shared" si="7"/>
        <v>95.342333333333343</v>
      </c>
      <c r="G74" s="10">
        <f t="shared" si="3"/>
        <v>5.296999999999997</v>
      </c>
      <c r="H74" s="10">
        <f t="shared" si="4"/>
        <v>3.2266666666666879</v>
      </c>
    </row>
    <row r="75" spans="1:36" x14ac:dyDescent="0.25">
      <c r="A75" s="1">
        <v>33663</v>
      </c>
      <c r="B75" s="11">
        <f>VLOOKUP(A75,'SBO Index National'!$A:$B,2,FALSE)</f>
        <v>98.174000000000007</v>
      </c>
      <c r="C75" s="10">
        <v>97.168999999999997</v>
      </c>
      <c r="D75" s="10">
        <f t="shared" si="5"/>
        <v>1.0050000000000097</v>
      </c>
      <c r="E75" s="10">
        <f t="shared" si="6"/>
        <v>0.39566666666667061</v>
      </c>
      <c r="F75" s="10">
        <f t="shared" si="7"/>
        <v>96.438333333333333</v>
      </c>
      <c r="G75" s="10">
        <f t="shared" si="3"/>
        <v>2.2830000000000013</v>
      </c>
      <c r="H75" s="10">
        <f t="shared" si="4"/>
        <v>4.3226666666666773</v>
      </c>
    </row>
    <row r="76" spans="1:36" x14ac:dyDescent="0.25">
      <c r="A76" s="1">
        <v>33694</v>
      </c>
      <c r="B76" s="11">
        <f>VLOOKUP(A76,'SBO Index National'!$A:$B,2,FALSE)</f>
        <v>100.09099999999999</v>
      </c>
      <c r="C76" s="10">
        <v>100.274</v>
      </c>
      <c r="D76" s="10">
        <f t="shared" si="5"/>
        <v>-0.18300000000000693</v>
      </c>
      <c r="E76" s="10">
        <f t="shared" si="6"/>
        <v>0.60866666666666924</v>
      </c>
      <c r="F76" s="10">
        <f t="shared" si="7"/>
        <v>97.716999999999999</v>
      </c>
      <c r="G76" s="10">
        <f t="shared" si="3"/>
        <v>2.465999999999994</v>
      </c>
      <c r="H76" s="10">
        <f t="shared" si="4"/>
        <v>3.3486666666666594</v>
      </c>
    </row>
    <row r="77" spans="1:36" ht="15.75" x14ac:dyDescent="0.25">
      <c r="A77" s="1">
        <v>33724</v>
      </c>
      <c r="B77" s="11">
        <f>VLOOKUP(A77,'SBO Index National'!$A:$B,2,FALSE)</f>
        <v>100.913</v>
      </c>
      <c r="C77" s="10">
        <v>100.548</v>
      </c>
      <c r="D77" s="10">
        <f t="shared" si="5"/>
        <v>0.36499999999999488</v>
      </c>
      <c r="E77" s="10">
        <f t="shared" si="6"/>
        <v>0.39566666666666589</v>
      </c>
      <c r="F77" s="10">
        <f t="shared" si="7"/>
        <v>99.330333333333328</v>
      </c>
      <c r="G77" s="10">
        <f t="shared" si="3"/>
        <v>0.45700000000000784</v>
      </c>
      <c r="H77" s="10">
        <f t="shared" si="4"/>
        <v>1.7353333333333154</v>
      </c>
      <c r="J77" s="16" t="str">
        <f>D1&amp;" - NFIB"</f>
        <v>SBO National - SBO Plaines Spread - NFIB</v>
      </c>
      <c r="K77" s="16"/>
      <c r="L77" s="16"/>
      <c r="M77" s="16"/>
      <c r="N77" s="16"/>
      <c r="O77" s="16"/>
      <c r="P77" s="16"/>
      <c r="Q77" s="16"/>
      <c r="R77" s="16"/>
      <c r="S77" s="16"/>
      <c r="T77" s="16"/>
      <c r="U77" s="16"/>
      <c r="V77" s="16"/>
      <c r="X77" s="16" t="str">
        <f>E1&amp;" - NFIB"</f>
        <v>SBO National - SBO Plaines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100.639</v>
      </c>
      <c r="D78" s="10">
        <f t="shared" si="5"/>
        <v>0.36599999999999966</v>
      </c>
      <c r="E78" s="10">
        <f t="shared" si="6"/>
        <v>0.18266666666666254</v>
      </c>
      <c r="F78" s="10">
        <f t="shared" si="7"/>
        <v>100.48700000000001</v>
      </c>
      <c r="G78" s="10">
        <f t="shared" si="3"/>
        <v>1.2779999999999916</v>
      </c>
      <c r="H78" s="10">
        <f t="shared" si="4"/>
        <v>1.4003333333333501</v>
      </c>
    </row>
    <row r="79" spans="1:36" x14ac:dyDescent="0.25">
      <c r="A79" s="1">
        <v>33785</v>
      </c>
      <c r="B79" s="11">
        <f>VLOOKUP(A79,'SBO Index National'!$A:$B,2,FALSE)</f>
        <v>101.187</v>
      </c>
      <c r="C79" s="10">
        <v>102.283</v>
      </c>
      <c r="D79" s="10">
        <f t="shared" si="5"/>
        <v>-1.0960000000000036</v>
      </c>
      <c r="E79" s="10">
        <f t="shared" si="6"/>
        <v>-0.1216666666666697</v>
      </c>
      <c r="F79" s="10">
        <f t="shared" si="7"/>
        <v>101.15666666666668</v>
      </c>
      <c r="G79" s="10">
        <f t="shared" ref="G79:G142" si="8">C79-C67</f>
        <v>5.4789999999999992</v>
      </c>
      <c r="H79" s="10">
        <f t="shared" si="4"/>
        <v>2.4046666666666852</v>
      </c>
    </row>
    <row r="80" spans="1:36" x14ac:dyDescent="0.25">
      <c r="A80" s="1">
        <v>33816</v>
      </c>
      <c r="B80" s="11">
        <f>VLOOKUP(A80,'SBO Index National'!$A:$B,2,FALSE)</f>
        <v>99.087000000000003</v>
      </c>
      <c r="C80" s="10">
        <v>97.626000000000005</v>
      </c>
      <c r="D80" s="10">
        <f t="shared" si="5"/>
        <v>1.4609999999999985</v>
      </c>
      <c r="E80" s="10">
        <f t="shared" si="6"/>
        <v>0.24366666666666484</v>
      </c>
      <c r="F80" s="10">
        <f t="shared" si="7"/>
        <v>100.18266666666666</v>
      </c>
      <c r="G80" s="10">
        <f t="shared" si="8"/>
        <v>-1.1869999999999976</v>
      </c>
      <c r="H80" s="10">
        <f t="shared" si="4"/>
        <v>1.8566666666666549</v>
      </c>
    </row>
    <row r="81" spans="1:8" x14ac:dyDescent="0.25">
      <c r="A81" s="1">
        <v>33847</v>
      </c>
      <c r="B81" s="11">
        <f>VLOOKUP(A81,'SBO Index National'!$A:$B,2,FALSE)</f>
        <v>100</v>
      </c>
      <c r="C81" s="10">
        <v>97.9</v>
      </c>
      <c r="D81" s="10">
        <f t="shared" si="5"/>
        <v>2.0999999999999943</v>
      </c>
      <c r="E81" s="10">
        <f t="shared" si="6"/>
        <v>0.8216666666666631</v>
      </c>
      <c r="F81" s="10">
        <f t="shared" si="7"/>
        <v>99.269666666666652</v>
      </c>
      <c r="G81" s="10">
        <f t="shared" si="8"/>
        <v>-0.72999999999998977</v>
      </c>
      <c r="H81" s="10">
        <f t="shared" ref="H81:H144" si="9">F81-F69</f>
        <v>1.1873333333333136</v>
      </c>
    </row>
    <row r="82" spans="1:8" x14ac:dyDescent="0.25">
      <c r="A82" s="1">
        <v>33877</v>
      </c>
      <c r="B82" s="11">
        <f>VLOOKUP(A82,'SBO Index National'!$A:$B,2,FALSE)</f>
        <v>98.539000000000001</v>
      </c>
      <c r="C82" s="10">
        <v>94.521000000000001</v>
      </c>
      <c r="D82" s="10">
        <f t="shared" si="5"/>
        <v>4.0180000000000007</v>
      </c>
      <c r="E82" s="10">
        <f t="shared" si="6"/>
        <v>2.5263333333333313</v>
      </c>
      <c r="F82" s="10">
        <f t="shared" si="7"/>
        <v>96.682333333333347</v>
      </c>
      <c r="G82" s="10">
        <f t="shared" si="8"/>
        <v>-3.9260000000000019</v>
      </c>
      <c r="H82" s="10">
        <f t="shared" si="9"/>
        <v>-1.9476666666666489</v>
      </c>
    </row>
    <row r="83" spans="1:8" x14ac:dyDescent="0.25">
      <c r="A83" s="1">
        <v>33908</v>
      </c>
      <c r="B83" s="11">
        <f>VLOOKUP(A83,'SBO Index National'!$A:$B,2,FALSE)</f>
        <v>97.991</v>
      </c>
      <c r="C83" s="10">
        <v>96.894999999999996</v>
      </c>
      <c r="D83" s="10">
        <f t="shared" si="5"/>
        <v>1.0960000000000036</v>
      </c>
      <c r="E83" s="10">
        <f t="shared" si="6"/>
        <v>2.4046666666666661</v>
      </c>
      <c r="F83" s="10">
        <f t="shared" si="7"/>
        <v>96.438666666666663</v>
      </c>
      <c r="G83" s="10">
        <f t="shared" si="8"/>
        <v>0</v>
      </c>
      <c r="H83" s="10">
        <f t="shared" si="9"/>
        <v>-1.5519999999999925</v>
      </c>
    </row>
    <row r="84" spans="1:8" x14ac:dyDescent="0.25">
      <c r="A84" s="1">
        <v>33938</v>
      </c>
      <c r="B84" s="11">
        <f>VLOOKUP(A84,'SBO Index National'!$A:$B,2,FALSE)</f>
        <v>100.274</v>
      </c>
      <c r="C84" s="10">
        <v>97.991</v>
      </c>
      <c r="D84" s="10">
        <f t="shared" si="5"/>
        <v>2.2830000000000013</v>
      </c>
      <c r="E84" s="10">
        <f t="shared" si="6"/>
        <v>2.4656666666666687</v>
      </c>
      <c r="F84" s="10">
        <f t="shared" si="7"/>
        <v>96.468999999999994</v>
      </c>
      <c r="G84" s="10">
        <f t="shared" si="8"/>
        <v>4.1099999999999994</v>
      </c>
      <c r="H84" s="10">
        <f t="shared" si="9"/>
        <v>6.1333333333337237E-2</v>
      </c>
    </row>
    <row r="85" spans="1:8" x14ac:dyDescent="0.25">
      <c r="A85" s="1">
        <v>33969</v>
      </c>
      <c r="B85" s="11">
        <f>VLOOKUP(A85,'SBO Index National'!$A:$B,2,FALSE)</f>
        <v>100.36499999999999</v>
      </c>
      <c r="C85" s="10">
        <v>97.352000000000004</v>
      </c>
      <c r="D85" s="10">
        <f t="shared" si="5"/>
        <v>3.012999999999991</v>
      </c>
      <c r="E85" s="10">
        <f t="shared" si="6"/>
        <v>2.1306666666666652</v>
      </c>
      <c r="F85" s="10">
        <f t="shared" si="7"/>
        <v>97.412666666666667</v>
      </c>
      <c r="G85" s="10">
        <f t="shared" si="8"/>
        <v>0.91400000000000148</v>
      </c>
      <c r="H85" s="10">
        <f t="shared" si="9"/>
        <v>1.674666666666667</v>
      </c>
    </row>
    <row r="86" spans="1:8" x14ac:dyDescent="0.25">
      <c r="A86" s="1">
        <v>34000</v>
      </c>
      <c r="B86" s="11">
        <f>VLOOKUP(A86,'SBO Index National'!$A:$B,2,FALSE)</f>
        <v>100.639</v>
      </c>
      <c r="C86" s="10">
        <v>99.725999999999999</v>
      </c>
      <c r="D86" s="10">
        <f t="shared" si="5"/>
        <v>0.9129999999999967</v>
      </c>
      <c r="E86" s="10">
        <f t="shared" si="6"/>
        <v>2.069666666666663</v>
      </c>
      <c r="F86" s="10">
        <f t="shared" si="7"/>
        <v>98.356333333333339</v>
      </c>
      <c r="G86" s="10">
        <f t="shared" si="8"/>
        <v>4.0180000000000007</v>
      </c>
      <c r="H86" s="10">
        <f t="shared" si="9"/>
        <v>3.0139999999999958</v>
      </c>
    </row>
    <row r="87" spans="1:8" x14ac:dyDescent="0.25">
      <c r="A87" s="1">
        <v>34028</v>
      </c>
      <c r="B87" s="11">
        <f>VLOOKUP(A87,'SBO Index National'!$A:$B,2,FALSE)</f>
        <v>98.174000000000007</v>
      </c>
      <c r="C87" s="10">
        <v>97.626000000000005</v>
      </c>
      <c r="D87" s="10">
        <f t="shared" si="5"/>
        <v>0.54800000000000182</v>
      </c>
      <c r="E87" s="10">
        <f t="shared" si="6"/>
        <v>1.4913333333333298</v>
      </c>
      <c r="F87" s="10">
        <f t="shared" si="7"/>
        <v>98.234666666666669</v>
      </c>
      <c r="G87" s="10">
        <f t="shared" si="8"/>
        <v>0.45700000000000784</v>
      </c>
      <c r="H87" s="10">
        <f t="shared" si="9"/>
        <v>1.7963333333333367</v>
      </c>
    </row>
    <row r="88" spans="1:8" x14ac:dyDescent="0.25">
      <c r="A88" s="1">
        <v>34059</v>
      </c>
      <c r="B88" s="11">
        <f>VLOOKUP(A88,'SBO Index National'!$A:$B,2,FALSE)</f>
        <v>97.534000000000006</v>
      </c>
      <c r="C88" s="10">
        <v>96.346999999999994</v>
      </c>
      <c r="D88" s="10">
        <f t="shared" si="5"/>
        <v>1.1870000000000118</v>
      </c>
      <c r="E88" s="10">
        <f t="shared" si="6"/>
        <v>0.88266666666667015</v>
      </c>
      <c r="F88" s="10">
        <f t="shared" si="7"/>
        <v>97.899666666666675</v>
      </c>
      <c r="G88" s="10">
        <f t="shared" si="8"/>
        <v>-3.9270000000000067</v>
      </c>
      <c r="H88" s="10">
        <f t="shared" si="9"/>
        <v>0.18266666666667675</v>
      </c>
    </row>
    <row r="89" spans="1:8" x14ac:dyDescent="0.25">
      <c r="A89" s="1">
        <v>34089</v>
      </c>
      <c r="B89" s="11">
        <f>VLOOKUP(A89,'SBO Index National'!$A:$B,2,FALSE)</f>
        <v>95.89</v>
      </c>
      <c r="C89" s="10">
        <v>93.881</v>
      </c>
      <c r="D89" s="10">
        <f t="shared" si="5"/>
        <v>2.0090000000000003</v>
      </c>
      <c r="E89" s="10">
        <f t="shared" si="6"/>
        <v>1.2480000000000047</v>
      </c>
      <c r="F89" s="10">
        <f t="shared" si="7"/>
        <v>95.951333333333352</v>
      </c>
      <c r="G89" s="10">
        <f t="shared" si="8"/>
        <v>-6.6670000000000016</v>
      </c>
      <c r="H89" s="10">
        <f t="shared" si="9"/>
        <v>-3.3789999999999765</v>
      </c>
    </row>
    <row r="90" spans="1:8" x14ac:dyDescent="0.25">
      <c r="A90" s="1">
        <v>34120</v>
      </c>
      <c r="B90" s="11">
        <f>VLOOKUP(A90,'SBO Index National'!$A:$B,2,FALSE)</f>
        <v>93.698999999999998</v>
      </c>
      <c r="C90" s="10">
        <v>95.067999999999998</v>
      </c>
      <c r="D90" s="10">
        <f t="shared" si="5"/>
        <v>-1.3689999999999998</v>
      </c>
      <c r="E90" s="10">
        <f t="shared" si="6"/>
        <v>0.60900000000000409</v>
      </c>
      <c r="F90" s="10">
        <f t="shared" si="7"/>
        <v>95.098666666666659</v>
      </c>
      <c r="G90" s="10">
        <f t="shared" si="8"/>
        <v>-5.570999999999998</v>
      </c>
      <c r="H90" s="10">
        <f t="shared" si="9"/>
        <v>-5.3883333333333496</v>
      </c>
    </row>
    <row r="91" spans="1:8" x14ac:dyDescent="0.25">
      <c r="A91" s="1">
        <v>34150</v>
      </c>
      <c r="B91" s="11">
        <f>VLOOKUP(A91,'SBO Index National'!$A:$B,2,FALSE)</f>
        <v>92.968000000000004</v>
      </c>
      <c r="C91" s="10">
        <v>89.406000000000006</v>
      </c>
      <c r="D91" s="10">
        <f t="shared" si="5"/>
        <v>3.5619999999999976</v>
      </c>
      <c r="E91" s="10">
        <f t="shared" si="6"/>
        <v>1.4006666666666661</v>
      </c>
      <c r="F91" s="10">
        <f t="shared" si="7"/>
        <v>92.785000000000011</v>
      </c>
      <c r="G91" s="10">
        <f t="shared" si="8"/>
        <v>-12.876999999999995</v>
      </c>
      <c r="H91" s="10">
        <f t="shared" si="9"/>
        <v>-8.3716666666666697</v>
      </c>
    </row>
    <row r="92" spans="1:8" x14ac:dyDescent="0.25">
      <c r="A92" s="1">
        <v>34181</v>
      </c>
      <c r="B92" s="11">
        <f>VLOOKUP(A92,'SBO Index National'!$A:$B,2,FALSE)</f>
        <v>93.881</v>
      </c>
      <c r="C92" s="10">
        <v>90.411000000000001</v>
      </c>
      <c r="D92" s="10">
        <f t="shared" si="5"/>
        <v>3.4699999999999989</v>
      </c>
      <c r="E92" s="10">
        <f t="shared" si="6"/>
        <v>1.8876666666666655</v>
      </c>
      <c r="F92" s="10">
        <f t="shared" si="7"/>
        <v>91.62833333333333</v>
      </c>
      <c r="G92" s="10">
        <f t="shared" si="8"/>
        <v>-7.2150000000000034</v>
      </c>
      <c r="H92" s="10">
        <f t="shared" si="9"/>
        <v>-8.5543333333333322</v>
      </c>
    </row>
    <row r="93" spans="1:8" x14ac:dyDescent="0.25">
      <c r="A93" s="1">
        <v>34212</v>
      </c>
      <c r="B93" s="11">
        <f>VLOOKUP(A93,'SBO Index National'!$A:$B,2,FALSE)</f>
        <v>92.602999999999994</v>
      </c>
      <c r="C93" s="10">
        <v>91.688999999999993</v>
      </c>
      <c r="D93" s="10">
        <f t="shared" si="5"/>
        <v>0.91400000000000148</v>
      </c>
      <c r="E93" s="10">
        <f t="shared" si="6"/>
        <v>2.6486666666666658</v>
      </c>
      <c r="F93" s="10">
        <f t="shared" si="7"/>
        <v>90.501999999999995</v>
      </c>
      <c r="G93" s="10">
        <f t="shared" si="8"/>
        <v>-6.2110000000000127</v>
      </c>
      <c r="H93" s="10">
        <f t="shared" si="9"/>
        <v>-8.7676666666666563</v>
      </c>
    </row>
    <row r="94" spans="1:8" x14ac:dyDescent="0.25">
      <c r="A94" s="1">
        <v>34242</v>
      </c>
      <c r="B94" s="11">
        <f>VLOOKUP(A94,'SBO Index National'!$A:$B,2,FALSE)</f>
        <v>93.698999999999998</v>
      </c>
      <c r="C94" s="10">
        <v>94.885999999999996</v>
      </c>
      <c r="D94" s="10">
        <f t="shared" si="5"/>
        <v>-1.1869999999999976</v>
      </c>
      <c r="E94" s="10">
        <f t="shared" si="6"/>
        <v>1.0656666666666677</v>
      </c>
      <c r="F94" s="10">
        <f t="shared" si="7"/>
        <v>92.328666666666663</v>
      </c>
      <c r="G94" s="10">
        <f t="shared" si="8"/>
        <v>0.36499999999999488</v>
      </c>
      <c r="H94" s="10">
        <f t="shared" si="9"/>
        <v>-4.3536666666666832</v>
      </c>
    </row>
    <row r="95" spans="1:8" x14ac:dyDescent="0.25">
      <c r="A95" s="1">
        <v>34273</v>
      </c>
      <c r="B95" s="11">
        <f>VLOOKUP(A95,'SBO Index National'!$A:$B,2,FALSE)</f>
        <v>94.611999999999995</v>
      </c>
      <c r="C95" s="10">
        <v>92.694000000000003</v>
      </c>
      <c r="D95" s="10">
        <f t="shared" si="5"/>
        <v>1.9179999999999922</v>
      </c>
      <c r="E95" s="10">
        <f t="shared" si="6"/>
        <v>0.54833333333333201</v>
      </c>
      <c r="F95" s="10">
        <f t="shared" si="7"/>
        <v>93.089666666666673</v>
      </c>
      <c r="G95" s="10">
        <f t="shared" si="8"/>
        <v>-4.2009999999999934</v>
      </c>
      <c r="H95" s="10">
        <f t="shared" si="9"/>
        <v>-3.3489999999999895</v>
      </c>
    </row>
    <row r="96" spans="1:8" x14ac:dyDescent="0.25">
      <c r="A96" s="1">
        <v>34303</v>
      </c>
      <c r="B96" s="11">
        <f>VLOOKUP(A96,'SBO Index National'!$A:$B,2,FALSE)</f>
        <v>98.539000000000001</v>
      </c>
      <c r="C96" s="10">
        <v>95.16</v>
      </c>
      <c r="D96" s="10">
        <f t="shared" si="5"/>
        <v>3.3790000000000049</v>
      </c>
      <c r="E96" s="10">
        <f t="shared" si="6"/>
        <v>1.3699999999999999</v>
      </c>
      <c r="F96" s="10">
        <f t="shared" si="7"/>
        <v>94.24666666666667</v>
      </c>
      <c r="G96" s="10">
        <f t="shared" si="8"/>
        <v>-2.8310000000000031</v>
      </c>
      <c r="H96" s="10">
        <f t="shared" si="9"/>
        <v>-2.2223333333333244</v>
      </c>
    </row>
    <row r="97" spans="1:8" x14ac:dyDescent="0.25">
      <c r="A97" s="1">
        <v>34334</v>
      </c>
      <c r="B97" s="11">
        <f>VLOOKUP(A97,'SBO Index National'!$A:$B,2,FALSE)</f>
        <v>97.716999999999999</v>
      </c>
      <c r="C97" s="10">
        <v>95.433999999999997</v>
      </c>
      <c r="D97" s="10">
        <f t="shared" si="5"/>
        <v>2.2830000000000013</v>
      </c>
      <c r="E97" s="10">
        <f t="shared" si="6"/>
        <v>2.526666666666666</v>
      </c>
      <c r="F97" s="10">
        <f t="shared" si="7"/>
        <v>94.429333333333332</v>
      </c>
      <c r="G97" s="10">
        <f t="shared" si="8"/>
        <v>-1.9180000000000064</v>
      </c>
      <c r="H97" s="10">
        <f t="shared" si="9"/>
        <v>-2.9833333333333343</v>
      </c>
    </row>
    <row r="98" spans="1:8" x14ac:dyDescent="0.25">
      <c r="A98" s="1">
        <v>34365</v>
      </c>
      <c r="B98" s="11">
        <f>VLOOKUP(A98,'SBO Index National'!$A:$B,2,FALSE)</f>
        <v>99.451999999999998</v>
      </c>
      <c r="C98" s="10">
        <v>98.174000000000007</v>
      </c>
      <c r="D98" s="10">
        <f t="shared" si="5"/>
        <v>1.2779999999999916</v>
      </c>
      <c r="E98" s="10">
        <f t="shared" si="6"/>
        <v>2.3133333333333326</v>
      </c>
      <c r="F98" s="10">
        <f t="shared" si="7"/>
        <v>96.256000000000014</v>
      </c>
      <c r="G98" s="10">
        <f t="shared" si="8"/>
        <v>-1.5519999999999925</v>
      </c>
      <c r="H98" s="10">
        <f t="shared" si="9"/>
        <v>-2.1003333333333245</v>
      </c>
    </row>
    <row r="99" spans="1:8" x14ac:dyDescent="0.25">
      <c r="A99" s="1">
        <v>34393</v>
      </c>
      <c r="B99" s="11">
        <f>VLOOKUP(A99,'SBO Index National'!$A:$B,2,FALSE)</f>
        <v>99.725999999999999</v>
      </c>
      <c r="C99" s="10">
        <v>96.894999999999996</v>
      </c>
      <c r="D99" s="10">
        <f t="shared" si="5"/>
        <v>2.8310000000000031</v>
      </c>
      <c r="E99" s="10">
        <f t="shared" si="6"/>
        <v>2.1306666666666652</v>
      </c>
      <c r="F99" s="10">
        <f t="shared" si="7"/>
        <v>96.834333333333333</v>
      </c>
      <c r="G99" s="10">
        <f t="shared" si="8"/>
        <v>-0.73100000000000875</v>
      </c>
      <c r="H99" s="10">
        <f t="shared" si="9"/>
        <v>-1.4003333333333359</v>
      </c>
    </row>
    <row r="100" spans="1:8" x14ac:dyDescent="0.25">
      <c r="A100" s="1">
        <v>34424</v>
      </c>
      <c r="B100" s="11">
        <f>VLOOKUP(A100,'SBO Index National'!$A:$B,2,FALSE)</f>
        <v>100.18300000000001</v>
      </c>
      <c r="C100" s="10">
        <v>100.09099999999999</v>
      </c>
      <c r="D100" s="10">
        <f t="shared" si="5"/>
        <v>9.200000000001296E-2</v>
      </c>
      <c r="E100" s="10">
        <f t="shared" si="6"/>
        <v>1.4003333333333359</v>
      </c>
      <c r="F100" s="10">
        <f t="shared" si="7"/>
        <v>98.38666666666667</v>
      </c>
      <c r="G100" s="10">
        <f t="shared" si="8"/>
        <v>3.7439999999999998</v>
      </c>
      <c r="H100" s="10">
        <f t="shared" si="9"/>
        <v>0.48699999999999477</v>
      </c>
    </row>
    <row r="101" spans="1:8" x14ac:dyDescent="0.25">
      <c r="A101" s="1">
        <v>34454</v>
      </c>
      <c r="B101" s="11">
        <f>VLOOKUP(A101,'SBO Index National'!$A:$B,2,FALSE)</f>
        <v>98.355999999999995</v>
      </c>
      <c r="C101" s="10">
        <v>95.799000000000007</v>
      </c>
      <c r="D101" s="10">
        <f t="shared" si="5"/>
        <v>2.5569999999999879</v>
      </c>
      <c r="E101" s="10">
        <f t="shared" si="6"/>
        <v>1.826666666666668</v>
      </c>
      <c r="F101" s="10">
        <f t="shared" si="7"/>
        <v>97.594999999999985</v>
      </c>
      <c r="G101" s="10">
        <f t="shared" si="8"/>
        <v>1.9180000000000064</v>
      </c>
      <c r="H101" s="10">
        <f t="shared" si="9"/>
        <v>1.6436666666666326</v>
      </c>
    </row>
    <row r="102" spans="1:8" x14ac:dyDescent="0.25">
      <c r="A102" s="1">
        <v>34485</v>
      </c>
      <c r="B102" s="11">
        <f>VLOOKUP(A102,'SBO Index National'!$A:$B,2,FALSE)</f>
        <v>98.539000000000001</v>
      </c>
      <c r="C102" s="10">
        <v>95.067999999999998</v>
      </c>
      <c r="D102" s="10">
        <f t="shared" si="5"/>
        <v>3.4710000000000036</v>
      </c>
      <c r="E102" s="10">
        <f t="shared" si="6"/>
        <v>2.0400000000000014</v>
      </c>
      <c r="F102" s="10">
        <f t="shared" si="7"/>
        <v>96.98599999999999</v>
      </c>
      <c r="G102" s="10">
        <f t="shared" si="8"/>
        <v>0</v>
      </c>
      <c r="H102" s="10">
        <f t="shared" si="9"/>
        <v>1.8873333333333306</v>
      </c>
    </row>
    <row r="103" spans="1:8" x14ac:dyDescent="0.25">
      <c r="A103" s="1">
        <v>34515</v>
      </c>
      <c r="B103" s="11">
        <f>VLOOKUP(A103,'SBO Index National'!$A:$B,2,FALSE)</f>
        <v>98.63</v>
      </c>
      <c r="C103" s="10">
        <v>100.18300000000001</v>
      </c>
      <c r="D103" s="10">
        <f t="shared" si="5"/>
        <v>-1.5530000000000115</v>
      </c>
      <c r="E103" s="10">
        <f t="shared" si="6"/>
        <v>1.49166666666666</v>
      </c>
      <c r="F103" s="10">
        <f t="shared" si="7"/>
        <v>97.016666666666666</v>
      </c>
      <c r="G103" s="10">
        <f t="shared" si="8"/>
        <v>10.777000000000001</v>
      </c>
      <c r="H103" s="10">
        <f t="shared" si="9"/>
        <v>4.2316666666666549</v>
      </c>
    </row>
    <row r="104" spans="1:8" x14ac:dyDescent="0.25">
      <c r="A104" s="1">
        <v>34546</v>
      </c>
      <c r="B104" s="11">
        <f>VLOOKUP(A104,'SBO Index National'!$A:$B,2,FALSE)</f>
        <v>98.63</v>
      </c>
      <c r="C104" s="10">
        <v>96.804000000000002</v>
      </c>
      <c r="D104" s="10">
        <f t="shared" si="5"/>
        <v>1.8259999999999934</v>
      </c>
      <c r="E104" s="10">
        <f t="shared" si="6"/>
        <v>1.2479999999999951</v>
      </c>
      <c r="F104" s="10">
        <f t="shared" si="7"/>
        <v>97.351666666666674</v>
      </c>
      <c r="G104" s="10">
        <f t="shared" si="8"/>
        <v>6.3930000000000007</v>
      </c>
      <c r="H104" s="10">
        <f t="shared" si="9"/>
        <v>5.7233333333333434</v>
      </c>
    </row>
    <row r="105" spans="1:8" x14ac:dyDescent="0.25">
      <c r="A105" s="1">
        <v>34577</v>
      </c>
      <c r="B105" s="11">
        <f>VLOOKUP(A105,'SBO Index National'!$A:$B,2,FALSE)</f>
        <v>99.087000000000003</v>
      </c>
      <c r="C105" s="10">
        <v>98.265000000000001</v>
      </c>
      <c r="D105" s="10">
        <f t="shared" si="5"/>
        <v>0.82200000000000273</v>
      </c>
      <c r="E105" s="10">
        <f t="shared" si="6"/>
        <v>0.36499999999999488</v>
      </c>
      <c r="F105" s="10">
        <f t="shared" si="7"/>
        <v>98.417333333333332</v>
      </c>
      <c r="G105" s="10">
        <f t="shared" si="8"/>
        <v>6.5760000000000076</v>
      </c>
      <c r="H105" s="10">
        <f t="shared" si="9"/>
        <v>7.9153333333333364</v>
      </c>
    </row>
    <row r="106" spans="1:8" x14ac:dyDescent="0.25">
      <c r="A106" s="1">
        <v>34607</v>
      </c>
      <c r="B106" s="11">
        <f>VLOOKUP(A106,'SBO Index National'!$A:$B,2,FALSE)</f>
        <v>98.721000000000004</v>
      </c>
      <c r="C106" s="10">
        <v>93.150999999999996</v>
      </c>
      <c r="D106" s="10">
        <f t="shared" si="5"/>
        <v>5.5700000000000074</v>
      </c>
      <c r="E106" s="10">
        <f t="shared" si="6"/>
        <v>2.7393333333333345</v>
      </c>
      <c r="F106" s="10">
        <f t="shared" si="7"/>
        <v>96.073333333333338</v>
      </c>
      <c r="G106" s="10">
        <f t="shared" si="8"/>
        <v>-1.7349999999999994</v>
      </c>
      <c r="H106" s="10">
        <f t="shared" si="9"/>
        <v>3.7446666666666744</v>
      </c>
    </row>
    <row r="107" spans="1:8" x14ac:dyDescent="0.25">
      <c r="A107" s="1">
        <v>34638</v>
      </c>
      <c r="B107" s="11">
        <f>VLOOKUP(A107,'SBO Index National'!$A:$B,2,FALSE)</f>
        <v>99.909000000000006</v>
      </c>
      <c r="C107" s="10">
        <v>99.543000000000006</v>
      </c>
      <c r="D107" s="10">
        <f t="shared" si="5"/>
        <v>0.36599999999999966</v>
      </c>
      <c r="E107" s="10">
        <f t="shared" si="6"/>
        <v>2.2526666666666699</v>
      </c>
      <c r="F107" s="10">
        <f t="shared" si="7"/>
        <v>96.986333333333334</v>
      </c>
      <c r="G107" s="10">
        <f t="shared" si="8"/>
        <v>6.8490000000000038</v>
      </c>
      <c r="H107" s="10">
        <f t="shared" si="9"/>
        <v>3.8966666666666612</v>
      </c>
    </row>
    <row r="108" spans="1:8" x14ac:dyDescent="0.25">
      <c r="A108" s="1">
        <v>34668</v>
      </c>
      <c r="B108" s="11">
        <f>VLOOKUP(A108,'SBO Index National'!$A:$B,2,FALSE)</f>
        <v>103.47</v>
      </c>
      <c r="C108" s="10">
        <v>105.38800000000001</v>
      </c>
      <c r="D108" s="10">
        <f t="shared" si="5"/>
        <v>-1.9180000000000064</v>
      </c>
      <c r="E108" s="10">
        <f t="shared" si="6"/>
        <v>1.3393333333333335</v>
      </c>
      <c r="F108" s="10">
        <f t="shared" si="7"/>
        <v>99.36066666666666</v>
      </c>
      <c r="G108" s="10">
        <f t="shared" si="8"/>
        <v>10.228000000000009</v>
      </c>
      <c r="H108" s="10">
        <f t="shared" si="9"/>
        <v>5.1139999999999901</v>
      </c>
    </row>
    <row r="109" spans="1:8" x14ac:dyDescent="0.25">
      <c r="A109" s="1">
        <v>34699</v>
      </c>
      <c r="B109" s="11">
        <f>VLOOKUP(A109,'SBO Index National'!$A:$B,2,FALSE)</f>
        <v>100.73099999999999</v>
      </c>
      <c r="C109" s="10">
        <v>103.92700000000001</v>
      </c>
      <c r="D109" s="10">
        <f t="shared" si="5"/>
        <v>-3.1960000000000122</v>
      </c>
      <c r="E109" s="10">
        <f t="shared" si="6"/>
        <v>-1.5826666666666729</v>
      </c>
      <c r="F109" s="10">
        <f t="shared" si="7"/>
        <v>102.95266666666667</v>
      </c>
      <c r="G109" s="10">
        <f t="shared" si="8"/>
        <v>8.4930000000000092</v>
      </c>
      <c r="H109" s="10">
        <f t="shared" si="9"/>
        <v>8.5233333333333405</v>
      </c>
    </row>
    <row r="110" spans="1:8" x14ac:dyDescent="0.25">
      <c r="A110" s="1">
        <v>34730</v>
      </c>
      <c r="B110" s="11">
        <f>VLOOKUP(A110,'SBO Index National'!$A:$B,2,FALSE)</f>
        <v>101.82599999999999</v>
      </c>
      <c r="C110" s="10">
        <v>97.626000000000005</v>
      </c>
      <c r="D110" s="10">
        <f t="shared" si="5"/>
        <v>4.1999999999999886</v>
      </c>
      <c r="E110" s="10">
        <f t="shared" si="6"/>
        <v>-0.30466666666667663</v>
      </c>
      <c r="F110" s="10">
        <f t="shared" si="7"/>
        <v>102.31366666666668</v>
      </c>
      <c r="G110" s="10">
        <f t="shared" si="8"/>
        <v>-0.54800000000000182</v>
      </c>
      <c r="H110" s="10">
        <f t="shared" si="9"/>
        <v>6.0576666666666625</v>
      </c>
    </row>
    <row r="111" spans="1:8" x14ac:dyDescent="0.25">
      <c r="A111" s="1">
        <v>34758</v>
      </c>
      <c r="B111" s="11">
        <f>VLOOKUP(A111,'SBO Index National'!$A:$B,2,FALSE)</f>
        <v>101.279</v>
      </c>
      <c r="C111" s="10">
        <v>102.1</v>
      </c>
      <c r="D111" s="10">
        <f t="shared" si="5"/>
        <v>-0.82099999999999795</v>
      </c>
      <c r="E111" s="10">
        <f t="shared" si="6"/>
        <v>6.0999999999992838E-2</v>
      </c>
      <c r="F111" s="10">
        <f t="shared" si="7"/>
        <v>101.21766666666667</v>
      </c>
      <c r="G111" s="10">
        <f t="shared" si="8"/>
        <v>5.2049999999999983</v>
      </c>
      <c r="H111" s="10">
        <f t="shared" si="9"/>
        <v>4.38333333333334</v>
      </c>
    </row>
    <row r="112" spans="1:8" x14ac:dyDescent="0.25">
      <c r="A112" s="1">
        <v>34789</v>
      </c>
      <c r="B112" s="11">
        <f>VLOOKUP(A112,'SBO Index National'!$A:$B,2,FALSE)</f>
        <v>101.64400000000001</v>
      </c>
      <c r="C112" s="10">
        <v>100.09099999999999</v>
      </c>
      <c r="D112" s="10">
        <f t="shared" si="5"/>
        <v>1.5530000000000115</v>
      </c>
      <c r="E112" s="10">
        <f t="shared" si="6"/>
        <v>1.6440000000000008</v>
      </c>
      <c r="F112" s="10">
        <f t="shared" si="7"/>
        <v>99.939000000000007</v>
      </c>
      <c r="G112" s="10">
        <f t="shared" si="8"/>
        <v>0</v>
      </c>
      <c r="H112" s="10">
        <f t="shared" si="9"/>
        <v>1.5523333333333369</v>
      </c>
    </row>
    <row r="113" spans="1:8" x14ac:dyDescent="0.25">
      <c r="A113" s="1">
        <v>34819</v>
      </c>
      <c r="B113" s="11">
        <f>VLOOKUP(A113,'SBO Index National'!$A:$B,2,FALSE)</f>
        <v>100.36499999999999</v>
      </c>
      <c r="C113" s="10">
        <v>97.716999999999999</v>
      </c>
      <c r="D113" s="10">
        <f t="shared" si="5"/>
        <v>2.6479999999999961</v>
      </c>
      <c r="E113" s="10">
        <f t="shared" si="6"/>
        <v>1.1266666666666698</v>
      </c>
      <c r="F113" s="10">
        <f t="shared" si="7"/>
        <v>99.969333333333324</v>
      </c>
      <c r="G113" s="10">
        <f t="shared" si="8"/>
        <v>1.9179999999999922</v>
      </c>
      <c r="H113" s="10">
        <f t="shared" si="9"/>
        <v>2.3743333333333396</v>
      </c>
    </row>
    <row r="114" spans="1:8" x14ac:dyDescent="0.25">
      <c r="A114" s="1">
        <v>34850</v>
      </c>
      <c r="B114" s="11">
        <f>VLOOKUP(A114,'SBO Index National'!$A:$B,2,FALSE)</f>
        <v>99.635000000000005</v>
      </c>
      <c r="C114" s="10">
        <v>98.539000000000001</v>
      </c>
      <c r="D114" s="10">
        <f t="shared" si="5"/>
        <v>1.0960000000000036</v>
      </c>
      <c r="E114" s="10">
        <f t="shared" si="6"/>
        <v>1.7656666666666705</v>
      </c>
      <c r="F114" s="10">
        <f t="shared" si="7"/>
        <v>98.782333333333327</v>
      </c>
      <c r="G114" s="10">
        <f t="shared" si="8"/>
        <v>3.4710000000000036</v>
      </c>
      <c r="H114" s="10">
        <f t="shared" si="9"/>
        <v>1.7963333333333367</v>
      </c>
    </row>
    <row r="115" spans="1:8" x14ac:dyDescent="0.25">
      <c r="A115" s="1">
        <v>34880</v>
      </c>
      <c r="B115" s="11">
        <f>VLOOKUP(A115,'SBO Index National'!$A:$B,2,FALSE)</f>
        <v>99.451999999999998</v>
      </c>
      <c r="C115" s="10">
        <v>101.005</v>
      </c>
      <c r="D115" s="10">
        <f t="shared" si="5"/>
        <v>-1.5529999999999973</v>
      </c>
      <c r="E115" s="10">
        <f t="shared" si="6"/>
        <v>0.73033333333333417</v>
      </c>
      <c r="F115" s="10">
        <f t="shared" si="7"/>
        <v>99.086999999999989</v>
      </c>
      <c r="G115" s="10">
        <f t="shared" si="8"/>
        <v>0.82199999999998852</v>
      </c>
      <c r="H115" s="10">
        <f t="shared" si="9"/>
        <v>2.0703333333333234</v>
      </c>
    </row>
    <row r="116" spans="1:8" x14ac:dyDescent="0.25">
      <c r="A116" s="1">
        <v>34911</v>
      </c>
      <c r="B116" s="11">
        <f>VLOOKUP(A116,'SBO Index National'!$A:$B,2,FALSE)</f>
        <v>100</v>
      </c>
      <c r="C116" s="10">
        <v>98.174000000000007</v>
      </c>
      <c r="D116" s="10">
        <f t="shared" si="5"/>
        <v>1.8259999999999934</v>
      </c>
      <c r="E116" s="10">
        <f t="shared" si="6"/>
        <v>0.45633333333333326</v>
      </c>
      <c r="F116" s="10">
        <f t="shared" si="7"/>
        <v>99.23933333333332</v>
      </c>
      <c r="G116" s="10">
        <f t="shared" si="8"/>
        <v>1.3700000000000045</v>
      </c>
      <c r="H116" s="10">
        <f t="shared" si="9"/>
        <v>1.8876666666666466</v>
      </c>
    </row>
    <row r="117" spans="1:8" x14ac:dyDescent="0.25">
      <c r="A117" s="1">
        <v>34942</v>
      </c>
      <c r="B117" s="11">
        <f>VLOOKUP(A117,'SBO Index National'!$A:$B,2,FALSE)</f>
        <v>100.45699999999999</v>
      </c>
      <c r="C117" s="10">
        <v>96.712000000000003</v>
      </c>
      <c r="D117" s="10">
        <f t="shared" si="5"/>
        <v>3.7449999999999903</v>
      </c>
      <c r="E117" s="10">
        <f t="shared" si="6"/>
        <v>1.3393333333333288</v>
      </c>
      <c r="F117" s="10">
        <f t="shared" si="7"/>
        <v>98.63033333333334</v>
      </c>
      <c r="G117" s="10">
        <f t="shared" si="8"/>
        <v>-1.5529999999999973</v>
      </c>
      <c r="H117" s="10">
        <f t="shared" si="9"/>
        <v>0.21300000000000807</v>
      </c>
    </row>
    <row r="118" spans="1:8" x14ac:dyDescent="0.25">
      <c r="A118" s="1">
        <v>34972</v>
      </c>
      <c r="B118" s="11">
        <f>VLOOKUP(A118,'SBO Index National'!$A:$B,2,FALSE)</f>
        <v>101.553</v>
      </c>
      <c r="C118" s="10">
        <v>102.831</v>
      </c>
      <c r="D118" s="10">
        <f t="shared" si="5"/>
        <v>-1.2780000000000058</v>
      </c>
      <c r="E118" s="10">
        <f t="shared" si="6"/>
        <v>1.4309999999999927</v>
      </c>
      <c r="F118" s="10">
        <f t="shared" si="7"/>
        <v>99.239000000000019</v>
      </c>
      <c r="G118" s="10">
        <f t="shared" si="8"/>
        <v>9.6800000000000068</v>
      </c>
      <c r="H118" s="10">
        <f t="shared" si="9"/>
        <v>3.1656666666666808</v>
      </c>
    </row>
    <row r="119" spans="1:8" x14ac:dyDescent="0.25">
      <c r="A119" s="1">
        <v>35003</v>
      </c>
      <c r="B119" s="11">
        <f>VLOOKUP(A119,'SBO Index National'!$A:$B,2,FALSE)</f>
        <v>101.279</v>
      </c>
      <c r="C119" s="10">
        <v>101.187</v>
      </c>
      <c r="D119" s="10">
        <f t="shared" si="5"/>
        <v>9.1999999999998749E-2</v>
      </c>
      <c r="E119" s="10">
        <f t="shared" si="6"/>
        <v>0.85299999999999443</v>
      </c>
      <c r="F119" s="10">
        <f t="shared" si="7"/>
        <v>100.24333333333334</v>
      </c>
      <c r="G119" s="10">
        <f t="shared" si="8"/>
        <v>1.6439999999999912</v>
      </c>
      <c r="H119" s="10">
        <f t="shared" si="9"/>
        <v>3.257000000000005</v>
      </c>
    </row>
    <row r="120" spans="1:8" x14ac:dyDescent="0.25">
      <c r="A120" s="1">
        <v>35033</v>
      </c>
      <c r="B120" s="11">
        <f>VLOOKUP(A120,'SBO Index National'!$A:$B,2,FALSE)</f>
        <v>101.735</v>
      </c>
      <c r="C120" s="10">
        <v>99.909000000000006</v>
      </c>
      <c r="D120" s="10">
        <f t="shared" si="5"/>
        <v>1.8259999999999934</v>
      </c>
      <c r="E120" s="10">
        <f t="shared" si="6"/>
        <v>0.2133333333333288</v>
      </c>
      <c r="F120" s="10">
        <f t="shared" si="7"/>
        <v>101.30900000000001</v>
      </c>
      <c r="G120" s="10">
        <f t="shared" si="8"/>
        <v>-5.4789999999999992</v>
      </c>
      <c r="H120" s="10">
        <f t="shared" si="9"/>
        <v>1.9483333333333519</v>
      </c>
    </row>
    <row r="121" spans="1:8" x14ac:dyDescent="0.25">
      <c r="A121" s="1">
        <v>35064</v>
      </c>
      <c r="B121" s="11">
        <f>VLOOKUP(A121,'SBO Index National'!$A:$B,2,FALSE)</f>
        <v>100.09099999999999</v>
      </c>
      <c r="C121" s="10">
        <v>98.813000000000002</v>
      </c>
      <c r="D121" s="10">
        <f t="shared" si="5"/>
        <v>1.2779999999999916</v>
      </c>
      <c r="E121" s="10">
        <f t="shared" si="6"/>
        <v>1.0653333333333279</v>
      </c>
      <c r="F121" s="10">
        <f t="shared" si="7"/>
        <v>99.969666666666669</v>
      </c>
      <c r="G121" s="10">
        <f t="shared" si="8"/>
        <v>-5.1140000000000043</v>
      </c>
      <c r="H121" s="10">
        <f t="shared" si="9"/>
        <v>-2.9830000000000041</v>
      </c>
    </row>
    <row r="122" spans="1:8" x14ac:dyDescent="0.25">
      <c r="A122" s="1">
        <v>35095</v>
      </c>
      <c r="B122" s="11">
        <f>VLOOKUP(A122,'SBO Index National'!$A:$B,2,FALSE)</f>
        <v>99.543000000000006</v>
      </c>
      <c r="C122" s="10">
        <v>99.635000000000005</v>
      </c>
      <c r="D122" s="10">
        <f t="shared" si="5"/>
        <v>-9.1999999999998749E-2</v>
      </c>
      <c r="E122" s="10">
        <f t="shared" si="6"/>
        <v>1.0039999999999953</v>
      </c>
      <c r="F122" s="10">
        <f t="shared" si="7"/>
        <v>99.452333333333343</v>
      </c>
      <c r="G122" s="10">
        <f t="shared" si="8"/>
        <v>2.0090000000000003</v>
      </c>
      <c r="H122" s="10">
        <f t="shared" si="9"/>
        <v>-2.8613333333333344</v>
      </c>
    </row>
    <row r="123" spans="1:8" x14ac:dyDescent="0.25">
      <c r="A123" s="1">
        <v>35124</v>
      </c>
      <c r="B123" s="11">
        <f>VLOOKUP(A123,'SBO Index National'!$A:$B,2,FALSE)</f>
        <v>100</v>
      </c>
      <c r="C123" s="10">
        <v>97.808000000000007</v>
      </c>
      <c r="D123" s="10">
        <f t="shared" si="5"/>
        <v>2.1919999999999931</v>
      </c>
      <c r="E123" s="10">
        <f t="shared" si="6"/>
        <v>1.1259999999999952</v>
      </c>
      <c r="F123" s="10">
        <f t="shared" si="7"/>
        <v>98.75200000000001</v>
      </c>
      <c r="G123" s="10">
        <f t="shared" si="8"/>
        <v>-4.2919999999999874</v>
      </c>
      <c r="H123" s="10">
        <f t="shared" si="9"/>
        <v>-2.4656666666666638</v>
      </c>
    </row>
    <row r="124" spans="1:8" x14ac:dyDescent="0.25">
      <c r="A124" s="1">
        <v>35155</v>
      </c>
      <c r="B124" s="11">
        <f>VLOOKUP(A124,'SBO Index National'!$A:$B,2,FALSE)</f>
        <v>100.913</v>
      </c>
      <c r="C124" s="10">
        <v>101.005</v>
      </c>
      <c r="D124" s="10">
        <f t="shared" si="5"/>
        <v>-9.1999999999998749E-2</v>
      </c>
      <c r="E124" s="10">
        <f t="shared" si="6"/>
        <v>0.66933333333333189</v>
      </c>
      <c r="F124" s="10">
        <f t="shared" si="7"/>
        <v>99.48266666666666</v>
      </c>
      <c r="G124" s="10">
        <f t="shared" si="8"/>
        <v>0.91400000000000148</v>
      </c>
      <c r="H124" s="10">
        <f t="shared" si="9"/>
        <v>-0.45633333333334747</v>
      </c>
    </row>
    <row r="125" spans="1:8" x14ac:dyDescent="0.25">
      <c r="A125" s="1">
        <v>35185</v>
      </c>
      <c r="B125" s="11">
        <f>VLOOKUP(A125,'SBO Index National'!$A:$B,2,FALSE)</f>
        <v>100</v>
      </c>
      <c r="C125" s="10">
        <v>99.087000000000003</v>
      </c>
      <c r="D125" s="10">
        <f t="shared" si="5"/>
        <v>0.9129999999999967</v>
      </c>
      <c r="E125" s="10">
        <f t="shared" si="6"/>
        <v>1.0043333333333304</v>
      </c>
      <c r="F125" s="10">
        <f t="shared" si="7"/>
        <v>99.3</v>
      </c>
      <c r="G125" s="10">
        <f t="shared" si="8"/>
        <v>1.3700000000000045</v>
      </c>
      <c r="H125" s="10">
        <f t="shared" si="9"/>
        <v>-0.66933333333332712</v>
      </c>
    </row>
    <row r="126" spans="1:8" x14ac:dyDescent="0.25">
      <c r="A126" s="1">
        <v>35216</v>
      </c>
      <c r="B126" s="11">
        <f>VLOOKUP(A126,'SBO Index National'!$A:$B,2,FALSE)</f>
        <v>98.813000000000002</v>
      </c>
      <c r="C126" s="10">
        <v>96.53</v>
      </c>
      <c r="D126" s="10">
        <f t="shared" si="5"/>
        <v>2.2830000000000013</v>
      </c>
      <c r="E126" s="10">
        <f t="shared" si="6"/>
        <v>1.0346666666666664</v>
      </c>
      <c r="F126" s="10">
        <f t="shared" si="7"/>
        <v>98.873999999999981</v>
      </c>
      <c r="G126" s="10">
        <f t="shared" si="8"/>
        <v>-2.0090000000000003</v>
      </c>
      <c r="H126" s="10">
        <f t="shared" si="9"/>
        <v>9.1666666666654351E-2</v>
      </c>
    </row>
    <row r="127" spans="1:8" x14ac:dyDescent="0.25">
      <c r="A127" s="1">
        <v>35246</v>
      </c>
      <c r="B127" s="11">
        <f>VLOOKUP(A127,'SBO Index National'!$A:$B,2,FALSE)</f>
        <v>101.279</v>
      </c>
      <c r="C127" s="10">
        <v>98.813000000000002</v>
      </c>
      <c r="D127" s="10">
        <f t="shared" si="5"/>
        <v>2.465999999999994</v>
      </c>
      <c r="E127" s="10">
        <f t="shared" si="6"/>
        <v>1.8873333333333306</v>
      </c>
      <c r="F127" s="10">
        <f t="shared" si="7"/>
        <v>98.143333333333331</v>
      </c>
      <c r="G127" s="10">
        <f t="shared" si="8"/>
        <v>-2.1919999999999931</v>
      </c>
      <c r="H127" s="10">
        <f t="shared" si="9"/>
        <v>-0.94366666666665822</v>
      </c>
    </row>
    <row r="128" spans="1:8" x14ac:dyDescent="0.25">
      <c r="A128" s="1">
        <v>35277</v>
      </c>
      <c r="B128" s="11">
        <f>VLOOKUP(A128,'SBO Index National'!$A:$B,2,FALSE)</f>
        <v>99.816999999999993</v>
      </c>
      <c r="C128" s="10">
        <v>99.635000000000005</v>
      </c>
      <c r="D128" s="10">
        <f t="shared" si="5"/>
        <v>0.18199999999998795</v>
      </c>
      <c r="E128" s="10">
        <f t="shared" si="6"/>
        <v>1.6436666666666611</v>
      </c>
      <c r="F128" s="10">
        <f t="shared" si="7"/>
        <v>98.326000000000008</v>
      </c>
      <c r="G128" s="10">
        <f t="shared" si="8"/>
        <v>1.4609999999999985</v>
      </c>
      <c r="H128" s="10">
        <f t="shared" si="9"/>
        <v>-0.91333333333331268</v>
      </c>
    </row>
    <row r="129" spans="1:8" x14ac:dyDescent="0.25">
      <c r="A129" s="1">
        <v>35308</v>
      </c>
      <c r="B129" s="11">
        <f>VLOOKUP(A129,'SBO Index National'!$A:$B,2,FALSE)</f>
        <v>100.274</v>
      </c>
      <c r="C129" s="10">
        <v>101.82599999999999</v>
      </c>
      <c r="D129" s="10">
        <f t="shared" si="5"/>
        <v>-1.5519999999999925</v>
      </c>
      <c r="E129" s="10">
        <f t="shared" si="6"/>
        <v>0.36533333333332979</v>
      </c>
      <c r="F129" s="10">
        <f t="shared" si="7"/>
        <v>100.09133333333334</v>
      </c>
      <c r="G129" s="10">
        <f t="shared" si="8"/>
        <v>5.1139999999999901</v>
      </c>
      <c r="H129" s="10">
        <f t="shared" si="9"/>
        <v>1.4609999999999985</v>
      </c>
    </row>
    <row r="130" spans="1:8" x14ac:dyDescent="0.25">
      <c r="A130" s="1">
        <v>35338</v>
      </c>
      <c r="B130" s="11">
        <f>VLOOKUP(A130,'SBO Index National'!$A:$B,2,FALSE)</f>
        <v>100.45699999999999</v>
      </c>
      <c r="C130" s="10">
        <v>98.081999999999994</v>
      </c>
      <c r="D130" s="10">
        <f t="shared" si="5"/>
        <v>2.375</v>
      </c>
      <c r="E130" s="10">
        <f t="shared" si="6"/>
        <v>0.33499999999999847</v>
      </c>
      <c r="F130" s="10">
        <f t="shared" si="7"/>
        <v>99.847666666666669</v>
      </c>
      <c r="G130" s="10">
        <f t="shared" si="8"/>
        <v>-4.7490000000000094</v>
      </c>
      <c r="H130" s="10">
        <f t="shared" si="9"/>
        <v>0.60866666666665026</v>
      </c>
    </row>
    <row r="131" spans="1:8" x14ac:dyDescent="0.25">
      <c r="A131" s="1">
        <v>35369</v>
      </c>
      <c r="B131" s="11">
        <f>VLOOKUP(A131,'SBO Index National'!$A:$B,2,FALSE)</f>
        <v>101.187</v>
      </c>
      <c r="C131" s="10">
        <v>100.18300000000001</v>
      </c>
      <c r="D131" s="10">
        <f t="shared" ref="D131:D194" si="10">B131-C131</f>
        <v>1.0039999999999907</v>
      </c>
      <c r="E131" s="10">
        <f t="shared" si="6"/>
        <v>0.60899999999999943</v>
      </c>
      <c r="F131" s="10">
        <f t="shared" si="7"/>
        <v>100.03033333333333</v>
      </c>
      <c r="G131" s="10">
        <f t="shared" si="8"/>
        <v>-1.0039999999999907</v>
      </c>
      <c r="H131" s="10">
        <f t="shared" si="9"/>
        <v>-0.21300000000000807</v>
      </c>
    </row>
    <row r="132" spans="1:8" x14ac:dyDescent="0.25">
      <c r="A132" s="1">
        <v>35399</v>
      </c>
      <c r="B132" s="11">
        <f>VLOOKUP(A132,'SBO Index National'!$A:$B,2,FALSE)</f>
        <v>98.813000000000002</v>
      </c>
      <c r="C132" s="10">
        <v>98.995000000000005</v>
      </c>
      <c r="D132" s="10">
        <f t="shared" si="10"/>
        <v>-0.18200000000000216</v>
      </c>
      <c r="E132" s="10">
        <f t="shared" si="6"/>
        <v>1.0656666666666628</v>
      </c>
      <c r="F132" s="10">
        <f t="shared" si="7"/>
        <v>99.086666666666659</v>
      </c>
      <c r="G132" s="10">
        <f t="shared" si="8"/>
        <v>-0.91400000000000148</v>
      </c>
      <c r="H132" s="10">
        <f t="shared" si="9"/>
        <v>-2.2223333333333528</v>
      </c>
    </row>
    <row r="133" spans="1:8" x14ac:dyDescent="0.25">
      <c r="A133" s="1">
        <v>35430</v>
      </c>
      <c r="B133" s="11">
        <f>VLOOKUP(A133,'SBO Index National'!$A:$B,2,FALSE)</f>
        <v>99.543000000000006</v>
      </c>
      <c r="C133" s="10">
        <v>104.566</v>
      </c>
      <c r="D133" s="10">
        <f t="shared" si="10"/>
        <v>-5.0229999999999961</v>
      </c>
      <c r="E133" s="10">
        <f t="shared" ref="E133:E196" si="11">AVERAGE(D131:D133)</f>
        <v>-1.4003333333333359</v>
      </c>
      <c r="F133" s="10">
        <f t="shared" si="7"/>
        <v>101.248</v>
      </c>
      <c r="G133" s="10">
        <f t="shared" si="8"/>
        <v>5.7530000000000001</v>
      </c>
      <c r="H133" s="10">
        <f t="shared" si="9"/>
        <v>1.278333333333336</v>
      </c>
    </row>
    <row r="134" spans="1:8" x14ac:dyDescent="0.25">
      <c r="A134" s="1">
        <v>35461</v>
      </c>
      <c r="B134" s="11">
        <f>VLOOKUP(A134,'SBO Index National'!$A:$B,2,FALSE)</f>
        <v>100.913</v>
      </c>
      <c r="C134" s="10">
        <v>99.361000000000004</v>
      </c>
      <c r="D134" s="10">
        <f t="shared" si="10"/>
        <v>1.5519999999999925</v>
      </c>
      <c r="E134" s="10">
        <f t="shared" si="11"/>
        <v>-1.2176666666666687</v>
      </c>
      <c r="F134" s="10">
        <f t="shared" ref="F134:F197" si="12">AVERAGE(C132:C134)</f>
        <v>100.974</v>
      </c>
      <c r="G134" s="10">
        <f t="shared" si="8"/>
        <v>-0.27400000000000091</v>
      </c>
      <c r="H134" s="10">
        <f t="shared" si="9"/>
        <v>1.5216666666666612</v>
      </c>
    </row>
    <row r="135" spans="1:8" x14ac:dyDescent="0.25">
      <c r="A135" s="1">
        <v>35489</v>
      </c>
      <c r="B135" s="11">
        <f>VLOOKUP(A135,'SBO Index National'!$A:$B,2,FALSE)</f>
        <v>101.735</v>
      </c>
      <c r="C135" s="10">
        <v>100.36499999999999</v>
      </c>
      <c r="D135" s="10">
        <f t="shared" si="10"/>
        <v>1.3700000000000045</v>
      </c>
      <c r="E135" s="10">
        <f t="shared" si="11"/>
        <v>-0.70033333333333303</v>
      </c>
      <c r="F135" s="10">
        <f t="shared" si="12"/>
        <v>101.43066666666668</v>
      </c>
      <c r="G135" s="10">
        <f t="shared" si="8"/>
        <v>2.5569999999999879</v>
      </c>
      <c r="H135" s="10">
        <f t="shared" si="9"/>
        <v>2.6786666666666719</v>
      </c>
    </row>
    <row r="136" spans="1:8" x14ac:dyDescent="0.25">
      <c r="A136" s="1">
        <v>35520</v>
      </c>
      <c r="B136" s="11">
        <f>VLOOKUP(A136,'SBO Index National'!$A:$B,2,FALSE)</f>
        <v>100.639</v>
      </c>
      <c r="C136" s="10">
        <v>98.539000000000001</v>
      </c>
      <c r="D136" s="10">
        <f t="shared" si="10"/>
        <v>2.0999999999999943</v>
      </c>
      <c r="E136" s="10">
        <f t="shared" si="11"/>
        <v>1.673999999999997</v>
      </c>
      <c r="F136" s="10">
        <f t="shared" si="12"/>
        <v>99.421666666666667</v>
      </c>
      <c r="G136" s="10">
        <f t="shared" si="8"/>
        <v>-2.465999999999994</v>
      </c>
      <c r="H136" s="10">
        <f t="shared" si="9"/>
        <v>-6.0999999999992838E-2</v>
      </c>
    </row>
    <row r="137" spans="1:8" x14ac:dyDescent="0.25">
      <c r="A137" s="1">
        <v>35550</v>
      </c>
      <c r="B137" s="11">
        <f>VLOOKUP(A137,'SBO Index National'!$A:$B,2,FALSE)</f>
        <v>100.822</v>
      </c>
      <c r="C137" s="10">
        <v>101.187</v>
      </c>
      <c r="D137" s="10">
        <f t="shared" si="10"/>
        <v>-0.36499999999999488</v>
      </c>
      <c r="E137" s="10">
        <f t="shared" si="11"/>
        <v>1.0350000000000013</v>
      </c>
      <c r="F137" s="10">
        <f t="shared" si="12"/>
        <v>100.03033333333333</v>
      </c>
      <c r="G137" s="10">
        <f t="shared" si="8"/>
        <v>2.0999999999999943</v>
      </c>
      <c r="H137" s="10">
        <f t="shared" si="9"/>
        <v>0.73033333333333417</v>
      </c>
    </row>
    <row r="138" spans="1:8" x14ac:dyDescent="0.25">
      <c r="A138" s="1">
        <v>35581</v>
      </c>
      <c r="B138" s="11">
        <f>VLOOKUP(A138,'SBO Index National'!$A:$B,2,FALSE)</f>
        <v>100.73099999999999</v>
      </c>
      <c r="C138" s="10">
        <v>100.274</v>
      </c>
      <c r="D138" s="10">
        <f t="shared" si="10"/>
        <v>0.45699999999999363</v>
      </c>
      <c r="E138" s="10">
        <f t="shared" si="11"/>
        <v>0.73066666666666436</v>
      </c>
      <c r="F138" s="10">
        <f t="shared" si="12"/>
        <v>100</v>
      </c>
      <c r="G138" s="10">
        <f t="shared" si="8"/>
        <v>3.7439999999999998</v>
      </c>
      <c r="H138" s="10">
        <f t="shared" si="9"/>
        <v>1.126000000000019</v>
      </c>
    </row>
    <row r="139" spans="1:8" x14ac:dyDescent="0.25">
      <c r="A139" s="1">
        <v>35611</v>
      </c>
      <c r="B139" s="11">
        <f>VLOOKUP(A139,'SBO Index National'!$A:$B,2,FALSE)</f>
        <v>102.557</v>
      </c>
      <c r="C139" s="10">
        <v>105.753</v>
      </c>
      <c r="D139" s="10">
        <f t="shared" si="10"/>
        <v>-3.195999999999998</v>
      </c>
      <c r="E139" s="10">
        <f t="shared" si="11"/>
        <v>-1.0346666666666664</v>
      </c>
      <c r="F139" s="10">
        <f t="shared" si="12"/>
        <v>102.40466666666667</v>
      </c>
      <c r="G139" s="10">
        <f t="shared" si="8"/>
        <v>6.9399999999999977</v>
      </c>
      <c r="H139" s="10">
        <f t="shared" si="9"/>
        <v>4.2613333333333401</v>
      </c>
    </row>
    <row r="140" spans="1:8" x14ac:dyDescent="0.25">
      <c r="A140" s="1">
        <v>35642</v>
      </c>
      <c r="B140" s="11">
        <f>VLOOKUP(A140,'SBO Index National'!$A:$B,2,FALSE)</f>
        <v>103.744</v>
      </c>
      <c r="C140" s="10">
        <v>103.288</v>
      </c>
      <c r="D140" s="10">
        <f t="shared" si="10"/>
        <v>0.45600000000000307</v>
      </c>
      <c r="E140" s="10">
        <f t="shared" si="11"/>
        <v>-0.76100000000000045</v>
      </c>
      <c r="F140" s="10">
        <f t="shared" si="12"/>
        <v>103.105</v>
      </c>
      <c r="G140" s="10">
        <f t="shared" si="8"/>
        <v>3.6529999999999916</v>
      </c>
      <c r="H140" s="10">
        <f t="shared" si="9"/>
        <v>4.7789999999999964</v>
      </c>
    </row>
    <row r="141" spans="1:8" x14ac:dyDescent="0.25">
      <c r="A141" s="1">
        <v>35673</v>
      </c>
      <c r="B141" s="11">
        <f>VLOOKUP(A141,'SBO Index National'!$A:$B,2,FALSE)</f>
        <v>104.018</v>
      </c>
      <c r="C141" s="10">
        <v>105.753</v>
      </c>
      <c r="D141" s="10">
        <f t="shared" si="10"/>
        <v>-1.7349999999999994</v>
      </c>
      <c r="E141" s="10">
        <f t="shared" si="11"/>
        <v>-1.4916666666666647</v>
      </c>
      <c r="F141" s="10">
        <f t="shared" si="12"/>
        <v>104.93133333333333</v>
      </c>
      <c r="G141" s="10">
        <f t="shared" si="8"/>
        <v>3.9270000000000067</v>
      </c>
      <c r="H141" s="10">
        <f t="shared" si="9"/>
        <v>4.8399999999999892</v>
      </c>
    </row>
    <row r="142" spans="1:8" x14ac:dyDescent="0.25">
      <c r="A142" s="1">
        <v>35703</v>
      </c>
      <c r="B142" s="11">
        <f>VLOOKUP(A142,'SBO Index National'!$A:$B,2,FALSE)</f>
        <v>102.648</v>
      </c>
      <c r="C142" s="10">
        <v>100.822</v>
      </c>
      <c r="D142" s="10">
        <f t="shared" si="10"/>
        <v>1.8259999999999934</v>
      </c>
      <c r="E142" s="10">
        <f t="shared" si="11"/>
        <v>0.18233333333333235</v>
      </c>
      <c r="F142" s="10">
        <f t="shared" si="12"/>
        <v>103.28766666666667</v>
      </c>
      <c r="G142" s="10">
        <f t="shared" si="8"/>
        <v>2.7400000000000091</v>
      </c>
      <c r="H142" s="10">
        <f t="shared" si="9"/>
        <v>3.4399999999999977</v>
      </c>
    </row>
    <row r="143" spans="1:8" x14ac:dyDescent="0.25">
      <c r="A143" s="1">
        <v>35734</v>
      </c>
      <c r="B143" s="11">
        <f>VLOOKUP(A143,'SBO Index National'!$A:$B,2,FALSE)</f>
        <v>103.836</v>
      </c>
      <c r="C143" s="10">
        <v>103.562</v>
      </c>
      <c r="D143" s="10">
        <f t="shared" si="10"/>
        <v>0.27400000000000091</v>
      </c>
      <c r="E143" s="10">
        <f t="shared" si="11"/>
        <v>0.12166666666666497</v>
      </c>
      <c r="F143" s="10">
        <f t="shared" si="12"/>
        <v>103.379</v>
      </c>
      <c r="G143" s="10">
        <f t="shared" ref="G143:G206" si="13">C143-C131</f>
        <v>3.3789999999999907</v>
      </c>
      <c r="H143" s="10">
        <f t="shared" si="9"/>
        <v>3.3486666666666736</v>
      </c>
    </row>
    <row r="144" spans="1:8" x14ac:dyDescent="0.25">
      <c r="A144" s="1">
        <v>35764</v>
      </c>
      <c r="B144" s="11">
        <f>VLOOKUP(A144,'SBO Index National'!$A:$B,2,FALSE)</f>
        <v>103.196</v>
      </c>
      <c r="C144" s="10">
        <v>100.913</v>
      </c>
      <c r="D144" s="10">
        <f t="shared" si="10"/>
        <v>2.2830000000000013</v>
      </c>
      <c r="E144" s="10">
        <f t="shared" si="11"/>
        <v>1.4609999999999985</v>
      </c>
      <c r="F144" s="10">
        <f t="shared" si="12"/>
        <v>101.76566666666668</v>
      </c>
      <c r="G144" s="10">
        <f t="shared" si="13"/>
        <v>1.9179999999999922</v>
      </c>
      <c r="H144" s="10">
        <f t="shared" si="9"/>
        <v>2.6790000000000163</v>
      </c>
    </row>
    <row r="145" spans="1:8" x14ac:dyDescent="0.25">
      <c r="A145" s="1">
        <v>35795</v>
      </c>
      <c r="B145" s="11">
        <f>VLOOKUP(A145,'SBO Index National'!$A:$B,2,FALSE)</f>
        <v>102.1</v>
      </c>
      <c r="C145" s="10">
        <v>100.822</v>
      </c>
      <c r="D145" s="10">
        <f t="shared" si="10"/>
        <v>1.2779999999999916</v>
      </c>
      <c r="E145" s="10">
        <f t="shared" si="11"/>
        <v>1.2783333333333313</v>
      </c>
      <c r="F145" s="10">
        <f t="shared" si="12"/>
        <v>101.76566666666668</v>
      </c>
      <c r="G145" s="10">
        <f t="shared" si="13"/>
        <v>-3.7439999999999998</v>
      </c>
      <c r="H145" s="10">
        <f t="shared" ref="H145:H208" si="14">F145-F133</f>
        <v>0.51766666666667049</v>
      </c>
    </row>
    <row r="146" spans="1:8" x14ac:dyDescent="0.25">
      <c r="A146" s="1">
        <v>35826</v>
      </c>
      <c r="B146" s="11">
        <f>VLOOKUP(A146,'SBO Index National'!$A:$B,2,FALSE)</f>
        <v>102.1</v>
      </c>
      <c r="C146" s="10">
        <v>101.64400000000001</v>
      </c>
      <c r="D146" s="10">
        <f t="shared" si="10"/>
        <v>0.45599999999998886</v>
      </c>
      <c r="E146" s="10">
        <f t="shared" si="11"/>
        <v>1.338999999999994</v>
      </c>
      <c r="F146" s="10">
        <f t="shared" si="12"/>
        <v>101.12633333333333</v>
      </c>
      <c r="G146" s="10">
        <f t="shared" si="13"/>
        <v>2.2830000000000013</v>
      </c>
      <c r="H146" s="10">
        <f t="shared" si="14"/>
        <v>0.15233333333333121</v>
      </c>
    </row>
    <row r="147" spans="1:8" x14ac:dyDescent="0.25">
      <c r="A147" s="1">
        <v>35854</v>
      </c>
      <c r="B147" s="11">
        <f>VLOOKUP(A147,'SBO Index National'!$A:$B,2,FALSE)</f>
        <v>101.735</v>
      </c>
      <c r="C147" s="10">
        <v>100.913</v>
      </c>
      <c r="D147" s="10">
        <f t="shared" si="10"/>
        <v>0.82200000000000273</v>
      </c>
      <c r="E147" s="10">
        <f t="shared" si="11"/>
        <v>0.85199999999999443</v>
      </c>
      <c r="F147" s="10">
        <f t="shared" si="12"/>
        <v>101.12633333333333</v>
      </c>
      <c r="G147" s="10">
        <f t="shared" si="13"/>
        <v>0.54800000000000182</v>
      </c>
      <c r="H147" s="10">
        <f t="shared" si="14"/>
        <v>-0.30433333333334645</v>
      </c>
    </row>
    <row r="148" spans="1:8" x14ac:dyDescent="0.25">
      <c r="A148" s="1">
        <v>35885</v>
      </c>
      <c r="B148" s="11">
        <f>VLOOKUP(A148,'SBO Index National'!$A:$B,2,FALSE)</f>
        <v>101.82599999999999</v>
      </c>
      <c r="C148" s="10">
        <v>98.721000000000004</v>
      </c>
      <c r="D148" s="10">
        <f t="shared" si="10"/>
        <v>3.1049999999999898</v>
      </c>
      <c r="E148" s="10">
        <f t="shared" si="11"/>
        <v>1.4609999999999939</v>
      </c>
      <c r="F148" s="10">
        <f t="shared" si="12"/>
        <v>100.426</v>
      </c>
      <c r="G148" s="10">
        <f t="shared" si="13"/>
        <v>0.18200000000000216</v>
      </c>
      <c r="H148" s="10">
        <f t="shared" si="14"/>
        <v>1.0043333333333351</v>
      </c>
    </row>
    <row r="149" spans="1:8" x14ac:dyDescent="0.25">
      <c r="A149" s="1">
        <v>35915</v>
      </c>
      <c r="B149" s="11">
        <f>VLOOKUP(A149,'SBO Index National'!$A:$B,2,FALSE)</f>
        <v>103.196</v>
      </c>
      <c r="C149" s="10">
        <v>103.379</v>
      </c>
      <c r="D149" s="10">
        <f t="shared" si="10"/>
        <v>-0.18300000000000693</v>
      </c>
      <c r="E149" s="10">
        <f t="shared" si="11"/>
        <v>1.2479999999999951</v>
      </c>
      <c r="F149" s="10">
        <f t="shared" si="12"/>
        <v>101.00433333333335</v>
      </c>
      <c r="G149" s="10">
        <f t="shared" si="13"/>
        <v>2.1920000000000073</v>
      </c>
      <c r="H149" s="10">
        <f t="shared" si="14"/>
        <v>0.97400000000001796</v>
      </c>
    </row>
    <row r="150" spans="1:8" x14ac:dyDescent="0.25">
      <c r="A150" s="1">
        <v>35946</v>
      </c>
      <c r="B150" s="11">
        <f>VLOOKUP(A150,'SBO Index National'!$A:$B,2,FALSE)</f>
        <v>101.64400000000001</v>
      </c>
      <c r="C150" s="10">
        <v>104.47499999999999</v>
      </c>
      <c r="D150" s="10">
        <f t="shared" si="10"/>
        <v>-2.8309999999999889</v>
      </c>
      <c r="E150" s="10">
        <f t="shared" si="11"/>
        <v>3.0333333333331325E-2</v>
      </c>
      <c r="F150" s="10">
        <f t="shared" si="12"/>
        <v>102.19166666666668</v>
      </c>
      <c r="G150" s="10">
        <f t="shared" si="13"/>
        <v>4.2009999999999934</v>
      </c>
      <c r="H150" s="10">
        <f t="shared" si="14"/>
        <v>2.1916666666666771</v>
      </c>
    </row>
    <row r="151" spans="1:8" x14ac:dyDescent="0.25">
      <c r="A151" s="1">
        <v>35976</v>
      </c>
      <c r="B151" s="11">
        <f>VLOOKUP(A151,'SBO Index National'!$A:$B,2,FALSE)</f>
        <v>100.639</v>
      </c>
      <c r="C151" s="10">
        <v>99.725999999999999</v>
      </c>
      <c r="D151" s="10">
        <f t="shared" si="10"/>
        <v>0.9129999999999967</v>
      </c>
      <c r="E151" s="10">
        <f t="shared" si="11"/>
        <v>-0.70033333333333303</v>
      </c>
      <c r="F151" s="10">
        <f t="shared" si="12"/>
        <v>102.52666666666666</v>
      </c>
      <c r="G151" s="10">
        <f t="shared" si="13"/>
        <v>-6.027000000000001</v>
      </c>
      <c r="H151" s="10">
        <f t="shared" si="14"/>
        <v>0.12199999999998568</v>
      </c>
    </row>
    <row r="152" spans="1:8" x14ac:dyDescent="0.25">
      <c r="A152" s="1">
        <v>36007</v>
      </c>
      <c r="B152" s="11">
        <f>VLOOKUP(A152,'SBO Index National'!$A:$B,2,FALSE)</f>
        <v>101.461</v>
      </c>
      <c r="C152" s="10">
        <v>102.283</v>
      </c>
      <c r="D152" s="10">
        <f t="shared" si="10"/>
        <v>-0.82200000000000273</v>
      </c>
      <c r="E152" s="10">
        <f t="shared" si="11"/>
        <v>-0.91333333333333167</v>
      </c>
      <c r="F152" s="10">
        <f t="shared" si="12"/>
        <v>102.16133333333333</v>
      </c>
      <c r="G152" s="10">
        <f t="shared" si="13"/>
        <v>-1.0049999999999955</v>
      </c>
      <c r="H152" s="10">
        <f t="shared" si="14"/>
        <v>-0.94366666666667243</v>
      </c>
    </row>
    <row r="153" spans="1:8" x14ac:dyDescent="0.25">
      <c r="A153" s="1">
        <v>36038</v>
      </c>
      <c r="B153" s="11">
        <f>VLOOKUP(A153,'SBO Index National'!$A:$B,2,FALSE)</f>
        <v>102.283</v>
      </c>
      <c r="C153" s="10">
        <v>103.47</v>
      </c>
      <c r="D153" s="10">
        <f t="shared" si="10"/>
        <v>-1.1869999999999976</v>
      </c>
      <c r="E153" s="10">
        <f t="shared" si="11"/>
        <v>-0.36533333333333456</v>
      </c>
      <c r="F153" s="10">
        <f t="shared" si="12"/>
        <v>101.82633333333335</v>
      </c>
      <c r="G153" s="10">
        <f t="shared" si="13"/>
        <v>-2.2830000000000013</v>
      </c>
      <c r="H153" s="10">
        <f t="shared" si="14"/>
        <v>-3.1049999999999756</v>
      </c>
    </row>
    <row r="154" spans="1:8" x14ac:dyDescent="0.25">
      <c r="A154" s="1">
        <v>36068</v>
      </c>
      <c r="B154" s="11">
        <f>VLOOKUP(A154,'SBO Index National'!$A:$B,2,FALSE)</f>
        <v>99.451999999999998</v>
      </c>
      <c r="C154" s="10">
        <v>97.716999999999999</v>
      </c>
      <c r="D154" s="10">
        <f t="shared" si="10"/>
        <v>1.7349999999999994</v>
      </c>
      <c r="E154" s="10">
        <f t="shared" si="11"/>
        <v>-9.1333333333333641E-2</v>
      </c>
      <c r="F154" s="10">
        <f t="shared" si="12"/>
        <v>101.15666666666665</v>
      </c>
      <c r="G154" s="10">
        <f t="shared" si="13"/>
        <v>-3.105000000000004</v>
      </c>
      <c r="H154" s="10">
        <f t="shared" si="14"/>
        <v>-2.1310000000000144</v>
      </c>
    </row>
    <row r="155" spans="1:8" x14ac:dyDescent="0.25">
      <c r="A155" s="1">
        <v>36099</v>
      </c>
      <c r="B155" s="11">
        <f>VLOOKUP(A155,'SBO Index National'!$A:$B,2,FALSE)</f>
        <v>99.909000000000006</v>
      </c>
      <c r="C155" s="10">
        <v>99.087000000000003</v>
      </c>
      <c r="D155" s="10">
        <f t="shared" si="10"/>
        <v>0.82200000000000273</v>
      </c>
      <c r="E155" s="10">
        <f t="shared" si="11"/>
        <v>0.45666666666666816</v>
      </c>
      <c r="F155" s="10">
        <f t="shared" si="12"/>
        <v>100.09133333333334</v>
      </c>
      <c r="G155" s="10">
        <f t="shared" si="13"/>
        <v>-4.4749999999999943</v>
      </c>
      <c r="H155" s="10">
        <f t="shared" si="14"/>
        <v>-3.2876666666666665</v>
      </c>
    </row>
    <row r="156" spans="1:8" x14ac:dyDescent="0.25">
      <c r="A156" s="1">
        <v>36129</v>
      </c>
      <c r="B156" s="11">
        <f>VLOOKUP(A156,'SBO Index National'!$A:$B,2,FALSE)</f>
        <v>100.639</v>
      </c>
      <c r="C156" s="10">
        <v>102.374</v>
      </c>
      <c r="D156" s="10">
        <f t="shared" si="10"/>
        <v>-1.7349999999999994</v>
      </c>
      <c r="E156" s="10">
        <f t="shared" si="11"/>
        <v>0.27400000000000091</v>
      </c>
      <c r="F156" s="10">
        <f t="shared" si="12"/>
        <v>99.725999999999999</v>
      </c>
      <c r="G156" s="10">
        <f t="shared" si="13"/>
        <v>1.4609999999999985</v>
      </c>
      <c r="H156" s="10">
        <f t="shared" si="14"/>
        <v>-2.0396666666666761</v>
      </c>
    </row>
    <row r="157" spans="1:8" x14ac:dyDescent="0.25">
      <c r="A157" s="1">
        <v>36160</v>
      </c>
      <c r="B157" s="11">
        <f>VLOOKUP(A157,'SBO Index National'!$A:$B,2,FALSE)</f>
        <v>101.279</v>
      </c>
      <c r="C157" s="10">
        <v>95.89</v>
      </c>
      <c r="D157" s="10">
        <f t="shared" si="10"/>
        <v>5.3889999999999958</v>
      </c>
      <c r="E157" s="10">
        <f t="shared" si="11"/>
        <v>1.4919999999999998</v>
      </c>
      <c r="F157" s="10">
        <f t="shared" si="12"/>
        <v>99.117000000000004</v>
      </c>
      <c r="G157" s="10">
        <f t="shared" si="13"/>
        <v>-4.9320000000000022</v>
      </c>
      <c r="H157" s="10">
        <f t="shared" si="14"/>
        <v>-2.6486666666666707</v>
      </c>
    </row>
    <row r="158" spans="1:8" x14ac:dyDescent="0.25">
      <c r="A158" s="1">
        <v>36191</v>
      </c>
      <c r="B158" s="11">
        <f>VLOOKUP(A158,'SBO Index National'!$A:$B,2,FALSE)</f>
        <v>100.45699999999999</v>
      </c>
      <c r="C158" s="10">
        <v>99.725999999999999</v>
      </c>
      <c r="D158" s="10">
        <f t="shared" si="10"/>
        <v>0.73099999999999454</v>
      </c>
      <c r="E158" s="10">
        <f t="shared" si="11"/>
        <v>1.4616666666666636</v>
      </c>
      <c r="F158" s="10">
        <f t="shared" si="12"/>
        <v>99.33</v>
      </c>
      <c r="G158" s="10">
        <f t="shared" si="13"/>
        <v>-1.9180000000000064</v>
      </c>
      <c r="H158" s="10">
        <f t="shared" si="14"/>
        <v>-1.7963333333333367</v>
      </c>
    </row>
    <row r="159" spans="1:8" x14ac:dyDescent="0.25">
      <c r="A159" s="1">
        <v>36219</v>
      </c>
      <c r="B159" s="11">
        <f>VLOOKUP(A159,'SBO Index National'!$A:$B,2,FALSE)</f>
        <v>100.548</v>
      </c>
      <c r="C159" s="10">
        <v>99.816999999999993</v>
      </c>
      <c r="D159" s="10">
        <f t="shared" si="10"/>
        <v>0.73100000000000875</v>
      </c>
      <c r="E159" s="10">
        <f t="shared" si="11"/>
        <v>2.2836666666666665</v>
      </c>
      <c r="F159" s="10">
        <f t="shared" si="12"/>
        <v>98.477666666666664</v>
      </c>
      <c r="G159" s="10">
        <f t="shared" si="13"/>
        <v>-1.0960000000000036</v>
      </c>
      <c r="H159" s="10">
        <f t="shared" si="14"/>
        <v>-2.6486666666666707</v>
      </c>
    </row>
    <row r="160" spans="1:8" x14ac:dyDescent="0.25">
      <c r="A160" s="1">
        <v>36250</v>
      </c>
      <c r="B160" s="11">
        <f>VLOOKUP(A160,'SBO Index National'!$A:$B,2,FALSE)</f>
        <v>101.005</v>
      </c>
      <c r="C160" s="10">
        <v>97.352000000000004</v>
      </c>
      <c r="D160" s="10">
        <f t="shared" si="10"/>
        <v>3.6529999999999916</v>
      </c>
      <c r="E160" s="10">
        <f t="shared" si="11"/>
        <v>1.7049999999999983</v>
      </c>
      <c r="F160" s="10">
        <f t="shared" si="12"/>
        <v>98.964999999999989</v>
      </c>
      <c r="G160" s="10">
        <f t="shared" si="13"/>
        <v>-1.3689999999999998</v>
      </c>
      <c r="H160" s="10">
        <f t="shared" si="14"/>
        <v>-1.4610000000000127</v>
      </c>
    </row>
    <row r="161" spans="1:8" x14ac:dyDescent="0.25">
      <c r="A161" s="1">
        <v>36280</v>
      </c>
      <c r="B161" s="11">
        <f>VLOOKUP(A161,'SBO Index National'!$A:$B,2,FALSE)</f>
        <v>101.37</v>
      </c>
      <c r="C161" s="10">
        <v>98.721000000000004</v>
      </c>
      <c r="D161" s="10">
        <f t="shared" si="10"/>
        <v>2.6490000000000009</v>
      </c>
      <c r="E161" s="10">
        <f t="shared" si="11"/>
        <v>2.3443333333333336</v>
      </c>
      <c r="F161" s="10">
        <f t="shared" si="12"/>
        <v>98.63</v>
      </c>
      <c r="G161" s="10">
        <f t="shared" si="13"/>
        <v>-4.6580000000000013</v>
      </c>
      <c r="H161" s="10">
        <f t="shared" si="14"/>
        <v>-2.3743333333333538</v>
      </c>
    </row>
    <row r="162" spans="1:8" x14ac:dyDescent="0.25">
      <c r="A162" s="1">
        <v>36311</v>
      </c>
      <c r="B162" s="11">
        <f>VLOOKUP(A162,'SBO Index National'!$A:$B,2,FALSE)</f>
        <v>99.635000000000005</v>
      </c>
      <c r="C162" s="10">
        <v>100</v>
      </c>
      <c r="D162" s="10">
        <f t="shared" si="10"/>
        <v>-0.36499999999999488</v>
      </c>
      <c r="E162" s="10">
        <f t="shared" si="11"/>
        <v>1.9789999999999992</v>
      </c>
      <c r="F162" s="10">
        <f t="shared" si="12"/>
        <v>98.690999999999988</v>
      </c>
      <c r="G162" s="10">
        <f t="shared" si="13"/>
        <v>-4.4749999999999943</v>
      </c>
      <c r="H162" s="10">
        <f t="shared" si="14"/>
        <v>-3.5006666666666888</v>
      </c>
    </row>
    <row r="163" spans="1:8" x14ac:dyDescent="0.25">
      <c r="A163" s="1">
        <v>36341</v>
      </c>
      <c r="B163" s="11">
        <f>VLOOKUP(A163,'SBO Index National'!$A:$B,2,FALSE)</f>
        <v>100.45699999999999</v>
      </c>
      <c r="C163" s="10">
        <v>98.447000000000003</v>
      </c>
      <c r="D163" s="10">
        <f t="shared" si="10"/>
        <v>2.0099999999999909</v>
      </c>
      <c r="E163" s="10">
        <f t="shared" si="11"/>
        <v>1.4313333333333322</v>
      </c>
      <c r="F163" s="10">
        <f t="shared" si="12"/>
        <v>99.055999999999997</v>
      </c>
      <c r="G163" s="10">
        <f t="shared" si="13"/>
        <v>-1.2789999999999964</v>
      </c>
      <c r="H163" s="10">
        <f t="shared" si="14"/>
        <v>-3.4706666666666592</v>
      </c>
    </row>
    <row r="164" spans="1:8" x14ac:dyDescent="0.25">
      <c r="A164" s="1">
        <v>36372</v>
      </c>
      <c r="B164" s="11">
        <f>VLOOKUP(A164,'SBO Index National'!$A:$B,2,FALSE)</f>
        <v>100.913</v>
      </c>
      <c r="C164" s="10">
        <v>99.087000000000003</v>
      </c>
      <c r="D164" s="10">
        <f t="shared" si="10"/>
        <v>1.8259999999999934</v>
      </c>
      <c r="E164" s="10">
        <f t="shared" si="11"/>
        <v>1.1569999999999965</v>
      </c>
      <c r="F164" s="10">
        <f t="shared" si="12"/>
        <v>99.177999999999997</v>
      </c>
      <c r="G164" s="10">
        <f t="shared" si="13"/>
        <v>-3.195999999999998</v>
      </c>
      <c r="H164" s="10">
        <f t="shared" si="14"/>
        <v>-2.9833333333333343</v>
      </c>
    </row>
    <row r="165" spans="1:8" x14ac:dyDescent="0.25">
      <c r="A165" s="1">
        <v>36403</v>
      </c>
      <c r="B165" s="11">
        <f>VLOOKUP(A165,'SBO Index National'!$A:$B,2,FALSE)</f>
        <v>100.73099999999999</v>
      </c>
      <c r="C165" s="10">
        <v>94.155000000000001</v>
      </c>
      <c r="D165" s="10">
        <f t="shared" si="10"/>
        <v>6.5759999999999934</v>
      </c>
      <c r="E165" s="10">
        <f t="shared" si="11"/>
        <v>3.4706666666666592</v>
      </c>
      <c r="F165" s="10">
        <f t="shared" si="12"/>
        <v>97.22966666666666</v>
      </c>
      <c r="G165" s="10">
        <f t="shared" si="13"/>
        <v>-9.3149999999999977</v>
      </c>
      <c r="H165" s="10">
        <f t="shared" si="14"/>
        <v>-4.5966666666666924</v>
      </c>
    </row>
    <row r="166" spans="1:8" x14ac:dyDescent="0.25">
      <c r="A166" s="1">
        <v>36433</v>
      </c>
      <c r="B166" s="11">
        <f>VLOOKUP(A166,'SBO Index National'!$A:$B,2,FALSE)</f>
        <v>102.283</v>
      </c>
      <c r="C166" s="10">
        <v>98.903999999999996</v>
      </c>
      <c r="D166" s="10">
        <f t="shared" si="10"/>
        <v>3.3790000000000049</v>
      </c>
      <c r="E166" s="10">
        <f t="shared" si="11"/>
        <v>3.9269999999999974</v>
      </c>
      <c r="F166" s="10">
        <f t="shared" si="12"/>
        <v>97.382000000000005</v>
      </c>
      <c r="G166" s="10">
        <f t="shared" si="13"/>
        <v>1.1869999999999976</v>
      </c>
      <c r="H166" s="10">
        <f t="shared" si="14"/>
        <v>-3.7746666666666471</v>
      </c>
    </row>
    <row r="167" spans="1:8" x14ac:dyDescent="0.25">
      <c r="A167" s="1">
        <v>36464</v>
      </c>
      <c r="B167" s="11">
        <f>VLOOKUP(A167,'SBO Index National'!$A:$B,2,FALSE)</f>
        <v>101.279</v>
      </c>
      <c r="C167" s="10">
        <v>100.09099999999999</v>
      </c>
      <c r="D167" s="10">
        <f t="shared" si="10"/>
        <v>1.1880000000000024</v>
      </c>
      <c r="E167" s="10">
        <f t="shared" si="11"/>
        <v>3.7143333333333337</v>
      </c>
      <c r="F167" s="10">
        <f t="shared" si="12"/>
        <v>97.716666666666654</v>
      </c>
      <c r="G167" s="10">
        <f t="shared" si="13"/>
        <v>1.0039999999999907</v>
      </c>
      <c r="H167" s="10">
        <f t="shared" si="14"/>
        <v>-2.374666666666684</v>
      </c>
    </row>
    <row r="168" spans="1:8" x14ac:dyDescent="0.25">
      <c r="A168" s="1">
        <v>36494</v>
      </c>
      <c r="B168" s="11">
        <f>VLOOKUP(A168,'SBO Index National'!$A:$B,2,FALSE)</f>
        <v>102.831</v>
      </c>
      <c r="C168" s="10">
        <v>98.813000000000002</v>
      </c>
      <c r="D168" s="10">
        <f t="shared" si="10"/>
        <v>4.0180000000000007</v>
      </c>
      <c r="E168" s="10">
        <f t="shared" si="11"/>
        <v>2.8616666666666695</v>
      </c>
      <c r="F168" s="10">
        <f t="shared" si="12"/>
        <v>99.269333333333336</v>
      </c>
      <c r="G168" s="10">
        <f t="shared" si="13"/>
        <v>-3.5609999999999928</v>
      </c>
      <c r="H168" s="10">
        <f t="shared" si="14"/>
        <v>-0.45666666666666345</v>
      </c>
    </row>
    <row r="169" spans="1:8" x14ac:dyDescent="0.25">
      <c r="A169" s="1">
        <v>36525</v>
      </c>
      <c r="B169" s="11">
        <f>VLOOKUP(A169,'SBO Index National'!$A:$B,2,FALSE)</f>
        <v>102.74</v>
      </c>
      <c r="C169" s="10">
        <v>100.639</v>
      </c>
      <c r="D169" s="10">
        <f t="shared" si="10"/>
        <v>2.1009999999999991</v>
      </c>
      <c r="E169" s="10">
        <f t="shared" si="11"/>
        <v>2.4356666666666675</v>
      </c>
      <c r="F169" s="10">
        <f t="shared" si="12"/>
        <v>99.847666666666669</v>
      </c>
      <c r="G169" s="10">
        <f t="shared" si="13"/>
        <v>4.7489999999999952</v>
      </c>
      <c r="H169" s="10">
        <f t="shared" si="14"/>
        <v>0.73066666666666436</v>
      </c>
    </row>
    <row r="170" spans="1:8" x14ac:dyDescent="0.25">
      <c r="A170" s="1">
        <v>36556</v>
      </c>
      <c r="B170" s="11">
        <f>VLOOKUP(A170,'SBO Index National'!$A:$B,2,FALSE)</f>
        <v>103.379</v>
      </c>
      <c r="C170" s="10">
        <v>99.909000000000006</v>
      </c>
      <c r="D170" s="10">
        <f t="shared" si="10"/>
        <v>3.4699999999999989</v>
      </c>
      <c r="E170" s="10">
        <f t="shared" si="11"/>
        <v>3.196333333333333</v>
      </c>
      <c r="F170" s="10">
        <f t="shared" si="12"/>
        <v>99.786999999999992</v>
      </c>
      <c r="G170" s="10">
        <f t="shared" si="13"/>
        <v>0.18300000000000693</v>
      </c>
      <c r="H170" s="10">
        <f t="shared" si="14"/>
        <v>0.45699999999999363</v>
      </c>
    </row>
    <row r="171" spans="1:8" x14ac:dyDescent="0.25">
      <c r="A171" s="1">
        <v>36585</v>
      </c>
      <c r="B171" s="11">
        <f>VLOOKUP(A171,'SBO Index National'!$A:$B,2,FALSE)</f>
        <v>100.822</v>
      </c>
      <c r="C171" s="10">
        <v>94.611999999999995</v>
      </c>
      <c r="D171" s="10">
        <f t="shared" si="10"/>
        <v>6.210000000000008</v>
      </c>
      <c r="E171" s="10">
        <f t="shared" si="11"/>
        <v>3.9270000000000018</v>
      </c>
      <c r="F171" s="10">
        <f t="shared" si="12"/>
        <v>98.386666666666656</v>
      </c>
      <c r="G171" s="10">
        <f t="shared" si="13"/>
        <v>-5.2049999999999983</v>
      </c>
      <c r="H171" s="10">
        <f t="shared" si="14"/>
        <v>-9.1000000000008185E-2</v>
      </c>
    </row>
    <row r="172" spans="1:8" x14ac:dyDescent="0.25">
      <c r="A172" s="1">
        <v>36616</v>
      </c>
      <c r="B172" s="11">
        <f>VLOOKUP(A172,'SBO Index National'!$A:$B,2,FALSE)</f>
        <v>101.82599999999999</v>
      </c>
      <c r="C172" s="10">
        <v>99.087000000000003</v>
      </c>
      <c r="D172" s="10">
        <f t="shared" si="10"/>
        <v>2.7389999999999901</v>
      </c>
      <c r="E172" s="10">
        <f t="shared" si="11"/>
        <v>4.1396666666666659</v>
      </c>
      <c r="F172" s="10">
        <f t="shared" si="12"/>
        <v>97.86933333333333</v>
      </c>
      <c r="G172" s="10">
        <f t="shared" si="13"/>
        <v>1.7349999999999994</v>
      </c>
      <c r="H172" s="10">
        <f t="shared" si="14"/>
        <v>-1.0956666666666592</v>
      </c>
    </row>
    <row r="173" spans="1:8" x14ac:dyDescent="0.25">
      <c r="A173" s="1">
        <v>36646</v>
      </c>
      <c r="B173" s="11">
        <f>VLOOKUP(A173,'SBO Index National'!$A:$B,2,FALSE)</f>
        <v>100.45699999999999</v>
      </c>
      <c r="C173" s="10">
        <v>99.177999999999997</v>
      </c>
      <c r="D173" s="10">
        <f t="shared" si="10"/>
        <v>1.2789999999999964</v>
      </c>
      <c r="E173" s="10">
        <f t="shared" si="11"/>
        <v>3.4093333333333313</v>
      </c>
      <c r="F173" s="10">
        <f t="shared" si="12"/>
        <v>97.625666666666675</v>
      </c>
      <c r="G173" s="10">
        <f t="shared" si="13"/>
        <v>0.45699999999999363</v>
      </c>
      <c r="H173" s="10">
        <f t="shared" si="14"/>
        <v>-1.0043333333333209</v>
      </c>
    </row>
    <row r="174" spans="1:8" x14ac:dyDescent="0.25">
      <c r="A174" s="1">
        <v>36677</v>
      </c>
      <c r="B174" s="11">
        <f>VLOOKUP(A174,'SBO Index National'!$A:$B,2,FALSE)</f>
        <v>100.09099999999999</v>
      </c>
      <c r="C174" s="10">
        <v>93.516000000000005</v>
      </c>
      <c r="D174" s="10">
        <f t="shared" si="10"/>
        <v>6.5749999999999886</v>
      </c>
      <c r="E174" s="10">
        <f t="shared" si="11"/>
        <v>3.5309999999999917</v>
      </c>
      <c r="F174" s="10">
        <f t="shared" si="12"/>
        <v>97.260333333333335</v>
      </c>
      <c r="G174" s="10">
        <f t="shared" si="13"/>
        <v>-6.4839999999999947</v>
      </c>
      <c r="H174" s="10">
        <f t="shared" si="14"/>
        <v>-1.430666666666653</v>
      </c>
    </row>
    <row r="175" spans="1:8" x14ac:dyDescent="0.25">
      <c r="A175" s="1">
        <v>36707</v>
      </c>
      <c r="B175" s="11">
        <f>VLOOKUP(A175,'SBO Index National'!$A:$B,2,FALSE)</f>
        <v>98.265000000000001</v>
      </c>
      <c r="C175" s="10">
        <v>95.433999999999997</v>
      </c>
      <c r="D175" s="10">
        <f t="shared" si="10"/>
        <v>2.8310000000000031</v>
      </c>
      <c r="E175" s="10">
        <f t="shared" si="11"/>
        <v>3.5616666666666625</v>
      </c>
      <c r="F175" s="10">
        <f t="shared" si="12"/>
        <v>96.042666666666676</v>
      </c>
      <c r="G175" s="10">
        <f t="shared" si="13"/>
        <v>-3.0130000000000052</v>
      </c>
      <c r="H175" s="10">
        <f t="shared" si="14"/>
        <v>-3.0133333333333212</v>
      </c>
    </row>
    <row r="176" spans="1:8" x14ac:dyDescent="0.25">
      <c r="A176" s="1">
        <v>36738</v>
      </c>
      <c r="B176" s="11">
        <f>VLOOKUP(A176,'SBO Index National'!$A:$B,2,FALSE)</f>
        <v>101.37</v>
      </c>
      <c r="C176" s="10">
        <v>98.995000000000005</v>
      </c>
      <c r="D176" s="10">
        <f t="shared" si="10"/>
        <v>2.375</v>
      </c>
      <c r="E176" s="10">
        <f t="shared" si="11"/>
        <v>3.9269999999999974</v>
      </c>
      <c r="F176" s="10">
        <f t="shared" si="12"/>
        <v>95.981666666666669</v>
      </c>
      <c r="G176" s="10">
        <f t="shared" si="13"/>
        <v>-9.1999999999998749E-2</v>
      </c>
      <c r="H176" s="10">
        <f t="shared" si="14"/>
        <v>-3.1963333333333281</v>
      </c>
    </row>
    <row r="177" spans="1:8" x14ac:dyDescent="0.25">
      <c r="A177" s="1">
        <v>36769</v>
      </c>
      <c r="B177" s="11">
        <f>VLOOKUP(A177,'SBO Index National'!$A:$B,2,FALSE)</f>
        <v>101.91800000000001</v>
      </c>
      <c r="C177" s="10">
        <v>100.45699999999999</v>
      </c>
      <c r="D177" s="10">
        <f t="shared" si="10"/>
        <v>1.4610000000000127</v>
      </c>
      <c r="E177" s="10">
        <f t="shared" si="11"/>
        <v>2.2223333333333386</v>
      </c>
      <c r="F177" s="10">
        <f t="shared" si="12"/>
        <v>98.295333333333318</v>
      </c>
      <c r="G177" s="10">
        <f t="shared" si="13"/>
        <v>6.3019999999999925</v>
      </c>
      <c r="H177" s="10">
        <f t="shared" si="14"/>
        <v>1.0656666666666581</v>
      </c>
    </row>
    <row r="178" spans="1:8" x14ac:dyDescent="0.25">
      <c r="A178" s="1">
        <v>36799</v>
      </c>
      <c r="B178" s="11">
        <f>VLOOKUP(A178,'SBO Index National'!$A:$B,2,FALSE)</f>
        <v>101.005</v>
      </c>
      <c r="C178" s="10">
        <v>98.265000000000001</v>
      </c>
      <c r="D178" s="10">
        <f t="shared" si="10"/>
        <v>2.7399999999999949</v>
      </c>
      <c r="E178" s="10">
        <f t="shared" si="11"/>
        <v>2.1920000000000024</v>
      </c>
      <c r="F178" s="10">
        <f t="shared" si="12"/>
        <v>99.23899999999999</v>
      </c>
      <c r="G178" s="10">
        <f t="shared" si="13"/>
        <v>-0.63899999999999579</v>
      </c>
      <c r="H178" s="10">
        <f t="shared" si="14"/>
        <v>1.8569999999999851</v>
      </c>
    </row>
    <row r="179" spans="1:8" x14ac:dyDescent="0.25">
      <c r="A179" s="1">
        <v>36830</v>
      </c>
      <c r="B179" s="11">
        <f>VLOOKUP(A179,'SBO Index National'!$A:$B,2,FALSE)</f>
        <v>99.269000000000005</v>
      </c>
      <c r="C179" s="10">
        <v>100.548</v>
      </c>
      <c r="D179" s="10">
        <f t="shared" si="10"/>
        <v>-1.2789999999999964</v>
      </c>
      <c r="E179" s="10">
        <f t="shared" si="11"/>
        <v>0.97400000000000375</v>
      </c>
      <c r="F179" s="10">
        <f t="shared" si="12"/>
        <v>99.756666666666661</v>
      </c>
      <c r="G179" s="10">
        <f t="shared" si="13"/>
        <v>0.45700000000000784</v>
      </c>
      <c r="H179" s="10">
        <f t="shared" si="14"/>
        <v>2.0400000000000063</v>
      </c>
    </row>
    <row r="180" spans="1:8" x14ac:dyDescent="0.25">
      <c r="A180" s="1">
        <v>36860</v>
      </c>
      <c r="B180" s="11">
        <f>VLOOKUP(A180,'SBO Index National'!$A:$B,2,FALSE)</f>
        <v>99.177999999999997</v>
      </c>
      <c r="C180" s="10">
        <v>97.078000000000003</v>
      </c>
      <c r="D180" s="10">
        <f t="shared" si="10"/>
        <v>2.0999999999999943</v>
      </c>
      <c r="E180" s="10">
        <f t="shared" si="11"/>
        <v>1.1869999999999976</v>
      </c>
      <c r="F180" s="10">
        <f t="shared" si="12"/>
        <v>98.630333333333326</v>
      </c>
      <c r="G180" s="10">
        <f t="shared" si="13"/>
        <v>-1.7349999999999994</v>
      </c>
      <c r="H180" s="10">
        <f t="shared" si="14"/>
        <v>-0.63900000000001</v>
      </c>
    </row>
    <row r="181" spans="1:8" x14ac:dyDescent="0.25">
      <c r="A181" s="1">
        <v>36891</v>
      </c>
      <c r="B181" s="11">
        <f>VLOOKUP(A181,'SBO Index National'!$A:$B,2,FALSE)</f>
        <v>96.438000000000002</v>
      </c>
      <c r="C181" s="10">
        <v>94.155000000000001</v>
      </c>
      <c r="D181" s="10">
        <f t="shared" si="10"/>
        <v>2.2830000000000013</v>
      </c>
      <c r="E181" s="10">
        <f t="shared" si="11"/>
        <v>1.0346666666666664</v>
      </c>
      <c r="F181" s="10">
        <f t="shared" si="12"/>
        <v>97.260333333333335</v>
      </c>
      <c r="G181" s="10">
        <f t="shared" si="13"/>
        <v>-6.4839999999999947</v>
      </c>
      <c r="H181" s="10">
        <f t="shared" si="14"/>
        <v>-2.5873333333333335</v>
      </c>
    </row>
    <row r="182" spans="1:8" x14ac:dyDescent="0.25">
      <c r="A182" s="1">
        <v>36922</v>
      </c>
      <c r="B182" s="11">
        <f>VLOOKUP(A182,'SBO Index National'!$A:$B,2,FALSE)</f>
        <v>96.346999999999994</v>
      </c>
      <c r="C182" s="10">
        <v>94.155000000000001</v>
      </c>
      <c r="D182" s="10">
        <f t="shared" si="10"/>
        <v>2.1919999999999931</v>
      </c>
      <c r="E182" s="10">
        <f t="shared" si="11"/>
        <v>2.1916666666666629</v>
      </c>
      <c r="F182" s="10">
        <f t="shared" si="12"/>
        <v>95.129333333333349</v>
      </c>
      <c r="G182" s="10">
        <f t="shared" si="13"/>
        <v>-5.7540000000000049</v>
      </c>
      <c r="H182" s="10">
        <f t="shared" si="14"/>
        <v>-4.6576666666666426</v>
      </c>
    </row>
    <row r="183" spans="1:8" x14ac:dyDescent="0.25">
      <c r="A183" s="1">
        <v>36950</v>
      </c>
      <c r="B183" s="11">
        <f>VLOOKUP(A183,'SBO Index National'!$A:$B,2,FALSE)</f>
        <v>98.355999999999995</v>
      </c>
      <c r="C183" s="10">
        <v>97.442999999999998</v>
      </c>
      <c r="D183" s="10">
        <f t="shared" si="10"/>
        <v>0.9129999999999967</v>
      </c>
      <c r="E183" s="10">
        <f t="shared" si="11"/>
        <v>1.7959999999999969</v>
      </c>
      <c r="F183" s="10">
        <f t="shared" si="12"/>
        <v>95.250999999999991</v>
      </c>
      <c r="G183" s="10">
        <f t="shared" si="13"/>
        <v>2.8310000000000031</v>
      </c>
      <c r="H183" s="10">
        <f t="shared" si="14"/>
        <v>-3.1356666666666655</v>
      </c>
    </row>
    <row r="184" spans="1:8" x14ac:dyDescent="0.25">
      <c r="A184" s="1">
        <v>36981</v>
      </c>
      <c r="B184" s="11">
        <f>VLOOKUP(A184,'SBO Index National'!$A:$B,2,FALSE)</f>
        <v>98.447000000000003</v>
      </c>
      <c r="C184" s="10">
        <v>93.606999999999999</v>
      </c>
      <c r="D184" s="10">
        <f t="shared" si="10"/>
        <v>4.8400000000000034</v>
      </c>
      <c r="E184" s="10">
        <f t="shared" si="11"/>
        <v>2.6483333333333312</v>
      </c>
      <c r="F184" s="10">
        <f t="shared" si="12"/>
        <v>95.068333333333342</v>
      </c>
      <c r="G184" s="10">
        <f t="shared" si="13"/>
        <v>-5.480000000000004</v>
      </c>
      <c r="H184" s="10">
        <f t="shared" si="14"/>
        <v>-2.8009999999999877</v>
      </c>
    </row>
    <row r="185" spans="1:8" x14ac:dyDescent="0.25">
      <c r="A185" s="1">
        <v>37011</v>
      </c>
      <c r="B185" s="11">
        <f>VLOOKUP(A185,'SBO Index National'!$A:$B,2,FALSE)</f>
        <v>98.447000000000003</v>
      </c>
      <c r="C185" s="10">
        <v>97.991</v>
      </c>
      <c r="D185" s="10">
        <f t="shared" si="10"/>
        <v>0.45600000000000307</v>
      </c>
      <c r="E185" s="10">
        <f t="shared" si="11"/>
        <v>2.0696666666666679</v>
      </c>
      <c r="F185" s="10">
        <f t="shared" si="12"/>
        <v>96.346999999999994</v>
      </c>
      <c r="G185" s="10">
        <f t="shared" si="13"/>
        <v>-1.1869999999999976</v>
      </c>
      <c r="H185" s="10">
        <f t="shared" si="14"/>
        <v>-1.2786666666666804</v>
      </c>
    </row>
    <row r="186" spans="1:8" x14ac:dyDescent="0.25">
      <c r="A186" s="1">
        <v>37042</v>
      </c>
      <c r="B186" s="11">
        <f>VLOOKUP(A186,'SBO Index National'!$A:$B,2,FALSE)</f>
        <v>99.177999999999997</v>
      </c>
      <c r="C186" s="10">
        <v>98.813000000000002</v>
      </c>
      <c r="D186" s="10">
        <f t="shared" si="10"/>
        <v>0.36499999999999488</v>
      </c>
      <c r="E186" s="10">
        <f t="shared" si="11"/>
        <v>1.8870000000000005</v>
      </c>
      <c r="F186" s="10">
        <f t="shared" si="12"/>
        <v>96.803666666666672</v>
      </c>
      <c r="G186" s="10">
        <f t="shared" si="13"/>
        <v>5.296999999999997</v>
      </c>
      <c r="H186" s="10">
        <f t="shared" si="14"/>
        <v>-0.45666666666666345</v>
      </c>
    </row>
    <row r="187" spans="1:8" x14ac:dyDescent="0.25">
      <c r="A187" s="1">
        <v>37072</v>
      </c>
      <c r="B187" s="11">
        <f>VLOOKUP(A187,'SBO Index National'!$A:$B,2,FALSE)</f>
        <v>97.534000000000006</v>
      </c>
      <c r="C187" s="10">
        <v>93.516000000000005</v>
      </c>
      <c r="D187" s="10">
        <f t="shared" si="10"/>
        <v>4.0180000000000007</v>
      </c>
      <c r="E187" s="10">
        <f t="shared" si="11"/>
        <v>1.6129999999999995</v>
      </c>
      <c r="F187" s="10">
        <f t="shared" si="12"/>
        <v>96.773333333333326</v>
      </c>
      <c r="G187" s="10">
        <f t="shared" si="13"/>
        <v>-1.9179999999999922</v>
      </c>
      <c r="H187" s="10">
        <f t="shared" si="14"/>
        <v>0.73066666666665014</v>
      </c>
    </row>
    <row r="188" spans="1:8" x14ac:dyDescent="0.25">
      <c r="A188" s="1">
        <v>37103</v>
      </c>
      <c r="B188" s="11">
        <f>VLOOKUP(A188,'SBO Index National'!$A:$B,2,FALSE)</f>
        <v>98.813000000000002</v>
      </c>
      <c r="C188" s="10">
        <v>97.991</v>
      </c>
      <c r="D188" s="10">
        <f t="shared" si="10"/>
        <v>0.82200000000000273</v>
      </c>
      <c r="E188" s="10">
        <f t="shared" si="11"/>
        <v>1.7349999999999994</v>
      </c>
      <c r="F188" s="10">
        <f t="shared" si="12"/>
        <v>96.773333333333326</v>
      </c>
      <c r="G188" s="10">
        <f t="shared" si="13"/>
        <v>-1.0040000000000049</v>
      </c>
      <c r="H188" s="10">
        <f t="shared" si="14"/>
        <v>0.79166666666665719</v>
      </c>
    </row>
    <row r="189" spans="1:8" x14ac:dyDescent="0.25">
      <c r="A189" s="1">
        <v>37134</v>
      </c>
      <c r="B189" s="11">
        <f>VLOOKUP(A189,'SBO Index National'!$A:$B,2,FALSE)</f>
        <v>101.461</v>
      </c>
      <c r="C189" s="10">
        <v>98.539000000000001</v>
      </c>
      <c r="D189" s="10">
        <f t="shared" si="10"/>
        <v>2.921999999999997</v>
      </c>
      <c r="E189" s="10">
        <f t="shared" si="11"/>
        <v>2.5873333333333335</v>
      </c>
      <c r="F189" s="10">
        <f t="shared" si="12"/>
        <v>96.682000000000002</v>
      </c>
      <c r="G189" s="10">
        <f t="shared" si="13"/>
        <v>-1.9179999999999922</v>
      </c>
      <c r="H189" s="10">
        <f t="shared" si="14"/>
        <v>-1.6133333333333155</v>
      </c>
    </row>
    <row r="190" spans="1:8" x14ac:dyDescent="0.25">
      <c r="A190" s="1">
        <v>37164</v>
      </c>
      <c r="B190" s="11">
        <f>VLOOKUP(A190,'SBO Index National'!$A:$B,2,FALSE)</f>
        <v>96.164000000000001</v>
      </c>
      <c r="C190" s="10">
        <v>94.977000000000004</v>
      </c>
      <c r="D190" s="10">
        <f t="shared" si="10"/>
        <v>1.1869999999999976</v>
      </c>
      <c r="E190" s="10">
        <f t="shared" si="11"/>
        <v>1.6436666666666657</v>
      </c>
      <c r="F190" s="10">
        <f t="shared" si="12"/>
        <v>97.168999999999997</v>
      </c>
      <c r="G190" s="10">
        <f t="shared" si="13"/>
        <v>-3.2879999999999967</v>
      </c>
      <c r="H190" s="10">
        <f t="shared" si="14"/>
        <v>-2.0699999999999932</v>
      </c>
    </row>
    <row r="191" spans="1:8" x14ac:dyDescent="0.25">
      <c r="A191" s="1">
        <v>37195</v>
      </c>
      <c r="B191" s="11">
        <f>VLOOKUP(A191,'SBO Index National'!$A:$B,2,FALSE)</f>
        <v>96.164000000000001</v>
      </c>
      <c r="C191" s="10">
        <v>94.521000000000001</v>
      </c>
      <c r="D191" s="10">
        <f t="shared" si="10"/>
        <v>1.6430000000000007</v>
      </c>
      <c r="E191" s="10">
        <f t="shared" si="11"/>
        <v>1.9173333333333318</v>
      </c>
      <c r="F191" s="10">
        <f t="shared" si="12"/>
        <v>96.012333333333345</v>
      </c>
      <c r="G191" s="10">
        <f t="shared" si="13"/>
        <v>-6.027000000000001</v>
      </c>
      <c r="H191" s="10">
        <f t="shared" si="14"/>
        <v>-3.7443333333333157</v>
      </c>
    </row>
    <row r="192" spans="1:8" x14ac:dyDescent="0.25">
      <c r="A192" s="1">
        <v>37225</v>
      </c>
      <c r="B192" s="11">
        <f>VLOOKUP(A192,'SBO Index National'!$A:$B,2,FALSE)</f>
        <v>98.995000000000005</v>
      </c>
      <c r="C192" s="10">
        <v>94.337999999999994</v>
      </c>
      <c r="D192" s="10">
        <f t="shared" si="10"/>
        <v>4.6570000000000107</v>
      </c>
      <c r="E192" s="10">
        <f t="shared" si="11"/>
        <v>2.4956666666666698</v>
      </c>
      <c r="F192" s="10">
        <f t="shared" si="12"/>
        <v>94.612000000000009</v>
      </c>
      <c r="G192" s="10">
        <f t="shared" si="13"/>
        <v>-2.7400000000000091</v>
      </c>
      <c r="H192" s="10">
        <f t="shared" si="14"/>
        <v>-4.0183333333333167</v>
      </c>
    </row>
    <row r="193" spans="1:8" x14ac:dyDescent="0.25">
      <c r="A193" s="1">
        <v>37256</v>
      </c>
      <c r="B193" s="11">
        <f>VLOOKUP(A193,'SBO Index National'!$A:$B,2,FALSE)</f>
        <v>100.09099999999999</v>
      </c>
      <c r="C193" s="10">
        <v>96.894999999999996</v>
      </c>
      <c r="D193" s="10">
        <f t="shared" si="10"/>
        <v>3.195999999999998</v>
      </c>
      <c r="E193" s="10">
        <f t="shared" si="11"/>
        <v>3.1653333333333364</v>
      </c>
      <c r="F193" s="10">
        <f t="shared" si="12"/>
        <v>95.251333333333321</v>
      </c>
      <c r="G193" s="10">
        <f t="shared" si="13"/>
        <v>2.7399999999999949</v>
      </c>
      <c r="H193" s="10">
        <f t="shared" si="14"/>
        <v>-2.0090000000000146</v>
      </c>
    </row>
    <row r="194" spans="1:8" x14ac:dyDescent="0.25">
      <c r="A194" s="1">
        <v>37287</v>
      </c>
      <c r="B194" s="11">
        <f>VLOOKUP(A194,'SBO Index National'!$A:$B,2,FALSE)</f>
        <v>100.639</v>
      </c>
      <c r="C194" s="10">
        <v>101.37</v>
      </c>
      <c r="D194" s="10">
        <f t="shared" si="10"/>
        <v>-0.73100000000000875</v>
      </c>
      <c r="E194" s="10">
        <f t="shared" si="11"/>
        <v>2.3740000000000001</v>
      </c>
      <c r="F194" s="10">
        <f t="shared" si="12"/>
        <v>97.534333333333336</v>
      </c>
      <c r="G194" s="10">
        <f t="shared" si="13"/>
        <v>7.2150000000000034</v>
      </c>
      <c r="H194" s="10">
        <f t="shared" si="14"/>
        <v>2.4049999999999869</v>
      </c>
    </row>
    <row r="195" spans="1:8" x14ac:dyDescent="0.25">
      <c r="A195" s="1">
        <v>37315</v>
      </c>
      <c r="B195" s="11">
        <f>VLOOKUP(A195,'SBO Index National'!$A:$B,2,FALSE)</f>
        <v>100.274</v>
      </c>
      <c r="C195" s="10">
        <v>99.451999999999998</v>
      </c>
      <c r="D195" s="10">
        <f t="shared" ref="D195:D258" si="15">B195-C195</f>
        <v>0.82200000000000273</v>
      </c>
      <c r="E195" s="10">
        <f t="shared" si="11"/>
        <v>1.0956666666666639</v>
      </c>
      <c r="F195" s="10">
        <f t="shared" si="12"/>
        <v>99.23899999999999</v>
      </c>
      <c r="G195" s="10">
        <f t="shared" si="13"/>
        <v>2.0090000000000003</v>
      </c>
      <c r="H195" s="10">
        <f t="shared" si="14"/>
        <v>3.9879999999999995</v>
      </c>
    </row>
    <row r="196" spans="1:8" x14ac:dyDescent="0.25">
      <c r="A196" s="1">
        <v>37346</v>
      </c>
      <c r="B196" s="11">
        <f>VLOOKUP(A196,'SBO Index National'!$A:$B,2,FALSE)</f>
        <v>104.292</v>
      </c>
      <c r="C196" s="10">
        <v>106.48399999999999</v>
      </c>
      <c r="D196" s="10">
        <f t="shared" si="15"/>
        <v>-2.1919999999999931</v>
      </c>
      <c r="E196" s="10">
        <f t="shared" si="11"/>
        <v>-0.70033333333333303</v>
      </c>
      <c r="F196" s="10">
        <f t="shared" si="12"/>
        <v>102.43533333333333</v>
      </c>
      <c r="G196" s="10">
        <f t="shared" si="13"/>
        <v>12.876999999999995</v>
      </c>
      <c r="H196" s="10">
        <f t="shared" si="14"/>
        <v>7.3669999999999902</v>
      </c>
    </row>
    <row r="197" spans="1:8" x14ac:dyDescent="0.25">
      <c r="A197" s="1">
        <v>37376</v>
      </c>
      <c r="B197" s="11">
        <f>VLOOKUP(A197,'SBO Index National'!$A:$B,2,FALSE)</f>
        <v>102.19199999999999</v>
      </c>
      <c r="C197" s="10">
        <v>100.639</v>
      </c>
      <c r="D197" s="10">
        <f t="shared" si="15"/>
        <v>1.5529999999999973</v>
      </c>
      <c r="E197" s="10">
        <f t="shared" ref="E197:E260" si="16">AVERAGE(D195:D197)</f>
        <v>6.1000000000002309E-2</v>
      </c>
      <c r="F197" s="10">
        <f t="shared" si="12"/>
        <v>102.19166666666666</v>
      </c>
      <c r="G197" s="10">
        <f t="shared" si="13"/>
        <v>2.6479999999999961</v>
      </c>
      <c r="H197" s="10">
        <f t="shared" si="14"/>
        <v>5.8446666666666687</v>
      </c>
    </row>
    <row r="198" spans="1:8" x14ac:dyDescent="0.25">
      <c r="A198" s="1">
        <v>37407</v>
      </c>
      <c r="B198" s="11">
        <f>VLOOKUP(A198,'SBO Index National'!$A:$B,2,FALSE)</f>
        <v>101.91800000000001</v>
      </c>
      <c r="C198" s="10">
        <v>102.557</v>
      </c>
      <c r="D198" s="10">
        <f t="shared" si="15"/>
        <v>-0.63899999999999579</v>
      </c>
      <c r="E198" s="10">
        <f t="shared" si="16"/>
        <v>-0.42599999999999721</v>
      </c>
      <c r="F198" s="10">
        <f t="shared" ref="F198:F261" si="17">AVERAGE(C196:C198)</f>
        <v>103.22666666666667</v>
      </c>
      <c r="G198" s="10">
        <f t="shared" si="13"/>
        <v>3.7439999999999998</v>
      </c>
      <c r="H198" s="10">
        <f t="shared" si="14"/>
        <v>6.4230000000000018</v>
      </c>
    </row>
    <row r="199" spans="1:8" x14ac:dyDescent="0.25">
      <c r="A199" s="1">
        <v>37437</v>
      </c>
      <c r="B199" s="11">
        <f>VLOOKUP(A199,'SBO Index National'!$A:$B,2,FALSE)</f>
        <v>102.46599999999999</v>
      </c>
      <c r="C199" s="10">
        <v>104.018</v>
      </c>
      <c r="D199" s="10">
        <f t="shared" si="15"/>
        <v>-1.5520000000000067</v>
      </c>
      <c r="E199" s="10">
        <f t="shared" si="16"/>
        <v>-0.21266666666666842</v>
      </c>
      <c r="F199" s="10">
        <f t="shared" si="17"/>
        <v>102.40466666666667</v>
      </c>
      <c r="G199" s="10">
        <f t="shared" si="13"/>
        <v>10.501999999999995</v>
      </c>
      <c r="H199" s="10">
        <f t="shared" si="14"/>
        <v>5.6313333333333446</v>
      </c>
    </row>
    <row r="200" spans="1:8" x14ac:dyDescent="0.25">
      <c r="A200" s="1">
        <v>37468</v>
      </c>
      <c r="B200" s="11">
        <f>VLOOKUP(A200,'SBO Index National'!$A:$B,2,FALSE)</f>
        <v>99.816999999999993</v>
      </c>
      <c r="C200" s="10">
        <v>99.451999999999998</v>
      </c>
      <c r="D200" s="10">
        <f t="shared" si="15"/>
        <v>0.36499999999999488</v>
      </c>
      <c r="E200" s="10">
        <f t="shared" si="16"/>
        <v>-0.60866666666666924</v>
      </c>
      <c r="F200" s="10">
        <f t="shared" si="17"/>
        <v>102.009</v>
      </c>
      <c r="G200" s="10">
        <f t="shared" si="13"/>
        <v>1.4609999999999985</v>
      </c>
      <c r="H200" s="10">
        <f t="shared" si="14"/>
        <v>5.235666666666674</v>
      </c>
    </row>
    <row r="201" spans="1:8" x14ac:dyDescent="0.25">
      <c r="A201" s="1">
        <v>37499</v>
      </c>
      <c r="B201" s="11">
        <f>VLOOKUP(A201,'SBO Index National'!$A:$B,2,FALSE)</f>
        <v>101.553</v>
      </c>
      <c r="C201" s="10">
        <v>100.45699999999999</v>
      </c>
      <c r="D201" s="10">
        <f t="shared" si="15"/>
        <v>1.0960000000000036</v>
      </c>
      <c r="E201" s="10">
        <f t="shared" si="16"/>
        <v>-3.0333333333336061E-2</v>
      </c>
      <c r="F201" s="10">
        <f t="shared" si="17"/>
        <v>101.30900000000001</v>
      </c>
      <c r="G201" s="10">
        <f t="shared" si="13"/>
        <v>1.9179999999999922</v>
      </c>
      <c r="H201" s="10">
        <f t="shared" si="14"/>
        <v>4.6270000000000095</v>
      </c>
    </row>
    <row r="202" spans="1:8" x14ac:dyDescent="0.25">
      <c r="A202" s="1">
        <v>37529</v>
      </c>
      <c r="B202" s="11">
        <f>VLOOKUP(A202,'SBO Index National'!$A:$B,2,FALSE)</f>
        <v>100.913</v>
      </c>
      <c r="C202" s="10">
        <v>99.087000000000003</v>
      </c>
      <c r="D202" s="10">
        <f t="shared" si="15"/>
        <v>1.8259999999999934</v>
      </c>
      <c r="E202" s="10">
        <f t="shared" si="16"/>
        <v>1.0956666666666639</v>
      </c>
      <c r="F202" s="10">
        <f t="shared" si="17"/>
        <v>99.665333333333322</v>
      </c>
      <c r="G202" s="10">
        <f t="shared" si="13"/>
        <v>4.1099999999999994</v>
      </c>
      <c r="H202" s="10">
        <f t="shared" si="14"/>
        <v>2.4963333333333253</v>
      </c>
    </row>
    <row r="203" spans="1:8" x14ac:dyDescent="0.25">
      <c r="A203" s="1">
        <v>37560</v>
      </c>
      <c r="B203" s="11">
        <f>VLOOKUP(A203,'SBO Index National'!$A:$B,2,FALSE)</f>
        <v>100.274</v>
      </c>
      <c r="C203" s="10">
        <v>96.53</v>
      </c>
      <c r="D203" s="10">
        <f t="shared" si="15"/>
        <v>3.7439999999999998</v>
      </c>
      <c r="E203" s="10">
        <f t="shared" si="16"/>
        <v>2.2219999999999991</v>
      </c>
      <c r="F203" s="10">
        <f t="shared" si="17"/>
        <v>98.691333333333318</v>
      </c>
      <c r="G203" s="10">
        <f t="shared" si="13"/>
        <v>2.0090000000000003</v>
      </c>
      <c r="H203" s="10">
        <f t="shared" si="14"/>
        <v>2.6789999999999736</v>
      </c>
    </row>
    <row r="204" spans="1:8" x14ac:dyDescent="0.25">
      <c r="A204" s="1">
        <v>37590</v>
      </c>
      <c r="B204" s="11">
        <f>VLOOKUP(A204,'SBO Index National'!$A:$B,2,FALSE)</f>
        <v>101.553</v>
      </c>
      <c r="C204" s="10">
        <v>100.274</v>
      </c>
      <c r="D204" s="10">
        <f t="shared" si="15"/>
        <v>1.2789999999999964</v>
      </c>
      <c r="E204" s="10">
        <f t="shared" si="16"/>
        <v>2.2829999999999964</v>
      </c>
      <c r="F204" s="10">
        <f t="shared" si="17"/>
        <v>98.63033333333334</v>
      </c>
      <c r="G204" s="10">
        <f t="shared" si="13"/>
        <v>5.936000000000007</v>
      </c>
      <c r="H204" s="10">
        <f t="shared" si="14"/>
        <v>4.0183333333333309</v>
      </c>
    </row>
    <row r="205" spans="1:8" x14ac:dyDescent="0.25">
      <c r="A205" s="1">
        <v>37621</v>
      </c>
      <c r="B205" s="11">
        <f>VLOOKUP(A205,'SBO Index National'!$A:$B,2,FALSE)</f>
        <v>98.265000000000001</v>
      </c>
      <c r="C205" s="10">
        <v>96.712000000000003</v>
      </c>
      <c r="D205" s="10">
        <f t="shared" si="15"/>
        <v>1.5529999999999973</v>
      </c>
      <c r="E205" s="10">
        <f t="shared" si="16"/>
        <v>2.191999999999998</v>
      </c>
      <c r="F205" s="10">
        <f t="shared" si="17"/>
        <v>97.838666666666668</v>
      </c>
      <c r="G205" s="10">
        <f t="shared" si="13"/>
        <v>-0.18299999999999272</v>
      </c>
      <c r="H205" s="10">
        <f t="shared" si="14"/>
        <v>2.5873333333333477</v>
      </c>
    </row>
    <row r="206" spans="1:8" x14ac:dyDescent="0.25">
      <c r="A206" s="1">
        <v>37652</v>
      </c>
      <c r="B206" s="11">
        <f>VLOOKUP(A206,'SBO Index National'!$A:$B,2,FALSE)</f>
        <v>98.995000000000005</v>
      </c>
      <c r="C206" s="10">
        <v>98.63</v>
      </c>
      <c r="D206" s="10">
        <f t="shared" si="15"/>
        <v>0.36500000000000909</v>
      </c>
      <c r="E206" s="10">
        <f t="shared" si="16"/>
        <v>1.0656666666666677</v>
      </c>
      <c r="F206" s="10">
        <f t="shared" si="17"/>
        <v>98.538666666666657</v>
      </c>
      <c r="G206" s="10">
        <f t="shared" si="13"/>
        <v>-2.7400000000000091</v>
      </c>
      <c r="H206" s="10">
        <f t="shared" si="14"/>
        <v>1.0043333333333209</v>
      </c>
    </row>
    <row r="207" spans="1:8" x14ac:dyDescent="0.25">
      <c r="A207" s="1">
        <v>37680</v>
      </c>
      <c r="B207" s="11">
        <f>VLOOKUP(A207,'SBO Index National'!$A:$B,2,FALSE)</f>
        <v>96.256</v>
      </c>
      <c r="C207" s="10">
        <v>96.804000000000002</v>
      </c>
      <c r="D207" s="10">
        <f t="shared" si="15"/>
        <v>-0.54800000000000182</v>
      </c>
      <c r="E207" s="10">
        <f t="shared" si="16"/>
        <v>0.45666666666666816</v>
      </c>
      <c r="F207" s="10">
        <f t="shared" si="17"/>
        <v>97.381999999999991</v>
      </c>
      <c r="G207" s="10">
        <f t="shared" ref="G207:G270" si="18">C207-C195</f>
        <v>-2.6479999999999961</v>
      </c>
      <c r="H207" s="10">
        <f t="shared" si="14"/>
        <v>-1.8569999999999993</v>
      </c>
    </row>
    <row r="208" spans="1:8" x14ac:dyDescent="0.25">
      <c r="A208" s="1">
        <v>37711</v>
      </c>
      <c r="B208" s="11">
        <f>VLOOKUP(A208,'SBO Index National'!$A:$B,2,FALSE)</f>
        <v>95.341999999999999</v>
      </c>
      <c r="C208" s="10">
        <v>96.894999999999996</v>
      </c>
      <c r="D208" s="10">
        <f t="shared" si="15"/>
        <v>-1.5529999999999973</v>
      </c>
      <c r="E208" s="10">
        <f t="shared" si="16"/>
        <v>-0.57866666666666333</v>
      </c>
      <c r="F208" s="10">
        <f t="shared" si="17"/>
        <v>97.442999999999998</v>
      </c>
      <c r="G208" s="10">
        <f t="shared" si="18"/>
        <v>-9.5889999999999986</v>
      </c>
      <c r="H208" s="10">
        <f t="shared" si="14"/>
        <v>-4.9923333333333346</v>
      </c>
    </row>
    <row r="209" spans="1:8" x14ac:dyDescent="0.25">
      <c r="A209" s="1">
        <v>37741</v>
      </c>
      <c r="B209" s="11">
        <f>VLOOKUP(A209,'SBO Index National'!$A:$B,2,FALSE)</f>
        <v>100</v>
      </c>
      <c r="C209" s="10">
        <v>96.620999999999995</v>
      </c>
      <c r="D209" s="10">
        <f t="shared" si="15"/>
        <v>3.3790000000000049</v>
      </c>
      <c r="E209" s="10">
        <f t="shared" si="16"/>
        <v>0.42600000000000193</v>
      </c>
      <c r="F209" s="10">
        <f t="shared" si="17"/>
        <v>96.773333333333326</v>
      </c>
      <c r="G209" s="10">
        <f t="shared" si="18"/>
        <v>-4.0180000000000007</v>
      </c>
      <c r="H209" s="10">
        <f t="shared" ref="H209:H272" si="19">F209-F197</f>
        <v>-5.4183333333333366</v>
      </c>
    </row>
    <row r="210" spans="1:8" x14ac:dyDescent="0.25">
      <c r="A210" s="1">
        <v>37772</v>
      </c>
      <c r="B210" s="11">
        <f>VLOOKUP(A210,'SBO Index National'!$A:$B,2,FALSE)</f>
        <v>99.909000000000006</v>
      </c>
      <c r="C210" s="10">
        <v>99.177999999999997</v>
      </c>
      <c r="D210" s="10">
        <f t="shared" si="15"/>
        <v>0.73100000000000875</v>
      </c>
      <c r="E210" s="10">
        <f t="shared" si="16"/>
        <v>0.85233333333333883</v>
      </c>
      <c r="F210" s="10">
        <f t="shared" si="17"/>
        <v>97.564666666666653</v>
      </c>
      <c r="G210" s="10">
        <f t="shared" si="18"/>
        <v>-3.3790000000000049</v>
      </c>
      <c r="H210" s="10">
        <f t="shared" si="19"/>
        <v>-5.6620000000000203</v>
      </c>
    </row>
    <row r="211" spans="1:8" x14ac:dyDescent="0.25">
      <c r="A211" s="1">
        <v>37802</v>
      </c>
      <c r="B211" s="11">
        <f>VLOOKUP(A211,'SBO Index National'!$A:$B,2,FALSE)</f>
        <v>101.735</v>
      </c>
      <c r="C211" s="10">
        <v>99.725999999999999</v>
      </c>
      <c r="D211" s="10">
        <f t="shared" si="15"/>
        <v>2.0090000000000003</v>
      </c>
      <c r="E211" s="10">
        <f t="shared" si="16"/>
        <v>2.0396666666666712</v>
      </c>
      <c r="F211" s="10">
        <f t="shared" si="17"/>
        <v>98.508333333333326</v>
      </c>
      <c r="G211" s="10">
        <f t="shared" si="18"/>
        <v>-4.2920000000000016</v>
      </c>
      <c r="H211" s="10">
        <f t="shared" si="19"/>
        <v>-3.8963333333333452</v>
      </c>
    </row>
    <row r="212" spans="1:8" x14ac:dyDescent="0.25">
      <c r="A212" s="1">
        <v>37833</v>
      </c>
      <c r="B212" s="11">
        <f>VLOOKUP(A212,'SBO Index National'!$A:$B,2,FALSE)</f>
        <v>100.913</v>
      </c>
      <c r="C212" s="10">
        <v>102.74</v>
      </c>
      <c r="D212" s="10">
        <f t="shared" si="15"/>
        <v>-1.8269999999999982</v>
      </c>
      <c r="E212" s="10">
        <f t="shared" si="16"/>
        <v>0.30433333333333695</v>
      </c>
      <c r="F212" s="10">
        <f t="shared" si="17"/>
        <v>100.548</v>
      </c>
      <c r="G212" s="10">
        <f t="shared" si="18"/>
        <v>3.2879999999999967</v>
      </c>
      <c r="H212" s="10">
        <f t="shared" si="19"/>
        <v>-1.4609999999999985</v>
      </c>
    </row>
    <row r="213" spans="1:8" x14ac:dyDescent="0.25">
      <c r="A213" s="1">
        <v>37864</v>
      </c>
      <c r="B213" s="11">
        <f>VLOOKUP(A213,'SBO Index National'!$A:$B,2,FALSE)</f>
        <v>104.566</v>
      </c>
      <c r="C213" s="10">
        <v>102.74</v>
      </c>
      <c r="D213" s="10">
        <f t="shared" si="15"/>
        <v>1.8260000000000076</v>
      </c>
      <c r="E213" s="10">
        <f t="shared" si="16"/>
        <v>0.66933333333333656</v>
      </c>
      <c r="F213" s="10">
        <f t="shared" si="17"/>
        <v>101.73533333333334</v>
      </c>
      <c r="G213" s="10">
        <f t="shared" si="18"/>
        <v>2.2830000000000013</v>
      </c>
      <c r="H213" s="10">
        <f t="shared" si="19"/>
        <v>0.42633333333333212</v>
      </c>
    </row>
    <row r="214" spans="1:8" x14ac:dyDescent="0.25">
      <c r="A214" s="1">
        <v>37894</v>
      </c>
      <c r="B214" s="11">
        <f>VLOOKUP(A214,'SBO Index National'!$A:$B,2,FALSE)</f>
        <v>101.735</v>
      </c>
      <c r="C214" s="10">
        <v>99.451999999999998</v>
      </c>
      <c r="D214" s="10">
        <f t="shared" si="15"/>
        <v>2.2830000000000013</v>
      </c>
      <c r="E214" s="10">
        <f t="shared" si="16"/>
        <v>0.76066666666667027</v>
      </c>
      <c r="F214" s="10">
        <f t="shared" si="17"/>
        <v>101.64400000000001</v>
      </c>
      <c r="G214" s="10">
        <f t="shared" si="18"/>
        <v>0.36499999999999488</v>
      </c>
      <c r="H214" s="10">
        <f t="shared" si="19"/>
        <v>1.9786666666666832</v>
      </c>
    </row>
    <row r="215" spans="1:8" x14ac:dyDescent="0.25">
      <c r="A215" s="1">
        <v>37925</v>
      </c>
      <c r="B215" s="11">
        <f>VLOOKUP(A215,'SBO Index National'!$A:$B,2,FALSE)</f>
        <v>103.836</v>
      </c>
      <c r="C215" s="10">
        <v>101.82599999999999</v>
      </c>
      <c r="D215" s="10">
        <f t="shared" si="15"/>
        <v>2.0100000000000051</v>
      </c>
      <c r="E215" s="10">
        <f t="shared" si="16"/>
        <v>2.0396666666666712</v>
      </c>
      <c r="F215" s="10">
        <f t="shared" si="17"/>
        <v>101.33933333333334</v>
      </c>
      <c r="G215" s="10">
        <f t="shared" si="18"/>
        <v>5.2959999999999923</v>
      </c>
      <c r="H215" s="10">
        <f t="shared" si="19"/>
        <v>2.6480000000000246</v>
      </c>
    </row>
    <row r="216" spans="1:8" x14ac:dyDescent="0.25">
      <c r="A216" s="1">
        <v>37955</v>
      </c>
      <c r="B216" s="11">
        <f>VLOOKUP(A216,'SBO Index National'!$A:$B,2,FALSE)</f>
        <v>105.114</v>
      </c>
      <c r="C216" s="10">
        <v>101.096</v>
      </c>
      <c r="D216" s="10">
        <f t="shared" si="15"/>
        <v>4.0180000000000007</v>
      </c>
      <c r="E216" s="10">
        <f t="shared" si="16"/>
        <v>2.7703333333333355</v>
      </c>
      <c r="F216" s="10">
        <f t="shared" si="17"/>
        <v>100.79133333333334</v>
      </c>
      <c r="G216" s="10">
        <f t="shared" si="18"/>
        <v>0.82200000000000273</v>
      </c>
      <c r="H216" s="10">
        <f t="shared" si="19"/>
        <v>2.1610000000000014</v>
      </c>
    </row>
    <row r="217" spans="1:8" x14ac:dyDescent="0.25">
      <c r="A217" s="1">
        <v>37986</v>
      </c>
      <c r="B217" s="11">
        <f>VLOOKUP(A217,'SBO Index National'!$A:$B,2,FALSE)</f>
        <v>106.667</v>
      </c>
      <c r="C217" s="10">
        <v>105.66200000000001</v>
      </c>
      <c r="D217" s="10">
        <f t="shared" si="15"/>
        <v>1.0049999999999955</v>
      </c>
      <c r="E217" s="10">
        <f t="shared" si="16"/>
        <v>2.3443333333333336</v>
      </c>
      <c r="F217" s="10">
        <f t="shared" si="17"/>
        <v>102.86133333333333</v>
      </c>
      <c r="G217" s="10">
        <f t="shared" si="18"/>
        <v>8.9500000000000028</v>
      </c>
      <c r="H217" s="10">
        <f t="shared" si="19"/>
        <v>5.0226666666666659</v>
      </c>
    </row>
    <row r="218" spans="1:8" x14ac:dyDescent="0.25">
      <c r="A218" s="1">
        <v>38017</v>
      </c>
      <c r="B218" s="11">
        <f>VLOOKUP(A218,'SBO Index National'!$A:$B,2,FALSE)</f>
        <v>105.66200000000001</v>
      </c>
      <c r="C218" s="10">
        <v>105.571</v>
      </c>
      <c r="D218" s="10">
        <f t="shared" si="15"/>
        <v>9.1000000000008185E-2</v>
      </c>
      <c r="E218" s="10">
        <f t="shared" si="16"/>
        <v>1.7046666666666681</v>
      </c>
      <c r="F218" s="10">
        <f t="shared" si="17"/>
        <v>104.10966666666667</v>
      </c>
      <c r="G218" s="10">
        <f t="shared" si="18"/>
        <v>6.9410000000000025</v>
      </c>
      <c r="H218" s="10">
        <f t="shared" si="19"/>
        <v>5.5710000000000122</v>
      </c>
    </row>
    <row r="219" spans="1:8" x14ac:dyDescent="0.25">
      <c r="A219" s="1">
        <v>38046</v>
      </c>
      <c r="B219" s="11">
        <f>VLOOKUP(A219,'SBO Index National'!$A:$B,2,FALSE)</f>
        <v>102.648</v>
      </c>
      <c r="C219" s="10">
        <v>104.11</v>
      </c>
      <c r="D219" s="10">
        <f t="shared" si="15"/>
        <v>-1.4620000000000033</v>
      </c>
      <c r="E219" s="10">
        <f t="shared" si="16"/>
        <v>-0.12199999999999989</v>
      </c>
      <c r="F219" s="10">
        <f t="shared" si="17"/>
        <v>105.11433333333333</v>
      </c>
      <c r="G219" s="10">
        <f t="shared" si="18"/>
        <v>7.3059999999999974</v>
      </c>
      <c r="H219" s="10">
        <f t="shared" si="19"/>
        <v>7.7323333333333437</v>
      </c>
    </row>
    <row r="220" spans="1:8" x14ac:dyDescent="0.25">
      <c r="A220" s="1">
        <v>38077</v>
      </c>
      <c r="B220" s="11">
        <f>VLOOKUP(A220,'SBO Index National'!$A:$B,2,FALSE)</f>
        <v>103.196</v>
      </c>
      <c r="C220" s="10">
        <v>106.119</v>
      </c>
      <c r="D220" s="10">
        <f t="shared" si="15"/>
        <v>-2.9230000000000018</v>
      </c>
      <c r="E220" s="10">
        <f t="shared" si="16"/>
        <v>-1.4313333333333322</v>
      </c>
      <c r="F220" s="10">
        <f t="shared" si="17"/>
        <v>105.26666666666665</v>
      </c>
      <c r="G220" s="10">
        <f t="shared" si="18"/>
        <v>9.2240000000000038</v>
      </c>
      <c r="H220" s="10">
        <f t="shared" si="19"/>
        <v>7.8236666666666537</v>
      </c>
    </row>
    <row r="221" spans="1:8" x14ac:dyDescent="0.25">
      <c r="A221" s="1">
        <v>38107</v>
      </c>
      <c r="B221" s="11">
        <f>VLOOKUP(A221,'SBO Index National'!$A:$B,2,FALSE)</f>
        <v>105.38800000000001</v>
      </c>
      <c r="C221" s="10">
        <v>105.571</v>
      </c>
      <c r="D221" s="10">
        <f t="shared" si="15"/>
        <v>-0.18299999999999272</v>
      </c>
      <c r="E221" s="10">
        <f t="shared" si="16"/>
        <v>-1.5226666666666659</v>
      </c>
      <c r="F221" s="10">
        <f t="shared" si="17"/>
        <v>105.26666666666665</v>
      </c>
      <c r="G221" s="10">
        <f t="shared" si="18"/>
        <v>8.9500000000000028</v>
      </c>
      <c r="H221" s="10">
        <f t="shared" si="19"/>
        <v>8.4933333333333252</v>
      </c>
    </row>
    <row r="222" spans="1:8" x14ac:dyDescent="0.25">
      <c r="A222" s="1">
        <v>38138</v>
      </c>
      <c r="B222" s="11">
        <f>VLOOKUP(A222,'SBO Index National'!$A:$B,2,FALSE)</f>
        <v>104.11</v>
      </c>
      <c r="C222" s="10">
        <v>105.023</v>
      </c>
      <c r="D222" s="10">
        <f t="shared" si="15"/>
        <v>-0.9129999999999967</v>
      </c>
      <c r="E222" s="10">
        <f t="shared" si="16"/>
        <v>-1.3396666666666637</v>
      </c>
      <c r="F222" s="10">
        <f t="shared" si="17"/>
        <v>105.57099999999998</v>
      </c>
      <c r="G222" s="10">
        <f t="shared" si="18"/>
        <v>5.8449999999999989</v>
      </c>
      <c r="H222" s="10">
        <f t="shared" si="19"/>
        <v>8.0063333333333304</v>
      </c>
    </row>
    <row r="223" spans="1:8" x14ac:dyDescent="0.25">
      <c r="A223" s="1">
        <v>38168</v>
      </c>
      <c r="B223" s="11">
        <f>VLOOKUP(A223,'SBO Index National'!$A:$B,2,FALSE)</f>
        <v>103.379</v>
      </c>
      <c r="C223" s="10">
        <v>102.648</v>
      </c>
      <c r="D223" s="10">
        <f t="shared" si="15"/>
        <v>0.73100000000000875</v>
      </c>
      <c r="E223" s="10">
        <f t="shared" si="16"/>
        <v>-0.12166666666666022</v>
      </c>
      <c r="F223" s="10">
        <f t="shared" si="17"/>
        <v>104.41399999999999</v>
      </c>
      <c r="G223" s="10">
        <f t="shared" si="18"/>
        <v>2.921999999999997</v>
      </c>
      <c r="H223" s="10">
        <f t="shared" si="19"/>
        <v>5.9056666666666615</v>
      </c>
    </row>
    <row r="224" spans="1:8" x14ac:dyDescent="0.25">
      <c r="A224" s="1">
        <v>38199</v>
      </c>
      <c r="B224" s="11">
        <f>VLOOKUP(A224,'SBO Index National'!$A:$B,2,FALSE)</f>
        <v>106.21</v>
      </c>
      <c r="C224" s="10">
        <v>102.1</v>
      </c>
      <c r="D224" s="10">
        <f t="shared" si="15"/>
        <v>4.1099999999999994</v>
      </c>
      <c r="E224" s="10">
        <f t="shared" si="16"/>
        <v>1.3093333333333372</v>
      </c>
      <c r="F224" s="10">
        <f t="shared" si="17"/>
        <v>103.25699999999999</v>
      </c>
      <c r="G224" s="10">
        <f t="shared" si="18"/>
        <v>-0.64000000000000057</v>
      </c>
      <c r="H224" s="10">
        <f t="shared" si="19"/>
        <v>2.708999999999989</v>
      </c>
    </row>
    <row r="225" spans="1:8" x14ac:dyDescent="0.25">
      <c r="A225" s="1">
        <v>38230</v>
      </c>
      <c r="B225" s="11">
        <f>VLOOKUP(A225,'SBO Index National'!$A:$B,2,FALSE)</f>
        <v>102.922</v>
      </c>
      <c r="C225" s="10">
        <v>102.922</v>
      </c>
      <c r="D225" s="10">
        <f t="shared" si="15"/>
        <v>0</v>
      </c>
      <c r="E225" s="10">
        <f t="shared" si="16"/>
        <v>1.6136666666666695</v>
      </c>
      <c r="F225" s="10">
        <f t="shared" si="17"/>
        <v>102.55666666666666</v>
      </c>
      <c r="G225" s="10">
        <f t="shared" si="18"/>
        <v>0.18200000000000216</v>
      </c>
      <c r="H225" s="10">
        <f t="shared" si="19"/>
        <v>0.82133333333331393</v>
      </c>
    </row>
    <row r="226" spans="1:8" x14ac:dyDescent="0.25">
      <c r="A226" s="1">
        <v>38260</v>
      </c>
      <c r="B226" s="11">
        <f>VLOOKUP(A226,'SBO Index National'!$A:$B,2,FALSE)</f>
        <v>104.384</v>
      </c>
      <c r="C226" s="10">
        <v>102.009</v>
      </c>
      <c r="D226" s="10">
        <f t="shared" si="15"/>
        <v>2.375</v>
      </c>
      <c r="E226" s="10">
        <f t="shared" si="16"/>
        <v>2.1616666666666666</v>
      </c>
      <c r="F226" s="10">
        <f t="shared" si="17"/>
        <v>102.34366666666666</v>
      </c>
      <c r="G226" s="10">
        <f t="shared" si="18"/>
        <v>2.5570000000000022</v>
      </c>
      <c r="H226" s="10">
        <f t="shared" si="19"/>
        <v>0.69966666666665844</v>
      </c>
    </row>
    <row r="227" spans="1:8" x14ac:dyDescent="0.25">
      <c r="A227" s="1">
        <v>38291</v>
      </c>
      <c r="B227" s="11">
        <f>VLOOKUP(A227,'SBO Index National'!$A:$B,2,FALSE)</f>
        <v>103.836</v>
      </c>
      <c r="C227" s="10">
        <v>102.009</v>
      </c>
      <c r="D227" s="10">
        <f t="shared" si="15"/>
        <v>1.8269999999999982</v>
      </c>
      <c r="E227" s="10">
        <f t="shared" si="16"/>
        <v>1.4006666666666661</v>
      </c>
      <c r="F227" s="10">
        <f t="shared" si="17"/>
        <v>102.31333333333333</v>
      </c>
      <c r="G227" s="10">
        <f t="shared" si="18"/>
        <v>0.18300000000000693</v>
      </c>
      <c r="H227" s="10">
        <f t="shared" si="19"/>
        <v>0.97399999999998954</v>
      </c>
    </row>
    <row r="228" spans="1:8" x14ac:dyDescent="0.25">
      <c r="A228" s="1">
        <v>38321</v>
      </c>
      <c r="B228" s="11">
        <f>VLOOKUP(A228,'SBO Index National'!$A:$B,2,FALSE)</f>
        <v>107.306</v>
      </c>
      <c r="C228" s="10">
        <v>107.854</v>
      </c>
      <c r="D228" s="10">
        <f t="shared" si="15"/>
        <v>-0.54800000000000182</v>
      </c>
      <c r="E228" s="10">
        <f t="shared" si="16"/>
        <v>1.2179999999999989</v>
      </c>
      <c r="F228" s="10">
        <f t="shared" si="17"/>
        <v>103.95733333333334</v>
      </c>
      <c r="G228" s="10">
        <f t="shared" si="18"/>
        <v>6.7579999999999956</v>
      </c>
      <c r="H228" s="10">
        <f t="shared" si="19"/>
        <v>3.1659999999999968</v>
      </c>
    </row>
    <row r="229" spans="1:8" x14ac:dyDescent="0.25">
      <c r="A229" s="1">
        <v>38352</v>
      </c>
      <c r="B229" s="11">
        <f>VLOOKUP(A229,'SBO Index National'!$A:$B,2,FALSE)</f>
        <v>105.845</v>
      </c>
      <c r="C229" s="10">
        <v>102.922</v>
      </c>
      <c r="D229" s="10">
        <f t="shared" si="15"/>
        <v>2.9230000000000018</v>
      </c>
      <c r="E229" s="10">
        <f t="shared" si="16"/>
        <v>1.4006666666666661</v>
      </c>
      <c r="F229" s="10">
        <f t="shared" si="17"/>
        <v>104.26166666666666</v>
      </c>
      <c r="G229" s="10">
        <f t="shared" si="18"/>
        <v>-2.7400000000000091</v>
      </c>
      <c r="H229" s="10">
        <f t="shared" si="19"/>
        <v>1.4003333333333217</v>
      </c>
    </row>
    <row r="230" spans="1:8" x14ac:dyDescent="0.25">
      <c r="A230" s="1">
        <v>38383</v>
      </c>
      <c r="B230" s="11">
        <f>VLOOKUP(A230,'SBO Index National'!$A:$B,2,FALSE)</f>
        <v>103.47</v>
      </c>
      <c r="C230" s="10">
        <v>100.639</v>
      </c>
      <c r="D230" s="10">
        <f t="shared" si="15"/>
        <v>2.8310000000000031</v>
      </c>
      <c r="E230" s="10">
        <f t="shared" si="16"/>
        <v>1.7353333333333343</v>
      </c>
      <c r="F230" s="10">
        <f t="shared" si="17"/>
        <v>103.80500000000001</v>
      </c>
      <c r="G230" s="10">
        <f t="shared" si="18"/>
        <v>-4.9320000000000022</v>
      </c>
      <c r="H230" s="10">
        <f t="shared" si="19"/>
        <v>-0.30466666666666242</v>
      </c>
    </row>
    <row r="231" spans="1:8" x14ac:dyDescent="0.25">
      <c r="A231" s="1">
        <v>38411</v>
      </c>
      <c r="B231" s="11">
        <f>VLOOKUP(A231,'SBO Index National'!$A:$B,2,FALSE)</f>
        <v>103.65300000000001</v>
      </c>
      <c r="C231" s="10">
        <v>100.913</v>
      </c>
      <c r="D231" s="10">
        <f t="shared" si="15"/>
        <v>2.7400000000000091</v>
      </c>
      <c r="E231" s="10">
        <f t="shared" si="16"/>
        <v>2.8313333333333381</v>
      </c>
      <c r="F231" s="10">
        <f t="shared" si="17"/>
        <v>101.49133333333333</v>
      </c>
      <c r="G231" s="10">
        <f t="shared" si="18"/>
        <v>-3.1970000000000027</v>
      </c>
      <c r="H231" s="10">
        <f t="shared" si="19"/>
        <v>-3.6230000000000047</v>
      </c>
    </row>
    <row r="232" spans="1:8" x14ac:dyDescent="0.25">
      <c r="A232" s="1">
        <v>38442</v>
      </c>
      <c r="B232" s="11">
        <f>VLOOKUP(A232,'SBO Index National'!$A:$B,2,FALSE)</f>
        <v>103.105</v>
      </c>
      <c r="C232" s="10">
        <v>103.92700000000001</v>
      </c>
      <c r="D232" s="10">
        <f t="shared" si="15"/>
        <v>-0.82200000000000273</v>
      </c>
      <c r="E232" s="10">
        <f t="shared" si="16"/>
        <v>1.5830000000000031</v>
      </c>
      <c r="F232" s="10">
        <f t="shared" si="17"/>
        <v>101.82633333333332</v>
      </c>
      <c r="G232" s="10">
        <f t="shared" si="18"/>
        <v>-2.1919999999999931</v>
      </c>
      <c r="H232" s="10">
        <f t="shared" si="19"/>
        <v>-3.4403333333333279</v>
      </c>
    </row>
    <row r="233" spans="1:8" x14ac:dyDescent="0.25">
      <c r="A233" s="1">
        <v>38472</v>
      </c>
      <c r="B233" s="11">
        <f>VLOOKUP(A233,'SBO Index National'!$A:$B,2,FALSE)</f>
        <v>99.816999999999993</v>
      </c>
      <c r="C233" s="10">
        <v>98.447000000000003</v>
      </c>
      <c r="D233" s="10">
        <f t="shared" si="15"/>
        <v>1.3699999999999903</v>
      </c>
      <c r="E233" s="10">
        <f t="shared" si="16"/>
        <v>1.095999999999999</v>
      </c>
      <c r="F233" s="10">
        <f t="shared" si="17"/>
        <v>101.09566666666667</v>
      </c>
      <c r="G233" s="10">
        <f t="shared" si="18"/>
        <v>-7.1239999999999952</v>
      </c>
      <c r="H233" s="10">
        <f t="shared" si="19"/>
        <v>-4.1709999999999781</v>
      </c>
    </row>
    <row r="234" spans="1:8" x14ac:dyDescent="0.25">
      <c r="A234" s="1">
        <v>38503</v>
      </c>
      <c r="B234" s="11">
        <f>VLOOKUP(A234,'SBO Index National'!$A:$B,2,FALSE)</f>
        <v>100.45699999999999</v>
      </c>
      <c r="C234" s="10">
        <v>101.553</v>
      </c>
      <c r="D234" s="10">
        <f t="shared" si="15"/>
        <v>-1.0960000000000036</v>
      </c>
      <c r="E234" s="10">
        <f t="shared" si="16"/>
        <v>-0.182666666666672</v>
      </c>
      <c r="F234" s="10">
        <f t="shared" si="17"/>
        <v>101.30900000000001</v>
      </c>
      <c r="G234" s="10">
        <f t="shared" si="18"/>
        <v>-3.4699999999999989</v>
      </c>
      <c r="H234" s="10">
        <f t="shared" si="19"/>
        <v>-4.261999999999972</v>
      </c>
    </row>
    <row r="235" spans="1:8" x14ac:dyDescent="0.25">
      <c r="A235" s="1">
        <v>38533</v>
      </c>
      <c r="B235" s="11">
        <f>VLOOKUP(A235,'SBO Index National'!$A:$B,2,FALSE)</f>
        <v>101.187</v>
      </c>
      <c r="C235" s="10">
        <v>96.712000000000003</v>
      </c>
      <c r="D235" s="10">
        <f t="shared" si="15"/>
        <v>4.4749999999999943</v>
      </c>
      <c r="E235" s="10">
        <f t="shared" si="16"/>
        <v>1.5829999999999937</v>
      </c>
      <c r="F235" s="10">
        <f t="shared" si="17"/>
        <v>98.903999999999996</v>
      </c>
      <c r="G235" s="10">
        <f t="shared" si="18"/>
        <v>-5.9359999999999928</v>
      </c>
      <c r="H235" s="10">
        <f t="shared" si="19"/>
        <v>-5.5099999999999909</v>
      </c>
    </row>
    <row r="236" spans="1:8" x14ac:dyDescent="0.25">
      <c r="A236" s="1">
        <v>38564</v>
      </c>
      <c r="B236" s="11">
        <f>VLOOKUP(A236,'SBO Index National'!$A:$B,2,FALSE)</f>
        <v>101.37</v>
      </c>
      <c r="C236" s="10">
        <v>99.177999999999997</v>
      </c>
      <c r="D236" s="10">
        <f t="shared" si="15"/>
        <v>2.1920000000000073</v>
      </c>
      <c r="E236" s="10">
        <f t="shared" si="16"/>
        <v>1.8569999999999993</v>
      </c>
      <c r="F236" s="10">
        <f t="shared" si="17"/>
        <v>99.147666666666666</v>
      </c>
      <c r="G236" s="10">
        <f t="shared" si="18"/>
        <v>-2.921999999999997</v>
      </c>
      <c r="H236" s="10">
        <f t="shared" si="19"/>
        <v>-4.1093333333333248</v>
      </c>
    </row>
    <row r="237" spans="1:8" x14ac:dyDescent="0.25">
      <c r="A237" s="1">
        <v>38595</v>
      </c>
      <c r="B237" s="11">
        <f>VLOOKUP(A237,'SBO Index National'!$A:$B,2,FALSE)</f>
        <v>100.913</v>
      </c>
      <c r="C237" s="10">
        <v>98.721000000000004</v>
      </c>
      <c r="D237" s="10">
        <f t="shared" si="15"/>
        <v>2.1919999999999931</v>
      </c>
      <c r="E237" s="10">
        <f t="shared" si="16"/>
        <v>2.9529999999999981</v>
      </c>
      <c r="F237" s="10">
        <f t="shared" si="17"/>
        <v>98.203666666666663</v>
      </c>
      <c r="G237" s="10">
        <f t="shared" si="18"/>
        <v>-4.2009999999999934</v>
      </c>
      <c r="H237" s="10">
        <f t="shared" si="19"/>
        <v>-4.3529999999999944</v>
      </c>
    </row>
    <row r="238" spans="1:8" x14ac:dyDescent="0.25">
      <c r="A238" s="1">
        <v>38625</v>
      </c>
      <c r="B238" s="11">
        <f>VLOOKUP(A238,'SBO Index National'!$A:$B,2,FALSE)</f>
        <v>99.909000000000006</v>
      </c>
      <c r="C238" s="10">
        <v>97.991</v>
      </c>
      <c r="D238" s="10">
        <f t="shared" si="15"/>
        <v>1.9180000000000064</v>
      </c>
      <c r="E238" s="10">
        <f t="shared" si="16"/>
        <v>2.1006666666666689</v>
      </c>
      <c r="F238" s="10">
        <f t="shared" si="17"/>
        <v>98.63</v>
      </c>
      <c r="G238" s="10">
        <f t="shared" si="18"/>
        <v>-4.0180000000000007</v>
      </c>
      <c r="H238" s="10">
        <f t="shared" si="19"/>
        <v>-3.7136666666666684</v>
      </c>
    </row>
    <row r="239" spans="1:8" x14ac:dyDescent="0.25">
      <c r="A239" s="1">
        <v>38656</v>
      </c>
      <c r="B239" s="11">
        <f>VLOOKUP(A239,'SBO Index National'!$A:$B,2,FALSE)</f>
        <v>103.65300000000001</v>
      </c>
      <c r="C239" s="10">
        <v>101.187</v>
      </c>
      <c r="D239" s="10">
        <f t="shared" si="15"/>
        <v>2.4660000000000082</v>
      </c>
      <c r="E239" s="10">
        <f t="shared" si="16"/>
        <v>2.1920000000000024</v>
      </c>
      <c r="F239" s="10">
        <f t="shared" si="17"/>
        <v>99.299666666666667</v>
      </c>
      <c r="G239" s="10">
        <f t="shared" si="18"/>
        <v>-0.82200000000000273</v>
      </c>
      <c r="H239" s="10">
        <f t="shared" si="19"/>
        <v>-3.0136666666666656</v>
      </c>
    </row>
    <row r="240" spans="1:8" x14ac:dyDescent="0.25">
      <c r="A240" s="1">
        <v>38686</v>
      </c>
      <c r="B240" s="11">
        <f>VLOOKUP(A240,'SBO Index National'!$A:$B,2,FALSE)</f>
        <v>100.822</v>
      </c>
      <c r="C240" s="10">
        <v>98.447000000000003</v>
      </c>
      <c r="D240" s="10">
        <f t="shared" si="15"/>
        <v>2.375</v>
      </c>
      <c r="E240" s="10">
        <f t="shared" si="16"/>
        <v>2.253000000000005</v>
      </c>
      <c r="F240" s="10">
        <f t="shared" si="17"/>
        <v>99.208333333333329</v>
      </c>
      <c r="G240" s="10">
        <f t="shared" si="18"/>
        <v>-9.4069999999999965</v>
      </c>
      <c r="H240" s="10">
        <f t="shared" si="19"/>
        <v>-4.7490000000000094</v>
      </c>
    </row>
    <row r="241" spans="1:8" x14ac:dyDescent="0.25">
      <c r="A241" s="1">
        <v>38717</v>
      </c>
      <c r="B241" s="11">
        <f>VLOOKUP(A241,'SBO Index National'!$A:$B,2,FALSE)</f>
        <v>101.096</v>
      </c>
      <c r="C241" s="10">
        <v>98.813000000000002</v>
      </c>
      <c r="D241" s="10">
        <f t="shared" si="15"/>
        <v>2.2830000000000013</v>
      </c>
      <c r="E241" s="10">
        <f t="shared" si="16"/>
        <v>2.3746666666666698</v>
      </c>
      <c r="F241" s="10">
        <f t="shared" si="17"/>
        <v>99.48233333333333</v>
      </c>
      <c r="G241" s="10">
        <f t="shared" si="18"/>
        <v>-4.1089999999999947</v>
      </c>
      <c r="H241" s="10">
        <f t="shared" si="19"/>
        <v>-4.7793333333333266</v>
      </c>
    </row>
    <row r="242" spans="1:8" x14ac:dyDescent="0.25">
      <c r="A242" s="1">
        <v>38748</v>
      </c>
      <c r="B242" s="11">
        <f>VLOOKUP(A242,'SBO Index National'!$A:$B,2,FALSE)</f>
        <v>100.913</v>
      </c>
      <c r="C242" s="10">
        <v>98.355999999999995</v>
      </c>
      <c r="D242" s="10">
        <f t="shared" si="15"/>
        <v>2.5570000000000022</v>
      </c>
      <c r="E242" s="10">
        <f t="shared" si="16"/>
        <v>2.4050000000000011</v>
      </c>
      <c r="F242" s="10">
        <f t="shared" si="17"/>
        <v>98.538666666666657</v>
      </c>
      <c r="G242" s="10">
        <f t="shared" si="18"/>
        <v>-2.2830000000000013</v>
      </c>
      <c r="H242" s="10">
        <f t="shared" si="19"/>
        <v>-5.2663333333333497</v>
      </c>
    </row>
    <row r="243" spans="1:8" x14ac:dyDescent="0.25">
      <c r="A243" s="1">
        <v>38776</v>
      </c>
      <c r="B243" s="11">
        <f>VLOOKUP(A243,'SBO Index National'!$A:$B,2,FALSE)</f>
        <v>101.461</v>
      </c>
      <c r="C243" s="10">
        <v>101.279</v>
      </c>
      <c r="D243" s="10">
        <f t="shared" si="15"/>
        <v>0.18200000000000216</v>
      </c>
      <c r="E243" s="10">
        <f t="shared" si="16"/>
        <v>1.6740000000000019</v>
      </c>
      <c r="F243" s="10">
        <f t="shared" si="17"/>
        <v>99.48266666666666</v>
      </c>
      <c r="G243" s="10">
        <f t="shared" si="18"/>
        <v>0.36599999999999966</v>
      </c>
      <c r="H243" s="10">
        <f t="shared" si="19"/>
        <v>-2.0086666666666702</v>
      </c>
    </row>
    <row r="244" spans="1:8" x14ac:dyDescent="0.25">
      <c r="A244" s="1">
        <v>38807</v>
      </c>
      <c r="B244" s="11">
        <f>VLOOKUP(A244,'SBO Index National'!$A:$B,2,FALSE)</f>
        <v>98.63</v>
      </c>
      <c r="C244" s="10">
        <v>97.626000000000005</v>
      </c>
      <c r="D244" s="10">
        <f t="shared" si="15"/>
        <v>1.0039999999999907</v>
      </c>
      <c r="E244" s="10">
        <f t="shared" si="16"/>
        <v>1.2476666666666649</v>
      </c>
      <c r="F244" s="10">
        <f t="shared" si="17"/>
        <v>99.086999999999989</v>
      </c>
      <c r="G244" s="10">
        <f t="shared" si="18"/>
        <v>-6.3010000000000019</v>
      </c>
      <c r="H244" s="10">
        <f t="shared" si="19"/>
        <v>-2.7393333333333345</v>
      </c>
    </row>
    <row r="245" spans="1:8" x14ac:dyDescent="0.25">
      <c r="A245" s="1">
        <v>38837</v>
      </c>
      <c r="B245" s="11">
        <f>VLOOKUP(A245,'SBO Index National'!$A:$B,2,FALSE)</f>
        <v>100.09099999999999</v>
      </c>
      <c r="C245" s="10">
        <v>99.361000000000004</v>
      </c>
      <c r="D245" s="10">
        <f t="shared" si="15"/>
        <v>0.72999999999998977</v>
      </c>
      <c r="E245" s="10">
        <f t="shared" si="16"/>
        <v>0.63866666666666083</v>
      </c>
      <c r="F245" s="10">
        <f t="shared" si="17"/>
        <v>99.422000000000011</v>
      </c>
      <c r="G245" s="10">
        <f t="shared" si="18"/>
        <v>0.91400000000000148</v>
      </c>
      <c r="H245" s="10">
        <f t="shared" si="19"/>
        <v>-1.6736666666666622</v>
      </c>
    </row>
    <row r="246" spans="1:8" x14ac:dyDescent="0.25">
      <c r="A246" s="1">
        <v>38868</v>
      </c>
      <c r="B246" s="11">
        <f>VLOOKUP(A246,'SBO Index National'!$A:$B,2,FALSE)</f>
        <v>98.174000000000007</v>
      </c>
      <c r="C246" s="10">
        <v>97.078000000000003</v>
      </c>
      <c r="D246" s="10">
        <f t="shared" si="15"/>
        <v>1.0960000000000036</v>
      </c>
      <c r="E246" s="10">
        <f t="shared" si="16"/>
        <v>0.94333333333332803</v>
      </c>
      <c r="F246" s="10">
        <f t="shared" si="17"/>
        <v>98.02166666666669</v>
      </c>
      <c r="G246" s="10">
        <f t="shared" si="18"/>
        <v>-4.4749999999999943</v>
      </c>
      <c r="H246" s="10">
        <f t="shared" si="19"/>
        <v>-3.2873333333333221</v>
      </c>
    </row>
    <row r="247" spans="1:8" x14ac:dyDescent="0.25">
      <c r="A247" s="1">
        <v>38898</v>
      </c>
      <c r="B247" s="11">
        <f>VLOOKUP(A247,'SBO Index National'!$A:$B,2,FALSE)</f>
        <v>97.078000000000003</v>
      </c>
      <c r="C247" s="10">
        <v>96.712000000000003</v>
      </c>
      <c r="D247" s="10">
        <f t="shared" si="15"/>
        <v>0.36599999999999966</v>
      </c>
      <c r="E247" s="10">
        <f t="shared" si="16"/>
        <v>0.73066666666666436</v>
      </c>
      <c r="F247" s="10">
        <f t="shared" si="17"/>
        <v>97.716999999999999</v>
      </c>
      <c r="G247" s="10">
        <f t="shared" si="18"/>
        <v>0</v>
      </c>
      <c r="H247" s="10">
        <f t="shared" si="19"/>
        <v>-1.1869999999999976</v>
      </c>
    </row>
    <row r="248" spans="1:8" x14ac:dyDescent="0.25">
      <c r="A248" s="1">
        <v>38929</v>
      </c>
      <c r="B248" s="11">
        <f>VLOOKUP(A248,'SBO Index National'!$A:$B,2,FALSE)</f>
        <v>98.355999999999995</v>
      </c>
      <c r="C248" s="10">
        <v>94.063999999999993</v>
      </c>
      <c r="D248" s="10">
        <f t="shared" si="15"/>
        <v>4.2920000000000016</v>
      </c>
      <c r="E248" s="10">
        <f t="shared" si="16"/>
        <v>1.9180000000000017</v>
      </c>
      <c r="F248" s="10">
        <f t="shared" si="17"/>
        <v>95.951333333333352</v>
      </c>
      <c r="G248" s="10">
        <f t="shared" si="18"/>
        <v>-5.1140000000000043</v>
      </c>
      <c r="H248" s="10">
        <f t="shared" si="19"/>
        <v>-3.1963333333333139</v>
      </c>
    </row>
    <row r="249" spans="1:8" x14ac:dyDescent="0.25">
      <c r="A249" s="1">
        <v>38960</v>
      </c>
      <c r="B249" s="11">
        <f>VLOOKUP(A249,'SBO Index National'!$A:$B,2,FALSE)</f>
        <v>95.89</v>
      </c>
      <c r="C249" s="10">
        <v>93.150999999999996</v>
      </c>
      <c r="D249" s="10">
        <f t="shared" si="15"/>
        <v>2.7390000000000043</v>
      </c>
      <c r="E249" s="10">
        <f t="shared" si="16"/>
        <v>2.4656666666666687</v>
      </c>
      <c r="F249" s="10">
        <f t="shared" si="17"/>
        <v>94.64233333333334</v>
      </c>
      <c r="G249" s="10">
        <f t="shared" si="18"/>
        <v>-5.5700000000000074</v>
      </c>
      <c r="H249" s="10">
        <f t="shared" si="19"/>
        <v>-3.561333333333323</v>
      </c>
    </row>
    <row r="250" spans="1:8" x14ac:dyDescent="0.25">
      <c r="A250" s="1">
        <v>38990</v>
      </c>
      <c r="B250" s="11">
        <f>VLOOKUP(A250,'SBO Index National'!$A:$B,2,FALSE)</f>
        <v>99.361000000000004</v>
      </c>
      <c r="C250" s="10">
        <v>96.256</v>
      </c>
      <c r="D250" s="10">
        <f t="shared" si="15"/>
        <v>3.105000000000004</v>
      </c>
      <c r="E250" s="10">
        <f t="shared" si="16"/>
        <v>3.3786666666666698</v>
      </c>
      <c r="F250" s="10">
        <f t="shared" si="17"/>
        <v>94.490333333333339</v>
      </c>
      <c r="G250" s="10">
        <f t="shared" si="18"/>
        <v>-1.7349999999999994</v>
      </c>
      <c r="H250" s="10">
        <f t="shared" si="19"/>
        <v>-4.1396666666666562</v>
      </c>
    </row>
    <row r="251" spans="1:8" x14ac:dyDescent="0.25">
      <c r="A251" s="1">
        <v>39021</v>
      </c>
      <c r="B251" s="11">
        <f>VLOOKUP(A251,'SBO Index National'!$A:$B,2,FALSE)</f>
        <v>100.639</v>
      </c>
      <c r="C251" s="10">
        <v>96.438000000000002</v>
      </c>
      <c r="D251" s="10">
        <f t="shared" si="15"/>
        <v>4.2009999999999934</v>
      </c>
      <c r="E251" s="10">
        <f t="shared" si="16"/>
        <v>3.348333333333334</v>
      </c>
      <c r="F251" s="10">
        <f t="shared" si="17"/>
        <v>95.281666666666652</v>
      </c>
      <c r="G251" s="10">
        <f t="shared" si="18"/>
        <v>-4.7489999999999952</v>
      </c>
      <c r="H251" s="10">
        <f t="shared" si="19"/>
        <v>-4.0180000000000149</v>
      </c>
    </row>
    <row r="252" spans="1:8" x14ac:dyDescent="0.25">
      <c r="A252" s="1">
        <v>39051</v>
      </c>
      <c r="B252" s="11">
        <f>VLOOKUP(A252,'SBO Index National'!$A:$B,2,FALSE)</f>
        <v>99.361000000000004</v>
      </c>
      <c r="C252" s="10">
        <v>93.881</v>
      </c>
      <c r="D252" s="10">
        <f t="shared" si="15"/>
        <v>5.480000000000004</v>
      </c>
      <c r="E252" s="10">
        <f t="shared" si="16"/>
        <v>4.2620000000000005</v>
      </c>
      <c r="F252" s="10">
        <f t="shared" si="17"/>
        <v>95.52500000000002</v>
      </c>
      <c r="G252" s="10">
        <f t="shared" si="18"/>
        <v>-4.5660000000000025</v>
      </c>
      <c r="H252" s="10">
        <f t="shared" si="19"/>
        <v>-3.6833333333333087</v>
      </c>
    </row>
    <row r="253" spans="1:8" x14ac:dyDescent="0.25">
      <c r="A253" s="1">
        <v>39082</v>
      </c>
      <c r="B253" s="11">
        <f>VLOOKUP(A253,'SBO Index National'!$A:$B,2,FALSE)</f>
        <v>96.256</v>
      </c>
      <c r="C253" s="10">
        <v>92.694000000000003</v>
      </c>
      <c r="D253" s="10">
        <f t="shared" si="15"/>
        <v>3.5619999999999976</v>
      </c>
      <c r="E253" s="10">
        <f t="shared" si="16"/>
        <v>4.4143333333333317</v>
      </c>
      <c r="F253" s="10">
        <f t="shared" si="17"/>
        <v>94.337666666666678</v>
      </c>
      <c r="G253" s="10">
        <f t="shared" si="18"/>
        <v>-6.1189999999999998</v>
      </c>
      <c r="H253" s="10">
        <f t="shared" si="19"/>
        <v>-5.1446666666666516</v>
      </c>
    </row>
    <row r="254" spans="1:8" x14ac:dyDescent="0.25">
      <c r="A254" s="1">
        <v>39113</v>
      </c>
      <c r="B254" s="11">
        <f>VLOOKUP(A254,'SBO Index National'!$A:$B,2,FALSE)</f>
        <v>98.721000000000004</v>
      </c>
      <c r="C254" s="10">
        <v>98.63</v>
      </c>
      <c r="D254" s="10">
        <f t="shared" si="15"/>
        <v>9.1000000000008185E-2</v>
      </c>
      <c r="E254" s="10">
        <f t="shared" si="16"/>
        <v>3.0443333333333364</v>
      </c>
      <c r="F254" s="10">
        <f t="shared" si="17"/>
        <v>95.068333333333328</v>
      </c>
      <c r="G254" s="10">
        <f t="shared" si="18"/>
        <v>0.27400000000000091</v>
      </c>
      <c r="H254" s="10">
        <f t="shared" si="19"/>
        <v>-3.4703333333333291</v>
      </c>
    </row>
    <row r="255" spans="1:8" x14ac:dyDescent="0.25">
      <c r="A255" s="1">
        <v>39141</v>
      </c>
      <c r="B255" s="11">
        <f>VLOOKUP(A255,'SBO Index National'!$A:$B,2,FALSE)</f>
        <v>98.174000000000007</v>
      </c>
      <c r="C255" s="10">
        <v>96.256</v>
      </c>
      <c r="D255" s="10">
        <f t="shared" si="15"/>
        <v>1.9180000000000064</v>
      </c>
      <c r="E255" s="10">
        <f t="shared" si="16"/>
        <v>1.857000000000004</v>
      </c>
      <c r="F255" s="10">
        <f t="shared" si="17"/>
        <v>95.860000000000014</v>
      </c>
      <c r="G255" s="10">
        <f t="shared" si="18"/>
        <v>-5.0229999999999961</v>
      </c>
      <c r="H255" s="10">
        <f t="shared" si="19"/>
        <v>-3.6226666666666461</v>
      </c>
    </row>
    <row r="256" spans="1:8" x14ac:dyDescent="0.25">
      <c r="A256" s="1">
        <v>39172</v>
      </c>
      <c r="B256" s="11">
        <f>VLOOKUP(A256,'SBO Index National'!$A:$B,2,FALSE)</f>
        <v>97.9</v>
      </c>
      <c r="C256" s="10">
        <v>97.716999999999999</v>
      </c>
      <c r="D256" s="10">
        <f t="shared" si="15"/>
        <v>0.18300000000000693</v>
      </c>
      <c r="E256" s="10">
        <f t="shared" si="16"/>
        <v>0.73066666666667379</v>
      </c>
      <c r="F256" s="10">
        <f t="shared" si="17"/>
        <v>97.534333333333336</v>
      </c>
      <c r="G256" s="10">
        <f t="shared" si="18"/>
        <v>9.0999999999993975E-2</v>
      </c>
      <c r="H256" s="10">
        <f t="shared" si="19"/>
        <v>-1.5526666666666529</v>
      </c>
    </row>
    <row r="257" spans="1:8" x14ac:dyDescent="0.25">
      <c r="A257" s="1">
        <v>39202</v>
      </c>
      <c r="B257" s="11">
        <f>VLOOKUP(A257,'SBO Index National'!$A:$B,2,FALSE)</f>
        <v>96.804000000000002</v>
      </c>
      <c r="C257" s="10">
        <v>96.620999999999995</v>
      </c>
      <c r="D257" s="10">
        <f t="shared" si="15"/>
        <v>0.18300000000000693</v>
      </c>
      <c r="E257" s="10">
        <f t="shared" si="16"/>
        <v>0.76133333333334008</v>
      </c>
      <c r="F257" s="10">
        <f t="shared" si="17"/>
        <v>96.864666666666665</v>
      </c>
      <c r="G257" s="10">
        <f t="shared" si="18"/>
        <v>-2.7400000000000091</v>
      </c>
      <c r="H257" s="10">
        <f t="shared" si="19"/>
        <v>-2.5573333333333466</v>
      </c>
    </row>
    <row r="258" spans="1:8" x14ac:dyDescent="0.25">
      <c r="A258" s="1">
        <v>39233</v>
      </c>
      <c r="B258" s="11">
        <f>VLOOKUP(A258,'SBO Index National'!$A:$B,2,FALSE)</f>
        <v>96.804000000000002</v>
      </c>
      <c r="C258" s="10">
        <v>96.072999999999993</v>
      </c>
      <c r="D258" s="10">
        <f t="shared" si="15"/>
        <v>0.73100000000000875</v>
      </c>
      <c r="E258" s="10">
        <f t="shared" si="16"/>
        <v>0.36566666666667419</v>
      </c>
      <c r="F258" s="10">
        <f t="shared" si="17"/>
        <v>96.803666666666672</v>
      </c>
      <c r="G258" s="10">
        <f t="shared" si="18"/>
        <v>-1.0050000000000097</v>
      </c>
      <c r="H258" s="10">
        <f t="shared" si="19"/>
        <v>-1.2180000000000177</v>
      </c>
    </row>
    <row r="259" spans="1:8" x14ac:dyDescent="0.25">
      <c r="A259" s="1">
        <v>39263</v>
      </c>
      <c r="B259" s="11">
        <f>VLOOKUP(A259,'SBO Index National'!$A:$B,2,FALSE)</f>
        <v>96.346999999999994</v>
      </c>
      <c r="C259" s="10">
        <v>94.155000000000001</v>
      </c>
      <c r="D259" s="10">
        <f t="shared" ref="D259:D322" si="20">B259-C259</f>
        <v>2.1919999999999931</v>
      </c>
      <c r="E259" s="10">
        <f t="shared" si="16"/>
        <v>1.0353333333333363</v>
      </c>
      <c r="F259" s="10">
        <f t="shared" si="17"/>
        <v>95.61633333333333</v>
      </c>
      <c r="G259" s="10">
        <f t="shared" si="18"/>
        <v>-2.5570000000000022</v>
      </c>
      <c r="H259" s="10">
        <f t="shared" si="19"/>
        <v>-2.1006666666666689</v>
      </c>
    </row>
    <row r="260" spans="1:8" x14ac:dyDescent="0.25">
      <c r="A260" s="1">
        <v>39294</v>
      </c>
      <c r="B260" s="11">
        <f>VLOOKUP(A260,'SBO Index National'!$A:$B,2,FALSE)</f>
        <v>97.9</v>
      </c>
      <c r="C260" s="10">
        <v>95.616</v>
      </c>
      <c r="D260" s="10">
        <f t="shared" si="20"/>
        <v>2.284000000000006</v>
      </c>
      <c r="E260" s="10">
        <f t="shared" si="16"/>
        <v>1.7356666666666694</v>
      </c>
      <c r="F260" s="10">
        <f t="shared" si="17"/>
        <v>95.281333333333336</v>
      </c>
      <c r="G260" s="10">
        <f t="shared" si="18"/>
        <v>1.5520000000000067</v>
      </c>
      <c r="H260" s="10">
        <f t="shared" si="19"/>
        <v>-0.67000000000001592</v>
      </c>
    </row>
    <row r="261" spans="1:8" x14ac:dyDescent="0.25">
      <c r="A261" s="1">
        <v>39325</v>
      </c>
      <c r="B261" s="11">
        <f>VLOOKUP(A261,'SBO Index National'!$A:$B,2,FALSE)</f>
        <v>96.346999999999994</v>
      </c>
      <c r="C261" s="10">
        <v>96.620999999999995</v>
      </c>
      <c r="D261" s="10">
        <f t="shared" si="20"/>
        <v>-0.27400000000000091</v>
      </c>
      <c r="E261" s="10">
        <f t="shared" ref="E261:E324" si="21">AVERAGE(D259:D261)</f>
        <v>1.4006666666666661</v>
      </c>
      <c r="F261" s="10">
        <f t="shared" si="17"/>
        <v>95.463999999999999</v>
      </c>
      <c r="G261" s="10">
        <f t="shared" si="18"/>
        <v>3.4699999999999989</v>
      </c>
      <c r="H261" s="10">
        <f t="shared" si="19"/>
        <v>0.82166666666665833</v>
      </c>
    </row>
    <row r="262" spans="1:8" x14ac:dyDescent="0.25">
      <c r="A262" s="1">
        <v>39355</v>
      </c>
      <c r="B262" s="11">
        <f>VLOOKUP(A262,'SBO Index National'!$A:$B,2,FALSE)</f>
        <v>97.168999999999997</v>
      </c>
      <c r="C262" s="10">
        <v>98.265000000000001</v>
      </c>
      <c r="D262" s="10">
        <f t="shared" si="20"/>
        <v>-1.0960000000000036</v>
      </c>
      <c r="E262" s="10">
        <f t="shared" si="21"/>
        <v>0.30466666666666714</v>
      </c>
      <c r="F262" s="10">
        <f t="shared" ref="F262:F325" si="22">AVERAGE(C260:C262)</f>
        <v>96.834000000000003</v>
      </c>
      <c r="G262" s="10">
        <f t="shared" si="18"/>
        <v>2.0090000000000003</v>
      </c>
      <c r="H262" s="10">
        <f t="shared" si="19"/>
        <v>2.3436666666666639</v>
      </c>
    </row>
    <row r="263" spans="1:8" x14ac:dyDescent="0.25">
      <c r="A263" s="1">
        <v>39386</v>
      </c>
      <c r="B263" s="11">
        <f>VLOOKUP(A263,'SBO Index National'!$A:$B,2,FALSE)</f>
        <v>96.072999999999993</v>
      </c>
      <c r="C263" s="10">
        <v>96.438000000000002</v>
      </c>
      <c r="D263" s="10">
        <f t="shared" si="20"/>
        <v>-0.36500000000000909</v>
      </c>
      <c r="E263" s="10">
        <f t="shared" si="21"/>
        <v>-0.57833333333333792</v>
      </c>
      <c r="F263" s="10">
        <f t="shared" si="22"/>
        <v>97.108000000000004</v>
      </c>
      <c r="G263" s="10">
        <f t="shared" si="18"/>
        <v>0</v>
      </c>
      <c r="H263" s="10">
        <f t="shared" si="19"/>
        <v>1.826333333333352</v>
      </c>
    </row>
    <row r="264" spans="1:8" x14ac:dyDescent="0.25">
      <c r="A264" s="1">
        <v>39416</v>
      </c>
      <c r="B264" s="11">
        <f>VLOOKUP(A264,'SBO Index National'!$A:$B,2,FALSE)</f>
        <v>93.972999999999999</v>
      </c>
      <c r="C264" s="10">
        <v>90.227999999999994</v>
      </c>
      <c r="D264" s="10">
        <f t="shared" si="20"/>
        <v>3.7450000000000045</v>
      </c>
      <c r="E264" s="10">
        <f t="shared" si="21"/>
        <v>0.76133333333333064</v>
      </c>
      <c r="F264" s="10">
        <f t="shared" si="22"/>
        <v>94.97699999999999</v>
      </c>
      <c r="G264" s="10">
        <f t="shared" si="18"/>
        <v>-3.6530000000000058</v>
      </c>
      <c r="H264" s="10">
        <f t="shared" si="19"/>
        <v>-0.54800000000003024</v>
      </c>
    </row>
    <row r="265" spans="1:8" x14ac:dyDescent="0.25">
      <c r="A265" s="1">
        <v>39447</v>
      </c>
      <c r="B265" s="11">
        <f>VLOOKUP(A265,'SBO Index National'!$A:$B,2,FALSE)</f>
        <v>94.337999999999994</v>
      </c>
      <c r="C265" s="10">
        <v>95.341999999999999</v>
      </c>
      <c r="D265" s="10">
        <f t="shared" si="20"/>
        <v>-1.0040000000000049</v>
      </c>
      <c r="E265" s="10">
        <f t="shared" si="21"/>
        <v>0.79199999999999682</v>
      </c>
      <c r="F265" s="10">
        <f t="shared" si="22"/>
        <v>94.002666666666656</v>
      </c>
      <c r="G265" s="10">
        <f t="shared" si="18"/>
        <v>2.6479999999999961</v>
      </c>
      <c r="H265" s="10">
        <f t="shared" si="19"/>
        <v>-0.33500000000002217</v>
      </c>
    </row>
    <row r="266" spans="1:8" x14ac:dyDescent="0.25">
      <c r="A266" s="1">
        <v>39478</v>
      </c>
      <c r="B266" s="11">
        <f>VLOOKUP(A266,'SBO Index National'!$A:$B,2,FALSE)</f>
        <v>91.597999999999999</v>
      </c>
      <c r="C266" s="10">
        <v>92.968000000000004</v>
      </c>
      <c r="D266" s="10">
        <f t="shared" si="20"/>
        <v>-1.3700000000000045</v>
      </c>
      <c r="E266" s="10">
        <f t="shared" si="21"/>
        <v>0.45699999999999835</v>
      </c>
      <c r="F266" s="10">
        <f t="shared" si="22"/>
        <v>92.846000000000004</v>
      </c>
      <c r="G266" s="10">
        <f t="shared" si="18"/>
        <v>-5.6619999999999919</v>
      </c>
      <c r="H266" s="10">
        <f t="shared" si="19"/>
        <v>-2.2223333333333244</v>
      </c>
    </row>
    <row r="267" spans="1:8" x14ac:dyDescent="0.25">
      <c r="A267" s="1">
        <v>39507</v>
      </c>
      <c r="B267" s="11">
        <f>VLOOKUP(A267,'SBO Index National'!$A:$B,2,FALSE)</f>
        <v>92.876999999999995</v>
      </c>
      <c r="C267" s="10">
        <v>94.521000000000001</v>
      </c>
      <c r="D267" s="10">
        <f t="shared" si="20"/>
        <v>-1.6440000000000055</v>
      </c>
      <c r="E267" s="10">
        <f t="shared" si="21"/>
        <v>-1.3393333333333384</v>
      </c>
      <c r="F267" s="10">
        <f t="shared" si="22"/>
        <v>94.277000000000001</v>
      </c>
      <c r="G267" s="10">
        <f t="shared" si="18"/>
        <v>-1.7349999999999994</v>
      </c>
      <c r="H267" s="10">
        <f t="shared" si="19"/>
        <v>-1.5830000000000126</v>
      </c>
    </row>
    <row r="268" spans="1:8" x14ac:dyDescent="0.25">
      <c r="A268" s="1">
        <v>39538</v>
      </c>
      <c r="B268" s="11">
        <f>VLOOKUP(A268,'SBO Index National'!$A:$B,2,FALSE)</f>
        <v>90.227999999999994</v>
      </c>
      <c r="C268" s="10">
        <v>90.32</v>
      </c>
      <c r="D268" s="10">
        <f t="shared" si="20"/>
        <v>-9.1999999999998749E-2</v>
      </c>
      <c r="E268" s="10">
        <f t="shared" si="21"/>
        <v>-1.0353333333333363</v>
      </c>
      <c r="F268" s="10">
        <f t="shared" si="22"/>
        <v>92.602999999999994</v>
      </c>
      <c r="G268" s="10">
        <f t="shared" si="18"/>
        <v>-7.3970000000000056</v>
      </c>
      <c r="H268" s="10">
        <f t="shared" si="19"/>
        <v>-4.9313333333333418</v>
      </c>
    </row>
    <row r="269" spans="1:8" x14ac:dyDescent="0.25">
      <c r="A269" s="1">
        <v>39568</v>
      </c>
      <c r="B269" s="11">
        <f>VLOOKUP(A269,'SBO Index National'!$A:$B,2,FALSE)</f>
        <v>91.507000000000005</v>
      </c>
      <c r="C269" s="10">
        <v>93.058999999999997</v>
      </c>
      <c r="D269" s="10">
        <f t="shared" si="20"/>
        <v>-1.5519999999999925</v>
      </c>
      <c r="E269" s="10">
        <f t="shared" si="21"/>
        <v>-1.095999999999999</v>
      </c>
      <c r="F269" s="10">
        <f t="shared" si="22"/>
        <v>92.633333333333326</v>
      </c>
      <c r="G269" s="10">
        <f t="shared" si="18"/>
        <v>-3.5619999999999976</v>
      </c>
      <c r="H269" s="10">
        <f t="shared" si="19"/>
        <v>-4.2313333333333389</v>
      </c>
    </row>
    <row r="270" spans="1:8" x14ac:dyDescent="0.25">
      <c r="A270" s="1">
        <v>39599</v>
      </c>
      <c r="B270" s="11">
        <f>VLOOKUP(A270,'SBO Index National'!$A:$B,2,FALSE)</f>
        <v>88.95</v>
      </c>
      <c r="C270" s="10">
        <v>91.415999999999997</v>
      </c>
      <c r="D270" s="10">
        <f t="shared" si="20"/>
        <v>-2.465999999999994</v>
      </c>
      <c r="E270" s="10">
        <f t="shared" si="21"/>
        <v>-1.369999999999995</v>
      </c>
      <c r="F270" s="10">
        <f t="shared" si="22"/>
        <v>91.598333333333315</v>
      </c>
      <c r="G270" s="10">
        <f t="shared" si="18"/>
        <v>-4.6569999999999965</v>
      </c>
      <c r="H270" s="10">
        <f t="shared" si="19"/>
        <v>-5.2053333333333569</v>
      </c>
    </row>
    <row r="271" spans="1:8" x14ac:dyDescent="0.25">
      <c r="A271" s="1">
        <v>39629</v>
      </c>
      <c r="B271" s="11">
        <f>VLOOKUP(A271,'SBO Index National'!$A:$B,2,FALSE)</f>
        <v>89.588999999999999</v>
      </c>
      <c r="C271" s="10">
        <v>94.521000000000001</v>
      </c>
      <c r="D271" s="10">
        <f t="shared" si="20"/>
        <v>-4.9320000000000022</v>
      </c>
      <c r="E271" s="10">
        <f t="shared" si="21"/>
        <v>-2.9833333333333294</v>
      </c>
      <c r="F271" s="10">
        <f t="shared" si="22"/>
        <v>92.998666666666665</v>
      </c>
      <c r="G271" s="10">
        <f t="shared" ref="G271:G334" si="23">C271-C259</f>
        <v>0.36599999999999966</v>
      </c>
      <c r="H271" s="10">
        <f t="shared" si="19"/>
        <v>-2.6176666666666648</v>
      </c>
    </row>
    <row r="272" spans="1:8" x14ac:dyDescent="0.25">
      <c r="A272" s="1">
        <v>39660</v>
      </c>
      <c r="B272" s="11">
        <f>VLOOKUP(A272,'SBO Index National'!$A:$B,2,FALSE)</f>
        <v>88.492999999999995</v>
      </c>
      <c r="C272" s="10">
        <v>90.501999999999995</v>
      </c>
      <c r="D272" s="10">
        <f t="shared" si="20"/>
        <v>-2.0090000000000003</v>
      </c>
      <c r="E272" s="10">
        <f t="shared" si="21"/>
        <v>-3.1356666666666655</v>
      </c>
      <c r="F272" s="10">
        <f t="shared" si="22"/>
        <v>92.146333333333345</v>
      </c>
      <c r="G272" s="10">
        <f t="shared" si="23"/>
        <v>-5.1140000000000043</v>
      </c>
      <c r="H272" s="10">
        <f t="shared" si="19"/>
        <v>-3.1349999999999909</v>
      </c>
    </row>
    <row r="273" spans="1:8" x14ac:dyDescent="0.25">
      <c r="A273" s="1">
        <v>39691</v>
      </c>
      <c r="B273" s="11">
        <f>VLOOKUP(A273,'SBO Index National'!$A:$B,2,FALSE)</f>
        <v>91.141999999999996</v>
      </c>
      <c r="C273" s="10">
        <v>91.872</v>
      </c>
      <c r="D273" s="10">
        <f t="shared" si="20"/>
        <v>-0.73000000000000398</v>
      </c>
      <c r="E273" s="10">
        <f t="shared" si="21"/>
        <v>-2.5570000000000022</v>
      </c>
      <c r="F273" s="10">
        <f t="shared" si="22"/>
        <v>92.298333333333332</v>
      </c>
      <c r="G273" s="10">
        <f t="shared" si="23"/>
        <v>-4.7489999999999952</v>
      </c>
      <c r="H273" s="10">
        <f t="shared" ref="H273:H336" si="24">F273-F261</f>
        <v>-3.1656666666666666</v>
      </c>
    </row>
    <row r="274" spans="1:8" x14ac:dyDescent="0.25">
      <c r="A274" s="1">
        <v>39721</v>
      </c>
      <c r="B274" s="11">
        <f>VLOOKUP(A274,'SBO Index National'!$A:$B,2,FALSE)</f>
        <v>92.784999999999997</v>
      </c>
      <c r="C274" s="10">
        <v>94.795000000000002</v>
      </c>
      <c r="D274" s="10">
        <f t="shared" si="20"/>
        <v>-2.0100000000000051</v>
      </c>
      <c r="E274" s="10">
        <f t="shared" si="21"/>
        <v>-1.5830000000000031</v>
      </c>
      <c r="F274" s="10">
        <f t="shared" si="22"/>
        <v>92.389666666666656</v>
      </c>
      <c r="G274" s="10">
        <f t="shared" si="23"/>
        <v>-3.4699999999999989</v>
      </c>
      <c r="H274" s="10">
        <f t="shared" si="24"/>
        <v>-4.444333333333347</v>
      </c>
    </row>
    <row r="275" spans="1:8" x14ac:dyDescent="0.25">
      <c r="A275" s="1">
        <v>39752</v>
      </c>
      <c r="B275" s="11">
        <f>VLOOKUP(A275,'SBO Index National'!$A:$B,2,FALSE)</f>
        <v>87.397000000000006</v>
      </c>
      <c r="C275" s="10">
        <v>87.671000000000006</v>
      </c>
      <c r="D275" s="10">
        <f t="shared" si="20"/>
        <v>-0.27400000000000091</v>
      </c>
      <c r="E275" s="10">
        <f t="shared" si="21"/>
        <v>-1.0046666666666699</v>
      </c>
      <c r="F275" s="10">
        <f t="shared" si="22"/>
        <v>91.446000000000012</v>
      </c>
      <c r="G275" s="10">
        <f t="shared" si="23"/>
        <v>-8.7669999999999959</v>
      </c>
      <c r="H275" s="10">
        <f t="shared" si="24"/>
        <v>-5.6619999999999919</v>
      </c>
    </row>
    <row r="276" spans="1:8" x14ac:dyDescent="0.25">
      <c r="A276" s="1">
        <v>39782</v>
      </c>
      <c r="B276" s="11">
        <f>VLOOKUP(A276,'SBO Index National'!$A:$B,2,FALSE)</f>
        <v>87.397000000000006</v>
      </c>
      <c r="C276" s="10">
        <v>86.027000000000001</v>
      </c>
      <c r="D276" s="10">
        <f t="shared" si="20"/>
        <v>1.3700000000000045</v>
      </c>
      <c r="E276" s="10">
        <f t="shared" si="21"/>
        <v>-0.30466666666666714</v>
      </c>
      <c r="F276" s="10">
        <f t="shared" si="22"/>
        <v>89.49766666666666</v>
      </c>
      <c r="G276" s="10">
        <f t="shared" si="23"/>
        <v>-4.2009999999999934</v>
      </c>
      <c r="H276" s="10">
        <f t="shared" si="24"/>
        <v>-5.4793333333333294</v>
      </c>
    </row>
    <row r="277" spans="1:8" x14ac:dyDescent="0.25">
      <c r="A277" s="1">
        <v>39813</v>
      </c>
      <c r="B277" s="11">
        <f>VLOOKUP(A277,'SBO Index National'!$A:$B,2,FALSE)</f>
        <v>84.932000000000002</v>
      </c>
      <c r="C277" s="10">
        <v>88.037000000000006</v>
      </c>
      <c r="D277" s="10">
        <f t="shared" si="20"/>
        <v>-3.105000000000004</v>
      </c>
      <c r="E277" s="10">
        <f t="shared" si="21"/>
        <v>-0.66966666666666674</v>
      </c>
      <c r="F277" s="10">
        <f t="shared" si="22"/>
        <v>87.245000000000005</v>
      </c>
      <c r="G277" s="10">
        <f t="shared" si="23"/>
        <v>-7.3049999999999926</v>
      </c>
      <c r="H277" s="10">
        <f t="shared" si="24"/>
        <v>-6.7576666666666512</v>
      </c>
    </row>
    <row r="278" spans="1:8" x14ac:dyDescent="0.25">
      <c r="A278" s="1">
        <v>39844</v>
      </c>
      <c r="B278" s="11">
        <f>VLOOKUP(A278,'SBO Index National'!$A:$B,2,FALSE)</f>
        <v>83.927000000000007</v>
      </c>
      <c r="C278" s="10">
        <v>86.119</v>
      </c>
      <c r="D278" s="10">
        <f t="shared" si="20"/>
        <v>-2.1919999999999931</v>
      </c>
      <c r="E278" s="10">
        <f t="shared" si="21"/>
        <v>-1.3089999999999975</v>
      </c>
      <c r="F278" s="10">
        <f t="shared" si="22"/>
        <v>86.727666666666664</v>
      </c>
      <c r="G278" s="10">
        <f t="shared" si="23"/>
        <v>-6.8490000000000038</v>
      </c>
      <c r="H278" s="10">
        <f t="shared" si="24"/>
        <v>-6.1183333333333394</v>
      </c>
    </row>
    <row r="279" spans="1:8" x14ac:dyDescent="0.25">
      <c r="A279" s="1">
        <v>39872</v>
      </c>
      <c r="B279" s="11">
        <f>VLOOKUP(A279,'SBO Index National'!$A:$B,2,FALSE)</f>
        <v>82.557000000000002</v>
      </c>
      <c r="C279" s="10">
        <v>86.483999999999995</v>
      </c>
      <c r="D279" s="10">
        <f t="shared" si="20"/>
        <v>-3.9269999999999925</v>
      </c>
      <c r="E279" s="10">
        <f t="shared" si="21"/>
        <v>-3.0746666666666633</v>
      </c>
      <c r="F279" s="10">
        <f t="shared" si="22"/>
        <v>86.88</v>
      </c>
      <c r="G279" s="10">
        <f t="shared" si="23"/>
        <v>-8.0370000000000061</v>
      </c>
      <c r="H279" s="10">
        <f t="shared" si="24"/>
        <v>-7.3970000000000056</v>
      </c>
    </row>
    <row r="280" spans="1:8" x14ac:dyDescent="0.25">
      <c r="A280" s="1">
        <v>39903</v>
      </c>
      <c r="B280" s="11">
        <f>VLOOKUP(A280,'SBO Index National'!$A:$B,2,FALSE)</f>
        <v>81.644000000000005</v>
      </c>
      <c r="C280" s="10">
        <v>81.004999999999995</v>
      </c>
      <c r="D280" s="10">
        <f t="shared" si="20"/>
        <v>0.63900000000001</v>
      </c>
      <c r="E280" s="10">
        <f t="shared" si="21"/>
        <v>-1.8266666666666584</v>
      </c>
      <c r="F280" s="10">
        <f t="shared" si="22"/>
        <v>84.536000000000001</v>
      </c>
      <c r="G280" s="10">
        <f t="shared" si="23"/>
        <v>-9.3149999999999977</v>
      </c>
      <c r="H280" s="10">
        <f t="shared" si="24"/>
        <v>-8.0669999999999931</v>
      </c>
    </row>
    <row r="281" spans="1:8" x14ac:dyDescent="0.25">
      <c r="A281" s="1">
        <v>39933</v>
      </c>
      <c r="B281" s="11">
        <f>VLOOKUP(A281,'SBO Index National'!$A:$B,2,FALSE)</f>
        <v>86.849000000000004</v>
      </c>
      <c r="C281" s="10">
        <v>88.766999999999996</v>
      </c>
      <c r="D281" s="10">
        <f t="shared" si="20"/>
        <v>-1.9179999999999922</v>
      </c>
      <c r="E281" s="10">
        <f t="shared" si="21"/>
        <v>-1.735333333333325</v>
      </c>
      <c r="F281" s="10">
        <f t="shared" si="22"/>
        <v>85.418666666666653</v>
      </c>
      <c r="G281" s="10">
        <f t="shared" si="23"/>
        <v>-4.2920000000000016</v>
      </c>
      <c r="H281" s="10">
        <f t="shared" si="24"/>
        <v>-7.2146666666666732</v>
      </c>
    </row>
    <row r="282" spans="1:8" x14ac:dyDescent="0.25">
      <c r="A282" s="1">
        <v>39964</v>
      </c>
      <c r="B282" s="11">
        <f>VLOOKUP(A282,'SBO Index National'!$A:$B,2,FALSE)</f>
        <v>88.492999999999995</v>
      </c>
      <c r="C282" s="10">
        <v>87.763000000000005</v>
      </c>
      <c r="D282" s="10">
        <f t="shared" si="20"/>
        <v>0.72999999999998977</v>
      </c>
      <c r="E282" s="10">
        <f t="shared" si="21"/>
        <v>-0.18299999999999747</v>
      </c>
      <c r="F282" s="10">
        <f t="shared" si="22"/>
        <v>85.844999999999985</v>
      </c>
      <c r="G282" s="10">
        <f t="shared" si="23"/>
        <v>-3.6529999999999916</v>
      </c>
      <c r="H282" s="10">
        <f t="shared" si="24"/>
        <v>-5.7533333333333303</v>
      </c>
    </row>
    <row r="283" spans="1:8" x14ac:dyDescent="0.25">
      <c r="A283" s="1">
        <v>39994</v>
      </c>
      <c r="B283" s="11">
        <f>VLOOKUP(A283,'SBO Index National'!$A:$B,2,FALSE)</f>
        <v>88.218999999999994</v>
      </c>
      <c r="C283" s="10">
        <v>90.227999999999994</v>
      </c>
      <c r="D283" s="10">
        <f t="shared" si="20"/>
        <v>-2.0090000000000003</v>
      </c>
      <c r="E283" s="10">
        <f t="shared" si="21"/>
        <v>-1.0656666666666677</v>
      </c>
      <c r="F283" s="10">
        <f t="shared" si="22"/>
        <v>88.919333333333327</v>
      </c>
      <c r="G283" s="10">
        <f t="shared" si="23"/>
        <v>-4.2930000000000064</v>
      </c>
      <c r="H283" s="10">
        <f t="shared" si="24"/>
        <v>-4.0793333333333379</v>
      </c>
    </row>
    <row r="284" spans="1:8" x14ac:dyDescent="0.25">
      <c r="A284" s="1">
        <v>40025</v>
      </c>
      <c r="B284" s="11">
        <f>VLOOKUP(A284,'SBO Index National'!$A:$B,2,FALSE)</f>
        <v>86.757999999999996</v>
      </c>
      <c r="C284" s="10">
        <v>87.853999999999999</v>
      </c>
      <c r="D284" s="10">
        <f t="shared" si="20"/>
        <v>-1.0960000000000036</v>
      </c>
      <c r="E284" s="10">
        <f t="shared" si="21"/>
        <v>-0.7916666666666714</v>
      </c>
      <c r="F284" s="10">
        <f t="shared" si="22"/>
        <v>88.614999999999995</v>
      </c>
      <c r="G284" s="10">
        <f t="shared" si="23"/>
        <v>-2.6479999999999961</v>
      </c>
      <c r="H284" s="10">
        <f t="shared" si="24"/>
        <v>-3.5313333333333503</v>
      </c>
    </row>
    <row r="285" spans="1:8" x14ac:dyDescent="0.25">
      <c r="A285" s="1">
        <v>40056</v>
      </c>
      <c r="B285" s="11">
        <f>VLOOKUP(A285,'SBO Index National'!$A:$B,2,FALSE)</f>
        <v>88.584000000000003</v>
      </c>
      <c r="C285" s="10">
        <v>91.233000000000004</v>
      </c>
      <c r="D285" s="10">
        <f t="shared" si="20"/>
        <v>-2.6490000000000009</v>
      </c>
      <c r="E285" s="10">
        <f t="shared" si="21"/>
        <v>-1.9180000000000017</v>
      </c>
      <c r="F285" s="10">
        <f t="shared" si="22"/>
        <v>89.771666666666661</v>
      </c>
      <c r="G285" s="10">
        <f t="shared" si="23"/>
        <v>-0.63899999999999579</v>
      </c>
      <c r="H285" s="10">
        <f t="shared" si="24"/>
        <v>-2.5266666666666708</v>
      </c>
    </row>
    <row r="286" spans="1:8" x14ac:dyDescent="0.25">
      <c r="A286" s="1">
        <v>40086</v>
      </c>
      <c r="B286" s="11">
        <f>VLOOKUP(A286,'SBO Index National'!$A:$B,2,FALSE)</f>
        <v>88.584000000000003</v>
      </c>
      <c r="C286" s="10">
        <v>92.968000000000004</v>
      </c>
      <c r="D286" s="10">
        <f t="shared" si="20"/>
        <v>-4.3840000000000003</v>
      </c>
      <c r="E286" s="10">
        <f t="shared" si="21"/>
        <v>-2.7096666666666684</v>
      </c>
      <c r="F286" s="10">
        <f t="shared" si="22"/>
        <v>90.685000000000002</v>
      </c>
      <c r="G286" s="10">
        <f t="shared" si="23"/>
        <v>-1.8269999999999982</v>
      </c>
      <c r="H286" s="10">
        <f t="shared" si="24"/>
        <v>-1.7046666666666539</v>
      </c>
    </row>
    <row r="287" spans="1:8" x14ac:dyDescent="0.25">
      <c r="A287" s="1">
        <v>40117</v>
      </c>
      <c r="B287" s="11">
        <f>VLOOKUP(A287,'SBO Index National'!$A:$B,2,FALSE)</f>
        <v>89.040999999999997</v>
      </c>
      <c r="C287" s="10">
        <v>91.233000000000004</v>
      </c>
      <c r="D287" s="10">
        <f t="shared" si="20"/>
        <v>-2.1920000000000073</v>
      </c>
      <c r="E287" s="10">
        <f t="shared" si="21"/>
        <v>-3.0750000000000028</v>
      </c>
      <c r="F287" s="10">
        <f t="shared" si="22"/>
        <v>91.811333333333337</v>
      </c>
      <c r="G287" s="10">
        <f t="shared" si="23"/>
        <v>3.5619999999999976</v>
      </c>
      <c r="H287" s="10">
        <f t="shared" si="24"/>
        <v>0.36533333333332507</v>
      </c>
    </row>
    <row r="288" spans="1:8" x14ac:dyDescent="0.25">
      <c r="A288" s="1">
        <v>40147</v>
      </c>
      <c r="B288" s="11">
        <f>VLOOKUP(A288,'SBO Index National'!$A:$B,2,FALSE)</f>
        <v>87.944999999999993</v>
      </c>
      <c r="C288" s="10">
        <v>90.501999999999995</v>
      </c>
      <c r="D288" s="10">
        <f t="shared" si="20"/>
        <v>-2.5570000000000022</v>
      </c>
      <c r="E288" s="10">
        <f t="shared" si="21"/>
        <v>-3.0443333333333364</v>
      </c>
      <c r="F288" s="10">
        <f t="shared" si="22"/>
        <v>91.567666666666682</v>
      </c>
      <c r="G288" s="10">
        <f t="shared" si="23"/>
        <v>4.4749999999999943</v>
      </c>
      <c r="H288" s="10">
        <f t="shared" si="24"/>
        <v>2.0700000000000216</v>
      </c>
    </row>
    <row r="289" spans="1:8" x14ac:dyDescent="0.25">
      <c r="A289" s="1">
        <v>40178</v>
      </c>
      <c r="B289" s="11">
        <f>VLOOKUP(A289,'SBO Index National'!$A:$B,2,FALSE)</f>
        <v>87.671000000000006</v>
      </c>
      <c r="C289" s="10">
        <v>89.224000000000004</v>
      </c>
      <c r="D289" s="10">
        <f t="shared" si="20"/>
        <v>-1.5529999999999973</v>
      </c>
      <c r="E289" s="10">
        <f t="shared" si="21"/>
        <v>-2.1006666666666689</v>
      </c>
      <c r="F289" s="10">
        <f t="shared" si="22"/>
        <v>90.319666666666663</v>
      </c>
      <c r="G289" s="10">
        <f t="shared" si="23"/>
        <v>1.1869999999999976</v>
      </c>
      <c r="H289" s="10">
        <f t="shared" si="24"/>
        <v>3.0746666666666584</v>
      </c>
    </row>
    <row r="290" spans="1:8" x14ac:dyDescent="0.25">
      <c r="A290" s="1">
        <v>40209</v>
      </c>
      <c r="B290" s="11">
        <f>VLOOKUP(A290,'SBO Index National'!$A:$B,2,FALSE)</f>
        <v>89.132000000000005</v>
      </c>
      <c r="C290" s="10">
        <v>89.68</v>
      </c>
      <c r="D290" s="10">
        <f t="shared" si="20"/>
        <v>-0.54800000000000182</v>
      </c>
      <c r="E290" s="10">
        <f t="shared" si="21"/>
        <v>-1.5526666666666671</v>
      </c>
      <c r="F290" s="10">
        <f t="shared" si="22"/>
        <v>89.802000000000007</v>
      </c>
      <c r="G290" s="10">
        <f t="shared" si="23"/>
        <v>3.561000000000007</v>
      </c>
      <c r="H290" s="10">
        <f t="shared" si="24"/>
        <v>3.0743333333333425</v>
      </c>
    </row>
    <row r="291" spans="1:8" x14ac:dyDescent="0.25">
      <c r="A291" s="1">
        <v>40237</v>
      </c>
      <c r="B291" s="11">
        <f>VLOOKUP(A291,'SBO Index National'!$A:$B,2,FALSE)</f>
        <v>88.037000000000006</v>
      </c>
      <c r="C291" s="10">
        <v>88.584000000000003</v>
      </c>
      <c r="D291" s="10">
        <f t="shared" si="20"/>
        <v>-0.54699999999999704</v>
      </c>
      <c r="E291" s="10">
        <f t="shared" si="21"/>
        <v>-0.88266666666666538</v>
      </c>
      <c r="F291" s="10">
        <f t="shared" si="22"/>
        <v>89.162666666666667</v>
      </c>
      <c r="G291" s="10">
        <f t="shared" si="23"/>
        <v>2.1000000000000085</v>
      </c>
      <c r="H291" s="10">
        <f t="shared" si="24"/>
        <v>2.2826666666666711</v>
      </c>
    </row>
    <row r="292" spans="1:8" x14ac:dyDescent="0.25">
      <c r="A292" s="1">
        <v>40268</v>
      </c>
      <c r="B292" s="11">
        <f>VLOOKUP(A292,'SBO Index National'!$A:$B,2,FALSE)</f>
        <v>87.397000000000006</v>
      </c>
      <c r="C292" s="10">
        <v>85.296999999999997</v>
      </c>
      <c r="D292" s="10">
        <f t="shared" si="20"/>
        <v>2.1000000000000085</v>
      </c>
      <c r="E292" s="10">
        <f t="shared" si="21"/>
        <v>0.33500000000000324</v>
      </c>
      <c r="F292" s="10">
        <f t="shared" si="22"/>
        <v>87.853666666666683</v>
      </c>
      <c r="G292" s="10">
        <f t="shared" si="23"/>
        <v>4.2920000000000016</v>
      </c>
      <c r="H292" s="10">
        <f t="shared" si="24"/>
        <v>3.3176666666666819</v>
      </c>
    </row>
    <row r="293" spans="1:8" x14ac:dyDescent="0.25">
      <c r="A293" s="1">
        <v>40298</v>
      </c>
      <c r="B293" s="11">
        <f>VLOOKUP(A293,'SBO Index National'!$A:$B,2,FALSE)</f>
        <v>90.593999999999994</v>
      </c>
      <c r="C293" s="10">
        <v>92.42</v>
      </c>
      <c r="D293" s="10">
        <f t="shared" si="20"/>
        <v>-1.8260000000000076</v>
      </c>
      <c r="E293" s="10">
        <f t="shared" si="21"/>
        <v>-9.0999999999998707E-2</v>
      </c>
      <c r="F293" s="10">
        <f t="shared" si="22"/>
        <v>88.766999999999996</v>
      </c>
      <c r="G293" s="10">
        <f t="shared" si="23"/>
        <v>3.6530000000000058</v>
      </c>
      <c r="H293" s="10">
        <f t="shared" si="24"/>
        <v>3.3483333333333434</v>
      </c>
    </row>
    <row r="294" spans="1:8" x14ac:dyDescent="0.25">
      <c r="A294" s="1">
        <v>40329</v>
      </c>
      <c r="B294" s="11">
        <f>VLOOKUP(A294,'SBO Index National'!$A:$B,2,FALSE)</f>
        <v>91.872</v>
      </c>
      <c r="C294" s="10">
        <v>87.397000000000006</v>
      </c>
      <c r="D294" s="10">
        <f t="shared" si="20"/>
        <v>4.4749999999999943</v>
      </c>
      <c r="E294" s="10">
        <f t="shared" si="21"/>
        <v>1.5829999999999984</v>
      </c>
      <c r="F294" s="10">
        <f t="shared" si="22"/>
        <v>88.371333333333325</v>
      </c>
      <c r="G294" s="10">
        <f t="shared" si="23"/>
        <v>-0.36599999999999966</v>
      </c>
      <c r="H294" s="10">
        <f t="shared" si="24"/>
        <v>2.5263333333333406</v>
      </c>
    </row>
    <row r="295" spans="1:8" x14ac:dyDescent="0.25">
      <c r="A295" s="1">
        <v>40359</v>
      </c>
      <c r="B295" s="11">
        <f>VLOOKUP(A295,'SBO Index National'!$A:$B,2,FALSE)</f>
        <v>89.406000000000006</v>
      </c>
      <c r="C295" s="10">
        <v>89.772000000000006</v>
      </c>
      <c r="D295" s="10">
        <f t="shared" si="20"/>
        <v>-0.36599999999999966</v>
      </c>
      <c r="E295" s="10">
        <f t="shared" si="21"/>
        <v>0.76099999999999568</v>
      </c>
      <c r="F295" s="10">
        <f t="shared" si="22"/>
        <v>89.863</v>
      </c>
      <c r="G295" s="10">
        <f t="shared" si="23"/>
        <v>-0.45599999999998886</v>
      </c>
      <c r="H295" s="10">
        <f t="shared" si="24"/>
        <v>0.94366666666667243</v>
      </c>
    </row>
    <row r="296" spans="1:8" x14ac:dyDescent="0.25">
      <c r="A296" s="1">
        <v>40390</v>
      </c>
      <c r="B296" s="11">
        <f>VLOOKUP(A296,'SBO Index National'!$A:$B,2,FALSE)</f>
        <v>88.402000000000001</v>
      </c>
      <c r="C296" s="10">
        <v>88.858000000000004</v>
      </c>
      <c r="D296" s="10">
        <f t="shared" si="20"/>
        <v>-0.45600000000000307</v>
      </c>
      <c r="E296" s="10">
        <f t="shared" si="21"/>
        <v>1.2176666666666638</v>
      </c>
      <c r="F296" s="10">
        <f t="shared" si="22"/>
        <v>88.675666666666686</v>
      </c>
      <c r="G296" s="10">
        <f t="shared" si="23"/>
        <v>1.0040000000000049</v>
      </c>
      <c r="H296" s="10">
        <f t="shared" si="24"/>
        <v>6.0666666666691071E-2</v>
      </c>
    </row>
    <row r="297" spans="1:8" x14ac:dyDescent="0.25">
      <c r="A297" s="1">
        <v>40421</v>
      </c>
      <c r="B297" s="11">
        <f>VLOOKUP(A297,'SBO Index National'!$A:$B,2,FALSE)</f>
        <v>88.766999999999996</v>
      </c>
      <c r="C297" s="10">
        <v>88.858000000000004</v>
      </c>
      <c r="D297" s="10">
        <f t="shared" si="20"/>
        <v>-9.1000000000008185E-2</v>
      </c>
      <c r="E297" s="10">
        <f t="shared" si="21"/>
        <v>-0.30433333333333695</v>
      </c>
      <c r="F297" s="10">
        <f t="shared" si="22"/>
        <v>89.162666666666667</v>
      </c>
      <c r="G297" s="10">
        <f t="shared" si="23"/>
        <v>-2.375</v>
      </c>
      <c r="H297" s="10">
        <f t="shared" si="24"/>
        <v>-0.60899999999999466</v>
      </c>
    </row>
    <row r="298" spans="1:8" x14ac:dyDescent="0.25">
      <c r="A298" s="1">
        <v>40451</v>
      </c>
      <c r="B298" s="11">
        <f>VLOOKUP(A298,'SBO Index National'!$A:$B,2,FALSE)</f>
        <v>88.95</v>
      </c>
      <c r="C298" s="10">
        <v>89.588999999999999</v>
      </c>
      <c r="D298" s="10">
        <f t="shared" si="20"/>
        <v>-0.63899999999999579</v>
      </c>
      <c r="E298" s="10">
        <f t="shared" si="21"/>
        <v>-0.3953333333333357</v>
      </c>
      <c r="F298" s="10">
        <f t="shared" si="22"/>
        <v>89.101666666666674</v>
      </c>
      <c r="G298" s="10">
        <f t="shared" si="23"/>
        <v>-3.3790000000000049</v>
      </c>
      <c r="H298" s="10">
        <f t="shared" si="24"/>
        <v>-1.5833333333333286</v>
      </c>
    </row>
    <row r="299" spans="1:8" x14ac:dyDescent="0.25">
      <c r="A299" s="1">
        <v>40482</v>
      </c>
      <c r="B299" s="11">
        <f>VLOOKUP(A299,'SBO Index National'!$A:$B,2,FALSE)</f>
        <v>91.597999999999999</v>
      </c>
      <c r="C299" s="10">
        <v>91.781000000000006</v>
      </c>
      <c r="D299" s="10">
        <f t="shared" si="20"/>
        <v>-0.18300000000000693</v>
      </c>
      <c r="E299" s="10">
        <f t="shared" si="21"/>
        <v>-0.30433333333333695</v>
      </c>
      <c r="F299" s="10">
        <f t="shared" si="22"/>
        <v>90.076000000000008</v>
      </c>
      <c r="G299" s="10">
        <f t="shared" si="23"/>
        <v>0.54800000000000182</v>
      </c>
      <c r="H299" s="10">
        <f t="shared" si="24"/>
        <v>-1.7353333333333296</v>
      </c>
    </row>
    <row r="300" spans="1:8" x14ac:dyDescent="0.25">
      <c r="A300" s="1">
        <v>40512</v>
      </c>
      <c r="B300" s="11">
        <f>VLOOKUP(A300,'SBO Index National'!$A:$B,2,FALSE)</f>
        <v>92.876999999999995</v>
      </c>
      <c r="C300" s="10">
        <v>94.429000000000002</v>
      </c>
      <c r="D300" s="10">
        <f t="shared" si="20"/>
        <v>-1.5520000000000067</v>
      </c>
      <c r="E300" s="10">
        <f t="shared" si="21"/>
        <v>-0.79133333333333644</v>
      </c>
      <c r="F300" s="10">
        <f t="shared" si="22"/>
        <v>91.932999999999993</v>
      </c>
      <c r="G300" s="10">
        <f t="shared" si="23"/>
        <v>3.9270000000000067</v>
      </c>
      <c r="H300" s="10">
        <f t="shared" si="24"/>
        <v>0.36533333333331086</v>
      </c>
    </row>
    <row r="301" spans="1:8" x14ac:dyDescent="0.25">
      <c r="A301" s="1">
        <v>40543</v>
      </c>
      <c r="B301" s="11">
        <f>VLOOKUP(A301,'SBO Index National'!$A:$B,2,FALSE)</f>
        <v>92.328999999999994</v>
      </c>
      <c r="C301" s="10">
        <v>94.611999999999995</v>
      </c>
      <c r="D301" s="10">
        <f t="shared" si="20"/>
        <v>-2.2830000000000013</v>
      </c>
      <c r="E301" s="10">
        <f t="shared" si="21"/>
        <v>-1.3393333333333384</v>
      </c>
      <c r="F301" s="10">
        <f t="shared" si="22"/>
        <v>93.60733333333333</v>
      </c>
      <c r="G301" s="10">
        <f t="shared" si="23"/>
        <v>5.387999999999991</v>
      </c>
      <c r="H301" s="10">
        <f t="shared" si="24"/>
        <v>3.2876666666666665</v>
      </c>
    </row>
    <row r="302" spans="1:8" x14ac:dyDescent="0.25">
      <c r="A302" s="1">
        <v>40574</v>
      </c>
      <c r="B302" s="11">
        <f>VLOOKUP(A302,'SBO Index National'!$A:$B,2,FALSE)</f>
        <v>93.881</v>
      </c>
      <c r="C302" s="10">
        <v>95.16</v>
      </c>
      <c r="D302" s="10">
        <f t="shared" si="20"/>
        <v>-1.2789999999999964</v>
      </c>
      <c r="E302" s="10">
        <f t="shared" si="21"/>
        <v>-1.7046666666666681</v>
      </c>
      <c r="F302" s="10">
        <f t="shared" si="22"/>
        <v>94.733666666666679</v>
      </c>
      <c r="G302" s="10">
        <f t="shared" si="23"/>
        <v>5.4799999999999898</v>
      </c>
      <c r="H302" s="10">
        <f t="shared" si="24"/>
        <v>4.931666666666672</v>
      </c>
    </row>
    <row r="303" spans="1:8" x14ac:dyDescent="0.25">
      <c r="A303" s="1">
        <v>40602</v>
      </c>
      <c r="B303" s="11">
        <f>VLOOKUP(A303,'SBO Index National'!$A:$B,2,FALSE)</f>
        <v>94.521000000000001</v>
      </c>
      <c r="C303" s="10">
        <v>94.703000000000003</v>
      </c>
      <c r="D303" s="10">
        <f t="shared" si="20"/>
        <v>-0.18200000000000216</v>
      </c>
      <c r="E303" s="10">
        <f t="shared" si="21"/>
        <v>-1.248</v>
      </c>
      <c r="F303" s="10">
        <f t="shared" si="22"/>
        <v>94.825000000000003</v>
      </c>
      <c r="G303" s="10">
        <f t="shared" si="23"/>
        <v>6.1189999999999998</v>
      </c>
      <c r="H303" s="10">
        <f t="shared" si="24"/>
        <v>5.6623333333333363</v>
      </c>
    </row>
    <row r="304" spans="1:8" x14ac:dyDescent="0.25">
      <c r="A304" s="1">
        <v>40633</v>
      </c>
      <c r="B304" s="11">
        <f>VLOOKUP(A304,'SBO Index National'!$A:$B,2,FALSE)</f>
        <v>92.510999999999996</v>
      </c>
      <c r="C304" s="10">
        <v>97.168999999999997</v>
      </c>
      <c r="D304" s="10">
        <f t="shared" si="20"/>
        <v>-4.6580000000000013</v>
      </c>
      <c r="E304" s="10">
        <f t="shared" si="21"/>
        <v>-2.0396666666666667</v>
      </c>
      <c r="F304" s="10">
        <f t="shared" si="22"/>
        <v>95.677333333333323</v>
      </c>
      <c r="G304" s="10">
        <f t="shared" si="23"/>
        <v>11.872</v>
      </c>
      <c r="H304" s="10">
        <f t="shared" si="24"/>
        <v>7.8236666666666395</v>
      </c>
    </row>
    <row r="305" spans="1:8" x14ac:dyDescent="0.25">
      <c r="A305" s="1">
        <v>40663</v>
      </c>
      <c r="B305" s="11">
        <f>VLOOKUP(A305,'SBO Index National'!$A:$B,2,FALSE)</f>
        <v>91.233000000000004</v>
      </c>
      <c r="C305" s="10">
        <v>93.698999999999998</v>
      </c>
      <c r="D305" s="10">
        <f t="shared" si="20"/>
        <v>-2.465999999999994</v>
      </c>
      <c r="E305" s="10">
        <f t="shared" si="21"/>
        <v>-2.4353333333333325</v>
      </c>
      <c r="F305" s="10">
        <f t="shared" si="22"/>
        <v>95.190333333333342</v>
      </c>
      <c r="G305" s="10">
        <f t="shared" si="23"/>
        <v>1.2789999999999964</v>
      </c>
      <c r="H305" s="10">
        <f t="shared" si="24"/>
        <v>6.4233333333333462</v>
      </c>
    </row>
    <row r="306" spans="1:8" x14ac:dyDescent="0.25">
      <c r="A306" s="1">
        <v>40694</v>
      </c>
      <c r="B306" s="11">
        <f>VLOOKUP(A306,'SBO Index National'!$A:$B,2,FALSE)</f>
        <v>90.501999999999995</v>
      </c>
      <c r="C306" s="10">
        <v>89.863</v>
      </c>
      <c r="D306" s="10">
        <f t="shared" si="20"/>
        <v>0.63899999999999579</v>
      </c>
      <c r="E306" s="10">
        <f t="shared" si="21"/>
        <v>-2.1616666666666666</v>
      </c>
      <c r="F306" s="10">
        <f t="shared" si="22"/>
        <v>93.576999999999998</v>
      </c>
      <c r="G306" s="10">
        <f t="shared" si="23"/>
        <v>2.465999999999994</v>
      </c>
      <c r="H306" s="10">
        <f t="shared" si="24"/>
        <v>5.2056666666666729</v>
      </c>
    </row>
    <row r="307" spans="1:8" x14ac:dyDescent="0.25">
      <c r="A307" s="1">
        <v>40724</v>
      </c>
      <c r="B307" s="11">
        <f>VLOOKUP(A307,'SBO Index National'!$A:$B,2,FALSE)</f>
        <v>91.141999999999996</v>
      </c>
      <c r="C307" s="10">
        <v>90.775999999999996</v>
      </c>
      <c r="D307" s="10">
        <f t="shared" si="20"/>
        <v>0.36599999999999966</v>
      </c>
      <c r="E307" s="10">
        <f t="shared" si="21"/>
        <v>-0.48699999999999949</v>
      </c>
      <c r="F307" s="10">
        <f t="shared" si="22"/>
        <v>91.446000000000012</v>
      </c>
      <c r="G307" s="10">
        <f t="shared" si="23"/>
        <v>1.0039999999999907</v>
      </c>
      <c r="H307" s="10">
        <f t="shared" si="24"/>
        <v>1.5830000000000126</v>
      </c>
    </row>
    <row r="308" spans="1:8" x14ac:dyDescent="0.25">
      <c r="A308" s="1">
        <v>40755</v>
      </c>
      <c r="B308" s="11">
        <f>VLOOKUP(A308,'SBO Index National'!$A:$B,2,FALSE)</f>
        <v>90.227999999999994</v>
      </c>
      <c r="C308" s="10">
        <v>89.863</v>
      </c>
      <c r="D308" s="10">
        <f t="shared" si="20"/>
        <v>0.36499999999999488</v>
      </c>
      <c r="E308" s="10">
        <f t="shared" si="21"/>
        <v>0.45666666666666345</v>
      </c>
      <c r="F308" s="10">
        <f t="shared" si="22"/>
        <v>90.167333333333332</v>
      </c>
      <c r="G308" s="10">
        <f t="shared" si="23"/>
        <v>1.0049999999999955</v>
      </c>
      <c r="H308" s="10">
        <f t="shared" si="24"/>
        <v>1.4916666666666458</v>
      </c>
    </row>
    <row r="309" spans="1:8" x14ac:dyDescent="0.25">
      <c r="A309" s="1">
        <v>40786</v>
      </c>
      <c r="B309" s="11">
        <f>VLOOKUP(A309,'SBO Index National'!$A:$B,2,FALSE)</f>
        <v>88.128</v>
      </c>
      <c r="C309" s="10">
        <v>90.137</v>
      </c>
      <c r="D309" s="10">
        <f t="shared" si="20"/>
        <v>-2.0090000000000003</v>
      </c>
      <c r="E309" s="10">
        <f t="shared" si="21"/>
        <v>-0.42600000000000193</v>
      </c>
      <c r="F309" s="10">
        <f t="shared" si="22"/>
        <v>90.25866666666667</v>
      </c>
      <c r="G309" s="10">
        <f t="shared" si="23"/>
        <v>1.2789999999999964</v>
      </c>
      <c r="H309" s="10">
        <f t="shared" si="24"/>
        <v>1.0960000000000036</v>
      </c>
    </row>
    <row r="310" spans="1:8" x14ac:dyDescent="0.25">
      <c r="A310" s="1">
        <v>40816</v>
      </c>
      <c r="B310" s="11">
        <f>VLOOKUP(A310,'SBO Index National'!$A:$B,2,FALSE)</f>
        <v>88.858000000000004</v>
      </c>
      <c r="C310" s="10">
        <v>93.79</v>
      </c>
      <c r="D310" s="10">
        <f t="shared" si="20"/>
        <v>-4.9320000000000022</v>
      </c>
      <c r="E310" s="10">
        <f t="shared" si="21"/>
        <v>-2.1920000000000024</v>
      </c>
      <c r="F310" s="10">
        <f t="shared" si="22"/>
        <v>91.263333333333335</v>
      </c>
      <c r="G310" s="10">
        <f t="shared" si="23"/>
        <v>4.2010000000000076</v>
      </c>
      <c r="H310" s="10">
        <f t="shared" si="24"/>
        <v>2.1616666666666617</v>
      </c>
    </row>
    <row r="311" spans="1:8" x14ac:dyDescent="0.25">
      <c r="A311" s="1">
        <v>40847</v>
      </c>
      <c r="B311" s="11">
        <f>VLOOKUP(A311,'SBO Index National'!$A:$B,2,FALSE)</f>
        <v>90.137</v>
      </c>
      <c r="C311" s="10">
        <v>89.314999999999998</v>
      </c>
      <c r="D311" s="10">
        <f t="shared" si="20"/>
        <v>0.82200000000000273</v>
      </c>
      <c r="E311" s="10">
        <f t="shared" si="21"/>
        <v>-2.0396666666666667</v>
      </c>
      <c r="F311" s="10">
        <f t="shared" si="22"/>
        <v>91.080666666666673</v>
      </c>
      <c r="G311" s="10">
        <f t="shared" si="23"/>
        <v>-2.4660000000000082</v>
      </c>
      <c r="H311" s="10">
        <f t="shared" si="24"/>
        <v>1.0046666666666653</v>
      </c>
    </row>
    <row r="312" spans="1:8" x14ac:dyDescent="0.25">
      <c r="A312" s="1">
        <v>40877</v>
      </c>
      <c r="B312" s="11">
        <f>VLOOKUP(A312,'SBO Index National'!$A:$B,2,FALSE)</f>
        <v>91.688999999999993</v>
      </c>
      <c r="C312" s="10">
        <v>92.784999999999997</v>
      </c>
      <c r="D312" s="10">
        <f t="shared" si="20"/>
        <v>-1.0960000000000036</v>
      </c>
      <c r="E312" s="10">
        <f t="shared" si="21"/>
        <v>-1.7353333333333343</v>
      </c>
      <c r="F312" s="10">
        <f t="shared" si="22"/>
        <v>91.963333333333324</v>
      </c>
      <c r="G312" s="10">
        <f t="shared" si="23"/>
        <v>-1.6440000000000055</v>
      </c>
      <c r="H312" s="10">
        <f t="shared" si="24"/>
        <v>3.0333333333331325E-2</v>
      </c>
    </row>
    <row r="313" spans="1:8" x14ac:dyDescent="0.25">
      <c r="A313" s="1">
        <v>40908</v>
      </c>
      <c r="B313" s="11">
        <f>VLOOKUP(A313,'SBO Index National'!$A:$B,2,FALSE)</f>
        <v>93.516000000000005</v>
      </c>
      <c r="C313" s="10">
        <v>96.164000000000001</v>
      </c>
      <c r="D313" s="10">
        <f t="shared" si="20"/>
        <v>-2.6479999999999961</v>
      </c>
      <c r="E313" s="10">
        <f t="shared" si="21"/>
        <v>-0.97399999999999898</v>
      </c>
      <c r="F313" s="10">
        <f t="shared" si="22"/>
        <v>92.754666666666665</v>
      </c>
      <c r="G313" s="10">
        <f t="shared" si="23"/>
        <v>1.5520000000000067</v>
      </c>
      <c r="H313" s="10">
        <f t="shared" si="24"/>
        <v>-0.85266666666666424</v>
      </c>
    </row>
    <row r="314" spans="1:8" x14ac:dyDescent="0.25">
      <c r="A314" s="1">
        <v>40939</v>
      </c>
      <c r="B314" s="11">
        <f>VLOOKUP(A314,'SBO Index National'!$A:$B,2,FALSE)</f>
        <v>93.698999999999998</v>
      </c>
      <c r="C314" s="10">
        <v>96.804000000000002</v>
      </c>
      <c r="D314" s="10">
        <f t="shared" si="20"/>
        <v>-3.105000000000004</v>
      </c>
      <c r="E314" s="10">
        <f t="shared" si="21"/>
        <v>-2.2830000000000013</v>
      </c>
      <c r="F314" s="10">
        <f t="shared" si="22"/>
        <v>95.251000000000019</v>
      </c>
      <c r="G314" s="10">
        <f t="shared" si="23"/>
        <v>1.6440000000000055</v>
      </c>
      <c r="H314" s="10">
        <f t="shared" si="24"/>
        <v>0.51733333333334031</v>
      </c>
    </row>
    <row r="315" spans="1:8" x14ac:dyDescent="0.25">
      <c r="A315" s="1">
        <v>40968</v>
      </c>
      <c r="B315" s="11">
        <f>VLOOKUP(A315,'SBO Index National'!$A:$B,2,FALSE)</f>
        <v>94.337999999999994</v>
      </c>
      <c r="C315" s="10">
        <v>95.616</v>
      </c>
      <c r="D315" s="10">
        <f t="shared" si="20"/>
        <v>-1.2780000000000058</v>
      </c>
      <c r="E315" s="10">
        <f t="shared" si="21"/>
        <v>-2.3436666666666688</v>
      </c>
      <c r="F315" s="10">
        <f t="shared" si="22"/>
        <v>96.194666666666663</v>
      </c>
      <c r="G315" s="10">
        <f t="shared" si="23"/>
        <v>0.9129999999999967</v>
      </c>
      <c r="H315" s="10">
        <f t="shared" si="24"/>
        <v>1.3696666666666601</v>
      </c>
    </row>
    <row r="316" spans="1:8" x14ac:dyDescent="0.25">
      <c r="A316" s="1">
        <v>40999</v>
      </c>
      <c r="B316" s="11">
        <f>VLOOKUP(A316,'SBO Index National'!$A:$B,2,FALSE)</f>
        <v>93.150999999999996</v>
      </c>
      <c r="C316" s="10">
        <v>96.346999999999994</v>
      </c>
      <c r="D316" s="10">
        <f t="shared" si="20"/>
        <v>-3.195999999999998</v>
      </c>
      <c r="E316" s="10">
        <f t="shared" si="21"/>
        <v>-2.5263333333333358</v>
      </c>
      <c r="F316" s="10">
        <f t="shared" si="22"/>
        <v>96.25566666666667</v>
      </c>
      <c r="G316" s="10">
        <f t="shared" si="23"/>
        <v>-0.82200000000000273</v>
      </c>
      <c r="H316" s="10">
        <f t="shared" si="24"/>
        <v>0.57833333333334735</v>
      </c>
    </row>
    <row r="317" spans="1:8" x14ac:dyDescent="0.25">
      <c r="A317" s="1">
        <v>41029</v>
      </c>
      <c r="B317" s="11">
        <f>VLOOKUP(A317,'SBO Index National'!$A:$B,2,FALSE)</f>
        <v>94.521000000000001</v>
      </c>
      <c r="C317" s="10">
        <v>96.620999999999995</v>
      </c>
      <c r="D317" s="10">
        <f t="shared" si="20"/>
        <v>-2.0999999999999943</v>
      </c>
      <c r="E317" s="10">
        <f t="shared" si="21"/>
        <v>-2.1913333333333327</v>
      </c>
      <c r="F317" s="10">
        <f t="shared" si="22"/>
        <v>96.194666666666663</v>
      </c>
      <c r="G317" s="10">
        <f t="shared" si="23"/>
        <v>2.921999999999997</v>
      </c>
      <c r="H317" s="10">
        <f t="shared" si="24"/>
        <v>1.0043333333333209</v>
      </c>
    </row>
    <row r="318" spans="1:8" x14ac:dyDescent="0.25">
      <c r="A318" s="1">
        <v>41060</v>
      </c>
      <c r="B318" s="11">
        <f>VLOOKUP(A318,'SBO Index National'!$A:$B,2,FALSE)</f>
        <v>94.063999999999993</v>
      </c>
      <c r="C318" s="10">
        <v>94.611999999999995</v>
      </c>
      <c r="D318" s="10">
        <f t="shared" si="20"/>
        <v>-0.54800000000000182</v>
      </c>
      <c r="E318" s="10">
        <f t="shared" si="21"/>
        <v>-1.947999999999998</v>
      </c>
      <c r="F318" s="10">
        <f t="shared" si="22"/>
        <v>95.86</v>
      </c>
      <c r="G318" s="10">
        <f t="shared" si="23"/>
        <v>4.7489999999999952</v>
      </c>
      <c r="H318" s="10">
        <f t="shared" si="24"/>
        <v>2.2830000000000013</v>
      </c>
    </row>
    <row r="319" spans="1:8" x14ac:dyDescent="0.25">
      <c r="A319" s="1">
        <v>41090</v>
      </c>
      <c r="B319" s="11">
        <f>VLOOKUP(A319,'SBO Index National'!$A:$B,2,FALSE)</f>
        <v>91.781000000000006</v>
      </c>
      <c r="C319" s="10">
        <v>93.79</v>
      </c>
      <c r="D319" s="10">
        <f t="shared" si="20"/>
        <v>-2.0090000000000003</v>
      </c>
      <c r="E319" s="10">
        <f t="shared" si="21"/>
        <v>-1.5523333333333322</v>
      </c>
      <c r="F319" s="10">
        <f t="shared" si="22"/>
        <v>95.00766666666668</v>
      </c>
      <c r="G319" s="10">
        <f t="shared" si="23"/>
        <v>3.01400000000001</v>
      </c>
      <c r="H319" s="10">
        <f t="shared" si="24"/>
        <v>3.5616666666666674</v>
      </c>
    </row>
    <row r="320" spans="1:8" x14ac:dyDescent="0.25">
      <c r="A320" s="1">
        <v>41121</v>
      </c>
      <c r="B320" s="11">
        <f>VLOOKUP(A320,'SBO Index National'!$A:$B,2,FALSE)</f>
        <v>91.507000000000005</v>
      </c>
      <c r="C320" s="10">
        <v>92.968000000000004</v>
      </c>
      <c r="D320" s="10">
        <f t="shared" si="20"/>
        <v>-1.4609999999999985</v>
      </c>
      <c r="E320" s="10">
        <f t="shared" si="21"/>
        <v>-1.3393333333333335</v>
      </c>
      <c r="F320" s="10">
        <f t="shared" si="22"/>
        <v>93.79</v>
      </c>
      <c r="G320" s="10">
        <f t="shared" si="23"/>
        <v>3.105000000000004</v>
      </c>
      <c r="H320" s="10">
        <f t="shared" si="24"/>
        <v>3.6226666666666745</v>
      </c>
    </row>
    <row r="321" spans="1:8" x14ac:dyDescent="0.25">
      <c r="A321" s="1">
        <v>41152</v>
      </c>
      <c r="B321" s="11">
        <f>VLOOKUP(A321,'SBO Index National'!$A:$B,2,FALSE)</f>
        <v>92.876999999999995</v>
      </c>
      <c r="C321" s="10">
        <v>91.872</v>
      </c>
      <c r="D321" s="10">
        <f t="shared" si="20"/>
        <v>1.0049999999999955</v>
      </c>
      <c r="E321" s="10">
        <f t="shared" si="21"/>
        <v>-0.82166666666666777</v>
      </c>
      <c r="F321" s="10">
        <f t="shared" si="22"/>
        <v>92.876666666666665</v>
      </c>
      <c r="G321" s="10">
        <f t="shared" si="23"/>
        <v>1.7349999999999994</v>
      </c>
      <c r="H321" s="10">
        <f t="shared" si="24"/>
        <v>2.617999999999995</v>
      </c>
    </row>
    <row r="322" spans="1:8" x14ac:dyDescent="0.25">
      <c r="A322" s="1">
        <v>41182</v>
      </c>
      <c r="B322" s="11">
        <f>VLOOKUP(A322,'SBO Index National'!$A:$B,2,FALSE)</f>
        <v>92.694000000000003</v>
      </c>
      <c r="C322" s="10">
        <v>93.79</v>
      </c>
      <c r="D322" s="10">
        <f t="shared" si="20"/>
        <v>-1.0960000000000036</v>
      </c>
      <c r="E322" s="10">
        <f t="shared" si="21"/>
        <v>-0.51733333333333553</v>
      </c>
      <c r="F322" s="10">
        <f t="shared" si="22"/>
        <v>92.876666666666665</v>
      </c>
      <c r="G322" s="10">
        <f t="shared" si="23"/>
        <v>0</v>
      </c>
      <c r="H322" s="10">
        <f t="shared" si="24"/>
        <v>1.6133333333333297</v>
      </c>
    </row>
    <row r="323" spans="1:8" x14ac:dyDescent="0.25">
      <c r="A323" s="1">
        <v>41213</v>
      </c>
      <c r="B323" s="11">
        <f>VLOOKUP(A323,'SBO Index National'!$A:$B,2,FALSE)</f>
        <v>92.968000000000004</v>
      </c>
      <c r="C323" s="10">
        <v>92.968000000000004</v>
      </c>
      <c r="D323" s="10">
        <f t="shared" ref="D323:D386" si="25">B323-C323</f>
        <v>0</v>
      </c>
      <c r="E323" s="10">
        <f t="shared" si="21"/>
        <v>-3.0333333333336061E-2</v>
      </c>
      <c r="F323" s="10">
        <f t="shared" si="22"/>
        <v>92.876666666666665</v>
      </c>
      <c r="G323" s="10">
        <f t="shared" si="23"/>
        <v>3.6530000000000058</v>
      </c>
      <c r="H323" s="10">
        <f t="shared" si="24"/>
        <v>1.7959999999999923</v>
      </c>
    </row>
    <row r="324" spans="1:8" x14ac:dyDescent="0.25">
      <c r="A324" s="1">
        <v>41243</v>
      </c>
      <c r="B324" s="11">
        <f>VLOOKUP(A324,'SBO Index National'!$A:$B,2,FALSE)</f>
        <v>87.123000000000005</v>
      </c>
      <c r="C324" s="10">
        <v>89.406000000000006</v>
      </c>
      <c r="D324" s="10">
        <f t="shared" si="25"/>
        <v>-2.2830000000000013</v>
      </c>
      <c r="E324" s="10">
        <f t="shared" si="21"/>
        <v>-1.126333333333335</v>
      </c>
      <c r="F324" s="10">
        <f t="shared" si="22"/>
        <v>92.054666666666662</v>
      </c>
      <c r="G324" s="10">
        <f t="shared" si="23"/>
        <v>-3.3789999999999907</v>
      </c>
      <c r="H324" s="10">
        <f t="shared" si="24"/>
        <v>9.1333333333338373E-2</v>
      </c>
    </row>
    <row r="325" spans="1:8" x14ac:dyDescent="0.25">
      <c r="A325" s="1">
        <v>41274</v>
      </c>
      <c r="B325" s="11">
        <f>VLOOKUP(A325,'SBO Index National'!$A:$B,2,FALSE)</f>
        <v>87.763000000000005</v>
      </c>
      <c r="C325" s="10">
        <v>86.027000000000001</v>
      </c>
      <c r="D325" s="10">
        <f t="shared" si="25"/>
        <v>1.7360000000000042</v>
      </c>
      <c r="E325" s="10">
        <f t="shared" ref="E325:E388" si="26">AVERAGE(D323:D325)</f>
        <v>-0.18233333333333235</v>
      </c>
      <c r="F325" s="10">
        <f t="shared" si="22"/>
        <v>89.466999999999999</v>
      </c>
      <c r="G325" s="10">
        <f t="shared" si="23"/>
        <v>-10.137</v>
      </c>
      <c r="H325" s="10">
        <f t="shared" si="24"/>
        <v>-3.2876666666666665</v>
      </c>
    </row>
    <row r="326" spans="1:8" x14ac:dyDescent="0.25">
      <c r="A326" s="1">
        <v>41305</v>
      </c>
      <c r="B326" s="11">
        <f>VLOOKUP(A326,'SBO Index National'!$A:$B,2,FALSE)</f>
        <v>88.766999999999996</v>
      </c>
      <c r="C326" s="10">
        <v>88.037000000000006</v>
      </c>
      <c r="D326" s="10">
        <f t="shared" si="25"/>
        <v>0.72999999999998977</v>
      </c>
      <c r="E326" s="10">
        <f t="shared" si="26"/>
        <v>6.0999999999997577E-2</v>
      </c>
      <c r="F326" s="10">
        <f t="shared" ref="F326:F389" si="27">AVERAGE(C324:C326)</f>
        <v>87.823333333333338</v>
      </c>
      <c r="G326" s="10">
        <f t="shared" si="23"/>
        <v>-8.7669999999999959</v>
      </c>
      <c r="H326" s="10">
        <f t="shared" si="24"/>
        <v>-7.4276666666666813</v>
      </c>
    </row>
    <row r="327" spans="1:8" x14ac:dyDescent="0.25">
      <c r="A327" s="1">
        <v>41333</v>
      </c>
      <c r="B327" s="11">
        <f>VLOOKUP(A327,'SBO Index National'!$A:$B,2,FALSE)</f>
        <v>90.775999999999996</v>
      </c>
      <c r="C327" s="10">
        <v>95.251000000000005</v>
      </c>
      <c r="D327" s="10">
        <f t="shared" si="25"/>
        <v>-4.4750000000000085</v>
      </c>
      <c r="E327" s="10">
        <f t="shared" si="26"/>
        <v>-0.66966666666667152</v>
      </c>
      <c r="F327" s="10">
        <f t="shared" si="27"/>
        <v>89.77166666666669</v>
      </c>
      <c r="G327" s="10">
        <f t="shared" si="23"/>
        <v>-0.36499999999999488</v>
      </c>
      <c r="H327" s="10">
        <f t="shared" si="24"/>
        <v>-6.4229999999999734</v>
      </c>
    </row>
    <row r="328" spans="1:8" x14ac:dyDescent="0.25">
      <c r="A328" s="1">
        <v>41364</v>
      </c>
      <c r="B328" s="11">
        <f>VLOOKUP(A328,'SBO Index National'!$A:$B,2,FALSE)</f>
        <v>90.137</v>
      </c>
      <c r="C328" s="10">
        <v>91.323999999999998</v>
      </c>
      <c r="D328" s="10">
        <f t="shared" si="25"/>
        <v>-1.1869999999999976</v>
      </c>
      <c r="E328" s="10">
        <f t="shared" si="26"/>
        <v>-1.6440000000000055</v>
      </c>
      <c r="F328" s="10">
        <f t="shared" si="27"/>
        <v>91.537333333333336</v>
      </c>
      <c r="G328" s="10">
        <f t="shared" si="23"/>
        <v>-5.0229999999999961</v>
      </c>
      <c r="H328" s="10">
        <f t="shared" si="24"/>
        <v>-4.7183333333333337</v>
      </c>
    </row>
    <row r="329" spans="1:8" x14ac:dyDescent="0.25">
      <c r="A329" s="1">
        <v>41394</v>
      </c>
      <c r="B329" s="11">
        <f>VLOOKUP(A329,'SBO Index National'!$A:$B,2,FALSE)</f>
        <v>92.055000000000007</v>
      </c>
      <c r="C329" s="10">
        <v>93.242000000000004</v>
      </c>
      <c r="D329" s="10">
        <f t="shared" si="25"/>
        <v>-1.1869999999999976</v>
      </c>
      <c r="E329" s="10">
        <f t="shared" si="26"/>
        <v>-2.2830000000000013</v>
      </c>
      <c r="F329" s="10">
        <f t="shared" si="27"/>
        <v>93.272333333333336</v>
      </c>
      <c r="G329" s="10">
        <f t="shared" si="23"/>
        <v>-3.3789999999999907</v>
      </c>
      <c r="H329" s="10">
        <f t="shared" si="24"/>
        <v>-2.9223333333333272</v>
      </c>
    </row>
    <row r="330" spans="1:8" x14ac:dyDescent="0.25">
      <c r="A330" s="1">
        <v>41425</v>
      </c>
      <c r="B330" s="11">
        <f>VLOOKUP(A330,'SBO Index National'!$A:$B,2,FALSE)</f>
        <v>94.063999999999993</v>
      </c>
      <c r="C330" s="10">
        <v>92.602999999999994</v>
      </c>
      <c r="D330" s="10">
        <f t="shared" si="25"/>
        <v>1.4609999999999985</v>
      </c>
      <c r="E330" s="10">
        <f t="shared" si="26"/>
        <v>-0.30433333333333223</v>
      </c>
      <c r="F330" s="10">
        <f t="shared" si="27"/>
        <v>92.389666666666656</v>
      </c>
      <c r="G330" s="10">
        <f t="shared" si="23"/>
        <v>-2.0090000000000003</v>
      </c>
      <c r="H330" s="10">
        <f t="shared" si="24"/>
        <v>-3.4703333333333433</v>
      </c>
    </row>
    <row r="331" spans="1:8" x14ac:dyDescent="0.25">
      <c r="A331" s="1">
        <v>41455</v>
      </c>
      <c r="B331" s="11">
        <f>VLOOKUP(A331,'SBO Index National'!$A:$B,2,FALSE)</f>
        <v>93.881</v>
      </c>
      <c r="C331" s="10">
        <v>95.89</v>
      </c>
      <c r="D331" s="10">
        <f t="shared" si="25"/>
        <v>-2.0090000000000003</v>
      </c>
      <c r="E331" s="10">
        <f t="shared" si="26"/>
        <v>-0.57833333333333314</v>
      </c>
      <c r="F331" s="10">
        <f t="shared" si="27"/>
        <v>93.911666666666676</v>
      </c>
      <c r="G331" s="10">
        <f t="shared" si="23"/>
        <v>2.0999999999999943</v>
      </c>
      <c r="H331" s="10">
        <f t="shared" si="24"/>
        <v>-1.0960000000000036</v>
      </c>
    </row>
    <row r="332" spans="1:8" x14ac:dyDescent="0.25">
      <c r="A332" s="1">
        <v>41486</v>
      </c>
      <c r="B332" s="11">
        <f>VLOOKUP(A332,'SBO Index National'!$A:$B,2,FALSE)</f>
        <v>94.337999999999994</v>
      </c>
      <c r="C332" s="10">
        <v>94.521000000000001</v>
      </c>
      <c r="D332" s="10">
        <f t="shared" si="25"/>
        <v>-0.18300000000000693</v>
      </c>
      <c r="E332" s="10">
        <f t="shared" si="26"/>
        <v>-0.24366666666666958</v>
      </c>
      <c r="F332" s="10">
        <f t="shared" si="27"/>
        <v>94.338000000000008</v>
      </c>
      <c r="G332" s="10">
        <f t="shared" si="23"/>
        <v>1.5529999999999973</v>
      </c>
      <c r="H332" s="10">
        <f t="shared" si="24"/>
        <v>0.54800000000000182</v>
      </c>
    </row>
    <row r="333" spans="1:8" x14ac:dyDescent="0.25">
      <c r="A333" s="1">
        <v>41517</v>
      </c>
      <c r="B333" s="11">
        <f>VLOOKUP(A333,'SBO Index National'!$A:$B,2,FALSE)</f>
        <v>94.155000000000001</v>
      </c>
      <c r="C333" s="10">
        <v>93.606999999999999</v>
      </c>
      <c r="D333" s="10">
        <f t="shared" si="25"/>
        <v>0.54800000000000182</v>
      </c>
      <c r="E333" s="10">
        <f t="shared" si="26"/>
        <v>-0.54800000000000182</v>
      </c>
      <c r="F333" s="10">
        <f t="shared" si="27"/>
        <v>94.672666666666672</v>
      </c>
      <c r="G333" s="10">
        <f t="shared" si="23"/>
        <v>1.7349999999999994</v>
      </c>
      <c r="H333" s="10">
        <f t="shared" si="24"/>
        <v>1.7960000000000065</v>
      </c>
    </row>
    <row r="334" spans="1:8" x14ac:dyDescent="0.25">
      <c r="A334" s="1">
        <v>41547</v>
      </c>
      <c r="B334" s="11">
        <f>VLOOKUP(A334,'SBO Index National'!$A:$B,2,FALSE)</f>
        <v>93.79</v>
      </c>
      <c r="C334" s="10">
        <v>93.332999999999998</v>
      </c>
      <c r="D334" s="10">
        <f t="shared" si="25"/>
        <v>0.45700000000000784</v>
      </c>
      <c r="E334" s="10">
        <f t="shared" si="26"/>
        <v>0.27400000000000091</v>
      </c>
      <c r="F334" s="10">
        <f t="shared" si="27"/>
        <v>93.820333333333338</v>
      </c>
      <c r="G334" s="10">
        <f t="shared" si="23"/>
        <v>-0.45700000000000784</v>
      </c>
      <c r="H334" s="10">
        <f t="shared" si="24"/>
        <v>0.94366666666667243</v>
      </c>
    </row>
    <row r="335" spans="1:8" x14ac:dyDescent="0.25">
      <c r="A335" s="1">
        <v>41578</v>
      </c>
      <c r="B335" s="11">
        <f>VLOOKUP(A335,'SBO Index National'!$A:$B,2,FALSE)</f>
        <v>91.507000000000005</v>
      </c>
      <c r="C335" s="10">
        <v>91.781000000000006</v>
      </c>
      <c r="D335" s="10">
        <f t="shared" si="25"/>
        <v>-0.27400000000000091</v>
      </c>
      <c r="E335" s="10">
        <f t="shared" si="26"/>
        <v>0.24366666666666958</v>
      </c>
      <c r="F335" s="10">
        <f t="shared" si="27"/>
        <v>92.906999999999996</v>
      </c>
      <c r="G335" s="10">
        <f t="shared" ref="G335:G398" si="28">C335-C323</f>
        <v>-1.1869999999999976</v>
      </c>
      <c r="H335" s="10">
        <f t="shared" si="24"/>
        <v>3.0333333333331325E-2</v>
      </c>
    </row>
    <row r="336" spans="1:8" x14ac:dyDescent="0.25">
      <c r="A336" s="1">
        <v>41608</v>
      </c>
      <c r="B336" s="11">
        <f>VLOOKUP(A336,'SBO Index National'!$A:$B,2,FALSE)</f>
        <v>92.146000000000001</v>
      </c>
      <c r="C336" s="10">
        <v>90.775999999999996</v>
      </c>
      <c r="D336" s="10">
        <f t="shared" si="25"/>
        <v>1.3700000000000045</v>
      </c>
      <c r="E336" s="10">
        <f t="shared" si="26"/>
        <v>0.51766666666667049</v>
      </c>
      <c r="F336" s="10">
        <f t="shared" si="27"/>
        <v>91.963333333333324</v>
      </c>
      <c r="G336" s="10">
        <f t="shared" si="28"/>
        <v>1.3699999999999903</v>
      </c>
      <c r="H336" s="10">
        <f t="shared" si="24"/>
        <v>-9.1333333333338373E-2</v>
      </c>
    </row>
    <row r="337" spans="1:8" x14ac:dyDescent="0.25">
      <c r="A337" s="1">
        <v>41639</v>
      </c>
      <c r="B337" s="11">
        <f>VLOOKUP(A337,'SBO Index National'!$A:$B,2,FALSE)</f>
        <v>93.606999999999999</v>
      </c>
      <c r="C337" s="10">
        <v>94.977000000000004</v>
      </c>
      <c r="D337" s="10">
        <f t="shared" si="25"/>
        <v>-1.3700000000000045</v>
      </c>
      <c r="E337" s="10">
        <f t="shared" si="26"/>
        <v>-9.1333333333333641E-2</v>
      </c>
      <c r="F337" s="10">
        <f t="shared" si="27"/>
        <v>92.511333333333326</v>
      </c>
      <c r="G337" s="10">
        <f t="shared" si="28"/>
        <v>8.9500000000000028</v>
      </c>
      <c r="H337" s="10">
        <f t="shared" ref="H337:H400" si="29">F337-F325</f>
        <v>3.0443333333333271</v>
      </c>
    </row>
    <row r="338" spans="1:8" x14ac:dyDescent="0.25">
      <c r="A338" s="1">
        <v>41670</v>
      </c>
      <c r="B338" s="11">
        <f>VLOOKUP(A338,'SBO Index National'!$A:$B,2,FALSE)</f>
        <v>93.972999999999999</v>
      </c>
      <c r="C338" s="10">
        <v>93.058999999999997</v>
      </c>
      <c r="D338" s="10">
        <f t="shared" si="25"/>
        <v>0.91400000000000148</v>
      </c>
      <c r="E338" s="10">
        <f t="shared" si="26"/>
        <v>0.30466666666666714</v>
      </c>
      <c r="F338" s="10">
        <f t="shared" si="27"/>
        <v>92.937333333333342</v>
      </c>
      <c r="G338" s="10">
        <f t="shared" si="28"/>
        <v>5.0219999999999914</v>
      </c>
      <c r="H338" s="10">
        <f t="shared" si="29"/>
        <v>5.1140000000000043</v>
      </c>
    </row>
    <row r="339" spans="1:8" x14ac:dyDescent="0.25">
      <c r="A339" s="1">
        <v>41698</v>
      </c>
      <c r="B339" s="11">
        <f>VLOOKUP(A339,'SBO Index National'!$A:$B,2,FALSE)</f>
        <v>91.415999999999997</v>
      </c>
      <c r="C339" s="10">
        <v>91.05</v>
      </c>
      <c r="D339" s="10">
        <f t="shared" si="25"/>
        <v>0.36599999999999966</v>
      </c>
      <c r="E339" s="10">
        <f t="shared" si="26"/>
        <v>-3.0000000000001137E-2</v>
      </c>
      <c r="F339" s="10">
        <f t="shared" si="27"/>
        <v>93.028666666666666</v>
      </c>
      <c r="G339" s="10">
        <f t="shared" si="28"/>
        <v>-4.2010000000000076</v>
      </c>
      <c r="H339" s="10">
        <f t="shared" si="29"/>
        <v>3.2569999999999766</v>
      </c>
    </row>
    <row r="340" spans="1:8" x14ac:dyDescent="0.25">
      <c r="A340" s="1">
        <v>41729</v>
      </c>
      <c r="B340" s="11">
        <f>VLOOKUP(A340,'SBO Index National'!$A:$B,2,FALSE)</f>
        <v>94.063999999999993</v>
      </c>
      <c r="C340" s="10">
        <v>93.698999999999998</v>
      </c>
      <c r="D340" s="10">
        <f t="shared" si="25"/>
        <v>0.36499999999999488</v>
      </c>
      <c r="E340" s="10">
        <f t="shared" si="26"/>
        <v>0.54833333333333201</v>
      </c>
      <c r="F340" s="10">
        <f t="shared" si="27"/>
        <v>92.602666666666664</v>
      </c>
      <c r="G340" s="10">
        <f t="shared" si="28"/>
        <v>2.375</v>
      </c>
      <c r="H340" s="10">
        <f t="shared" si="29"/>
        <v>1.0653333333333279</v>
      </c>
    </row>
    <row r="341" spans="1:8" x14ac:dyDescent="0.25">
      <c r="A341" s="1">
        <v>41759</v>
      </c>
      <c r="B341" s="11">
        <f>VLOOKUP(A341,'SBO Index National'!$A:$B,2,FALSE)</f>
        <v>95.067999999999998</v>
      </c>
      <c r="C341" s="10">
        <v>95.16</v>
      </c>
      <c r="D341" s="10">
        <f t="shared" si="25"/>
        <v>-9.1999999999998749E-2</v>
      </c>
      <c r="E341" s="10">
        <f t="shared" si="26"/>
        <v>0.21299999999999861</v>
      </c>
      <c r="F341" s="10">
        <f t="shared" si="27"/>
        <v>93.302999999999997</v>
      </c>
      <c r="G341" s="10">
        <f t="shared" si="28"/>
        <v>1.9179999999999922</v>
      </c>
      <c r="H341" s="10">
        <f t="shared" si="29"/>
        <v>3.0666666666661513E-2</v>
      </c>
    </row>
    <row r="342" spans="1:8" x14ac:dyDescent="0.25">
      <c r="A342" s="1">
        <v>41790</v>
      </c>
      <c r="B342" s="11">
        <f>VLOOKUP(A342,'SBO Index National'!$A:$B,2,FALSE)</f>
        <v>96.256</v>
      </c>
      <c r="C342" s="10">
        <v>97.078000000000003</v>
      </c>
      <c r="D342" s="10">
        <f t="shared" si="25"/>
        <v>-0.82200000000000273</v>
      </c>
      <c r="E342" s="10">
        <f t="shared" si="26"/>
        <v>-0.18300000000000219</v>
      </c>
      <c r="F342" s="10">
        <f t="shared" si="27"/>
        <v>95.312333333333342</v>
      </c>
      <c r="G342" s="10">
        <f t="shared" si="28"/>
        <v>4.4750000000000085</v>
      </c>
      <c r="H342" s="10">
        <f t="shared" si="29"/>
        <v>2.9226666666666858</v>
      </c>
    </row>
    <row r="343" spans="1:8" x14ac:dyDescent="0.25">
      <c r="A343" s="1">
        <v>41820</v>
      </c>
      <c r="B343" s="11">
        <f>VLOOKUP(A343,'SBO Index National'!$A:$B,2,FALSE)</f>
        <v>95.341999999999999</v>
      </c>
      <c r="C343" s="10">
        <v>91.507000000000005</v>
      </c>
      <c r="D343" s="10">
        <f t="shared" si="25"/>
        <v>3.8349999999999937</v>
      </c>
      <c r="E343" s="10">
        <f t="shared" si="26"/>
        <v>0.97366666666666413</v>
      </c>
      <c r="F343" s="10">
        <f t="shared" si="27"/>
        <v>94.581666666666663</v>
      </c>
      <c r="G343" s="10">
        <f t="shared" si="28"/>
        <v>-4.3829999999999956</v>
      </c>
      <c r="H343" s="10">
        <f t="shared" si="29"/>
        <v>0.66999999999998749</v>
      </c>
    </row>
    <row r="344" spans="1:8" x14ac:dyDescent="0.25">
      <c r="A344" s="1">
        <v>41851</v>
      </c>
      <c r="B344" s="11">
        <f>VLOOKUP(A344,'SBO Index National'!$A:$B,2,FALSE)</f>
        <v>95.981999999999999</v>
      </c>
      <c r="C344" s="10">
        <v>95.89</v>
      </c>
      <c r="D344" s="10">
        <f t="shared" si="25"/>
        <v>9.1999999999998749E-2</v>
      </c>
      <c r="E344" s="10">
        <f t="shared" si="26"/>
        <v>1.0349999999999966</v>
      </c>
      <c r="F344" s="10">
        <f t="shared" si="27"/>
        <v>94.825000000000003</v>
      </c>
      <c r="G344" s="10">
        <f t="shared" si="28"/>
        <v>1.3689999999999998</v>
      </c>
      <c r="H344" s="10">
        <f t="shared" si="29"/>
        <v>0.48699999999999477</v>
      </c>
    </row>
    <row r="345" spans="1:8" x14ac:dyDescent="0.25">
      <c r="A345" s="1">
        <v>41882</v>
      </c>
      <c r="B345" s="11">
        <f>VLOOKUP(A345,'SBO Index National'!$A:$B,2,FALSE)</f>
        <v>95.981999999999999</v>
      </c>
      <c r="C345" s="10">
        <v>94.795000000000002</v>
      </c>
      <c r="D345" s="10">
        <f t="shared" si="25"/>
        <v>1.1869999999999976</v>
      </c>
      <c r="E345" s="10">
        <f t="shared" si="26"/>
        <v>1.7046666666666634</v>
      </c>
      <c r="F345" s="10">
        <f t="shared" si="27"/>
        <v>94.064000000000007</v>
      </c>
      <c r="G345" s="10">
        <f t="shared" si="28"/>
        <v>1.1880000000000024</v>
      </c>
      <c r="H345" s="10">
        <f t="shared" si="29"/>
        <v>-0.60866666666666447</v>
      </c>
    </row>
    <row r="346" spans="1:8" x14ac:dyDescent="0.25">
      <c r="A346" s="1">
        <v>41912</v>
      </c>
      <c r="B346" s="11">
        <f>VLOOKUP(A346,'SBO Index National'!$A:$B,2,FALSE)</f>
        <v>95.251000000000005</v>
      </c>
      <c r="C346" s="10">
        <v>93.516000000000005</v>
      </c>
      <c r="D346" s="10">
        <f t="shared" si="25"/>
        <v>1.7349999999999994</v>
      </c>
      <c r="E346" s="10">
        <f t="shared" si="26"/>
        <v>1.0046666666666653</v>
      </c>
      <c r="F346" s="10">
        <f t="shared" si="27"/>
        <v>94.733666666666679</v>
      </c>
      <c r="G346" s="10">
        <f t="shared" si="28"/>
        <v>0.18300000000000693</v>
      </c>
      <c r="H346" s="10">
        <f t="shared" si="29"/>
        <v>0.9133333333333411</v>
      </c>
    </row>
    <row r="347" spans="1:8" x14ac:dyDescent="0.25">
      <c r="A347" s="1">
        <v>41943</v>
      </c>
      <c r="B347" s="11">
        <f>VLOOKUP(A347,'SBO Index National'!$A:$B,2,FALSE)</f>
        <v>95.981999999999999</v>
      </c>
      <c r="C347" s="10">
        <v>91.872</v>
      </c>
      <c r="D347" s="10">
        <f t="shared" si="25"/>
        <v>4.1099999999999994</v>
      </c>
      <c r="E347" s="10">
        <f t="shared" si="26"/>
        <v>2.343999999999999</v>
      </c>
      <c r="F347" s="10">
        <f t="shared" si="27"/>
        <v>93.394333333333336</v>
      </c>
      <c r="G347" s="10">
        <f t="shared" si="28"/>
        <v>9.0999999999993975E-2</v>
      </c>
      <c r="H347" s="10">
        <f t="shared" si="29"/>
        <v>0.48733333333333917</v>
      </c>
    </row>
    <row r="348" spans="1:8" x14ac:dyDescent="0.25">
      <c r="A348" s="1">
        <v>41973</v>
      </c>
      <c r="B348" s="11">
        <f>VLOOKUP(A348,'SBO Index National'!$A:$B,2,FALSE)</f>
        <v>97.716999999999999</v>
      </c>
      <c r="C348" s="10">
        <v>93.79</v>
      </c>
      <c r="D348" s="10">
        <f t="shared" si="25"/>
        <v>3.9269999999999925</v>
      </c>
      <c r="E348" s="10">
        <f t="shared" si="26"/>
        <v>3.2573333333333303</v>
      </c>
      <c r="F348" s="10">
        <f t="shared" si="27"/>
        <v>93.059333333333328</v>
      </c>
      <c r="G348" s="10">
        <f t="shared" si="28"/>
        <v>3.01400000000001</v>
      </c>
      <c r="H348" s="10">
        <f t="shared" si="29"/>
        <v>1.0960000000000036</v>
      </c>
    </row>
    <row r="349" spans="1:8" x14ac:dyDescent="0.25">
      <c r="A349" s="1">
        <v>42004</v>
      </c>
      <c r="B349" s="11">
        <f>VLOOKUP(A349,'SBO Index National'!$A:$B,2,FALSE)</f>
        <v>100.09099999999999</v>
      </c>
      <c r="C349" s="10">
        <v>98.174000000000007</v>
      </c>
      <c r="D349" s="10">
        <f t="shared" si="25"/>
        <v>1.9169999999999874</v>
      </c>
      <c r="E349" s="10">
        <f t="shared" si="26"/>
        <v>3.317999999999993</v>
      </c>
      <c r="F349" s="10">
        <f t="shared" si="27"/>
        <v>94.612000000000009</v>
      </c>
      <c r="G349" s="10">
        <f t="shared" si="28"/>
        <v>3.1970000000000027</v>
      </c>
      <c r="H349" s="10">
        <f t="shared" si="29"/>
        <v>2.1006666666666831</v>
      </c>
    </row>
    <row r="350" spans="1:8" x14ac:dyDescent="0.25">
      <c r="A350" s="1">
        <v>42035</v>
      </c>
      <c r="B350" s="11">
        <f>VLOOKUP(A350,'SBO Index National'!$A:$B,2,FALSE)</f>
        <v>97.716999999999999</v>
      </c>
      <c r="C350" s="10">
        <v>95.981999999999999</v>
      </c>
      <c r="D350" s="10">
        <f t="shared" si="25"/>
        <v>1.7349999999999994</v>
      </c>
      <c r="E350" s="10">
        <f t="shared" si="26"/>
        <v>2.5263333333333264</v>
      </c>
      <c r="F350" s="10">
        <f t="shared" si="27"/>
        <v>95.982000000000014</v>
      </c>
      <c r="G350" s="10">
        <f t="shared" si="28"/>
        <v>2.9230000000000018</v>
      </c>
      <c r="H350" s="10">
        <f t="shared" si="29"/>
        <v>3.0446666666666715</v>
      </c>
    </row>
    <row r="351" spans="1:8" x14ac:dyDescent="0.25">
      <c r="A351" s="1">
        <v>42063</v>
      </c>
      <c r="B351" s="11">
        <f>VLOOKUP(A351,'SBO Index National'!$A:$B,2,FALSE)</f>
        <v>97.991</v>
      </c>
      <c r="C351" s="10">
        <v>97.352000000000004</v>
      </c>
      <c r="D351" s="10">
        <f t="shared" si="25"/>
        <v>0.63899999999999579</v>
      </c>
      <c r="E351" s="10">
        <f t="shared" si="26"/>
        <v>1.4303333333333275</v>
      </c>
      <c r="F351" s="10">
        <f t="shared" si="27"/>
        <v>97.169333333333341</v>
      </c>
      <c r="G351" s="10">
        <f t="shared" si="28"/>
        <v>6.3020000000000067</v>
      </c>
      <c r="H351" s="10">
        <f t="shared" si="29"/>
        <v>4.1406666666666752</v>
      </c>
    </row>
    <row r="352" spans="1:8" x14ac:dyDescent="0.25">
      <c r="A352" s="1">
        <v>42094</v>
      </c>
      <c r="B352" s="11">
        <f>VLOOKUP(A352,'SBO Index National'!$A:$B,2,FALSE)</f>
        <v>95.799000000000007</v>
      </c>
      <c r="C352" s="10">
        <v>94.521000000000001</v>
      </c>
      <c r="D352" s="10">
        <f t="shared" si="25"/>
        <v>1.2780000000000058</v>
      </c>
      <c r="E352" s="10">
        <f t="shared" si="26"/>
        <v>1.2173333333333336</v>
      </c>
      <c r="F352" s="10">
        <f t="shared" si="27"/>
        <v>95.951666666666668</v>
      </c>
      <c r="G352" s="10">
        <f t="shared" si="28"/>
        <v>0.82200000000000273</v>
      </c>
      <c r="H352" s="10">
        <f t="shared" si="29"/>
        <v>3.3490000000000038</v>
      </c>
    </row>
    <row r="353" spans="1:8" x14ac:dyDescent="0.25">
      <c r="A353" s="1">
        <v>42124</v>
      </c>
      <c r="B353" s="11">
        <f>VLOOKUP(A353,'SBO Index National'!$A:$B,2,FALSE)</f>
        <v>96.894999999999996</v>
      </c>
      <c r="C353" s="10">
        <v>92.055000000000007</v>
      </c>
      <c r="D353" s="10">
        <f t="shared" si="25"/>
        <v>4.8399999999999892</v>
      </c>
      <c r="E353" s="10">
        <f t="shared" si="26"/>
        <v>2.2523333333333304</v>
      </c>
      <c r="F353" s="10">
        <f t="shared" si="27"/>
        <v>94.64266666666667</v>
      </c>
      <c r="G353" s="10">
        <f t="shared" si="28"/>
        <v>-3.1049999999999898</v>
      </c>
      <c r="H353" s="10">
        <f t="shared" si="29"/>
        <v>1.3396666666666732</v>
      </c>
    </row>
    <row r="354" spans="1:8" x14ac:dyDescent="0.25">
      <c r="A354" s="1">
        <v>42155</v>
      </c>
      <c r="B354" s="11">
        <f>VLOOKUP(A354,'SBO Index National'!$A:$B,2,FALSE)</f>
        <v>97.991</v>
      </c>
      <c r="C354" s="10">
        <v>96.894999999999996</v>
      </c>
      <c r="D354" s="10">
        <f t="shared" si="25"/>
        <v>1.0960000000000036</v>
      </c>
      <c r="E354" s="10">
        <f t="shared" si="26"/>
        <v>2.4046666666666661</v>
      </c>
      <c r="F354" s="10">
        <f t="shared" si="27"/>
        <v>94.490333333333339</v>
      </c>
      <c r="G354" s="10">
        <f t="shared" si="28"/>
        <v>-0.18300000000000693</v>
      </c>
      <c r="H354" s="10">
        <f t="shared" si="29"/>
        <v>-0.82200000000000273</v>
      </c>
    </row>
    <row r="355" spans="1:8" x14ac:dyDescent="0.25">
      <c r="A355" s="1">
        <v>42185</v>
      </c>
      <c r="B355" s="11">
        <f>VLOOKUP(A355,'SBO Index National'!$A:$B,2,FALSE)</f>
        <v>94.521000000000001</v>
      </c>
      <c r="C355" s="10">
        <v>92.42</v>
      </c>
      <c r="D355" s="10">
        <f t="shared" si="25"/>
        <v>2.1009999999999991</v>
      </c>
      <c r="E355" s="10">
        <f t="shared" si="26"/>
        <v>2.6789999999999972</v>
      </c>
      <c r="F355" s="10">
        <f t="shared" si="27"/>
        <v>93.79</v>
      </c>
      <c r="G355" s="10">
        <f t="shared" si="28"/>
        <v>0.9129999999999967</v>
      </c>
      <c r="H355" s="10">
        <f t="shared" si="29"/>
        <v>-0.79166666666665719</v>
      </c>
    </row>
    <row r="356" spans="1:8" x14ac:dyDescent="0.25">
      <c r="A356" s="1">
        <v>42216</v>
      </c>
      <c r="B356" s="11">
        <f>VLOOKUP(A356,'SBO Index National'!$A:$B,2,FALSE)</f>
        <v>95.707999999999998</v>
      </c>
      <c r="C356" s="10">
        <v>95.616</v>
      </c>
      <c r="D356" s="10">
        <f t="shared" si="25"/>
        <v>9.1999999999998749E-2</v>
      </c>
      <c r="E356" s="10">
        <f t="shared" si="26"/>
        <v>1.0963333333333338</v>
      </c>
      <c r="F356" s="10">
        <f t="shared" si="27"/>
        <v>94.97699999999999</v>
      </c>
      <c r="G356" s="10">
        <f t="shared" si="28"/>
        <v>-0.27400000000000091</v>
      </c>
      <c r="H356" s="10">
        <f t="shared" si="29"/>
        <v>0.15199999999998681</v>
      </c>
    </row>
    <row r="357" spans="1:8" x14ac:dyDescent="0.25">
      <c r="A357" s="1">
        <v>42247</v>
      </c>
      <c r="B357" s="11">
        <f>VLOOKUP(A357,'SBO Index National'!$A:$B,2,FALSE)</f>
        <v>95.89</v>
      </c>
      <c r="C357" s="10">
        <v>92.876999999999995</v>
      </c>
      <c r="D357" s="10">
        <f t="shared" si="25"/>
        <v>3.0130000000000052</v>
      </c>
      <c r="E357" s="10">
        <f t="shared" si="26"/>
        <v>1.7353333333333343</v>
      </c>
      <c r="F357" s="10">
        <f t="shared" si="27"/>
        <v>93.637666666666675</v>
      </c>
      <c r="G357" s="10">
        <f t="shared" si="28"/>
        <v>-1.9180000000000064</v>
      </c>
      <c r="H357" s="10">
        <f t="shared" si="29"/>
        <v>-0.42633333333333212</v>
      </c>
    </row>
    <row r="358" spans="1:8" x14ac:dyDescent="0.25">
      <c r="A358" s="1">
        <v>42277</v>
      </c>
      <c r="B358" s="11">
        <f>VLOOKUP(A358,'SBO Index National'!$A:$B,2,FALSE)</f>
        <v>95.981999999999999</v>
      </c>
      <c r="C358" s="10">
        <v>94.063999999999993</v>
      </c>
      <c r="D358" s="10">
        <f t="shared" si="25"/>
        <v>1.9180000000000064</v>
      </c>
      <c r="E358" s="10">
        <f t="shared" si="26"/>
        <v>1.6743333333333368</v>
      </c>
      <c r="F358" s="10">
        <f t="shared" si="27"/>
        <v>94.185666666666677</v>
      </c>
      <c r="G358" s="10">
        <f t="shared" si="28"/>
        <v>0.54799999999998761</v>
      </c>
      <c r="H358" s="10">
        <f t="shared" si="29"/>
        <v>-0.54800000000000182</v>
      </c>
    </row>
    <row r="359" spans="1:8" x14ac:dyDescent="0.25">
      <c r="A359" s="1">
        <v>42308</v>
      </c>
      <c r="B359" s="11">
        <f>VLOOKUP(A359,'SBO Index National'!$A:$B,2,FALSE)</f>
        <v>95.981999999999999</v>
      </c>
      <c r="C359" s="10">
        <v>94.611999999999995</v>
      </c>
      <c r="D359" s="10">
        <f t="shared" si="25"/>
        <v>1.3700000000000045</v>
      </c>
      <c r="E359" s="10">
        <f t="shared" si="26"/>
        <v>2.1003333333333387</v>
      </c>
      <c r="F359" s="10">
        <f t="shared" si="27"/>
        <v>93.850999999999999</v>
      </c>
      <c r="G359" s="10">
        <f t="shared" si="28"/>
        <v>2.7399999999999949</v>
      </c>
      <c r="H359" s="10">
        <f t="shared" si="29"/>
        <v>0.45666666666666345</v>
      </c>
    </row>
    <row r="360" spans="1:8" x14ac:dyDescent="0.25">
      <c r="A360" s="1">
        <v>42338</v>
      </c>
      <c r="B360" s="11">
        <f>VLOOKUP(A360,'SBO Index National'!$A:$B,2,FALSE)</f>
        <v>94.429000000000002</v>
      </c>
      <c r="C360" s="10">
        <v>94.155000000000001</v>
      </c>
      <c r="D360" s="10">
        <f t="shared" si="25"/>
        <v>0.27400000000000091</v>
      </c>
      <c r="E360" s="10">
        <f t="shared" si="26"/>
        <v>1.1873333333333373</v>
      </c>
      <c r="F360" s="10">
        <f t="shared" si="27"/>
        <v>94.277000000000001</v>
      </c>
      <c r="G360" s="10">
        <f t="shared" si="28"/>
        <v>0.36499999999999488</v>
      </c>
      <c r="H360" s="10">
        <f t="shared" si="29"/>
        <v>1.2176666666666733</v>
      </c>
    </row>
    <row r="361" spans="1:8" x14ac:dyDescent="0.25">
      <c r="A361" s="1">
        <v>42369</v>
      </c>
      <c r="B361" s="11">
        <f>VLOOKUP(A361,'SBO Index National'!$A:$B,2,FALSE)</f>
        <v>94.977000000000004</v>
      </c>
      <c r="C361" s="10">
        <v>95.341999999999999</v>
      </c>
      <c r="D361" s="10">
        <f t="shared" si="25"/>
        <v>-0.36499999999999488</v>
      </c>
      <c r="E361" s="10">
        <f t="shared" si="26"/>
        <v>0.42633333333333684</v>
      </c>
      <c r="F361" s="10">
        <f t="shared" si="27"/>
        <v>94.702999999999989</v>
      </c>
      <c r="G361" s="10">
        <f t="shared" si="28"/>
        <v>-2.8320000000000078</v>
      </c>
      <c r="H361" s="10">
        <f t="shared" si="29"/>
        <v>9.0999999999979764E-2</v>
      </c>
    </row>
    <row r="362" spans="1:8" x14ac:dyDescent="0.25">
      <c r="A362" s="1">
        <v>42400</v>
      </c>
      <c r="B362" s="11">
        <f>VLOOKUP(A362,'SBO Index National'!$A:$B,2,FALSE)</f>
        <v>93.881</v>
      </c>
      <c r="C362" s="10">
        <v>92.055000000000007</v>
      </c>
      <c r="D362" s="10">
        <f t="shared" si="25"/>
        <v>1.8259999999999934</v>
      </c>
      <c r="E362" s="10">
        <f t="shared" si="26"/>
        <v>0.57833333333333314</v>
      </c>
      <c r="F362" s="10">
        <f t="shared" si="27"/>
        <v>93.850666666666669</v>
      </c>
      <c r="G362" s="10">
        <f t="shared" si="28"/>
        <v>-3.9269999999999925</v>
      </c>
      <c r="H362" s="10">
        <f t="shared" si="29"/>
        <v>-2.1313333333333446</v>
      </c>
    </row>
    <row r="363" spans="1:8" x14ac:dyDescent="0.25">
      <c r="A363" s="1">
        <v>42429</v>
      </c>
      <c r="B363" s="11">
        <f>VLOOKUP(A363,'SBO Index National'!$A:$B,2,FALSE)</f>
        <v>92.784999999999997</v>
      </c>
      <c r="C363" s="10">
        <v>93.79</v>
      </c>
      <c r="D363" s="10">
        <f t="shared" si="25"/>
        <v>-1.0050000000000097</v>
      </c>
      <c r="E363" s="10">
        <f t="shared" si="26"/>
        <v>0.15199999999999628</v>
      </c>
      <c r="F363" s="10">
        <f t="shared" si="27"/>
        <v>93.728999999999999</v>
      </c>
      <c r="G363" s="10">
        <f t="shared" si="28"/>
        <v>-3.5619999999999976</v>
      </c>
      <c r="H363" s="10">
        <f t="shared" si="29"/>
        <v>-3.4403333333333421</v>
      </c>
    </row>
    <row r="364" spans="1:8" x14ac:dyDescent="0.25">
      <c r="A364" s="1">
        <v>42460</v>
      </c>
      <c r="B364" s="11">
        <f>VLOOKUP(A364,'SBO Index National'!$A:$B,2,FALSE)</f>
        <v>92.694000000000003</v>
      </c>
      <c r="C364" s="10">
        <v>90.501999999999995</v>
      </c>
      <c r="D364" s="10">
        <f t="shared" si="25"/>
        <v>2.1920000000000073</v>
      </c>
      <c r="E364" s="10">
        <f t="shared" si="26"/>
        <v>1.0043333333333304</v>
      </c>
      <c r="F364" s="10">
        <f t="shared" si="27"/>
        <v>92.115666666666684</v>
      </c>
      <c r="G364" s="10">
        <f t="shared" si="28"/>
        <v>-4.0190000000000055</v>
      </c>
      <c r="H364" s="10">
        <f t="shared" si="29"/>
        <v>-3.8359999999999843</v>
      </c>
    </row>
    <row r="365" spans="1:8" x14ac:dyDescent="0.25">
      <c r="A365" s="1">
        <v>42490</v>
      </c>
      <c r="B365" s="11">
        <f>VLOOKUP(A365,'SBO Index National'!$A:$B,2,FALSE)</f>
        <v>93.972999999999999</v>
      </c>
      <c r="C365" s="10">
        <v>94.429000000000002</v>
      </c>
      <c r="D365" s="10">
        <f t="shared" si="25"/>
        <v>-0.45600000000000307</v>
      </c>
      <c r="E365" s="10">
        <f t="shared" si="26"/>
        <v>0.24366666666666484</v>
      </c>
      <c r="F365" s="10">
        <f t="shared" si="27"/>
        <v>92.906999999999996</v>
      </c>
      <c r="G365" s="10">
        <f t="shared" si="28"/>
        <v>2.3739999999999952</v>
      </c>
      <c r="H365" s="10">
        <f t="shared" si="29"/>
        <v>-1.735666666666674</v>
      </c>
    </row>
    <row r="366" spans="1:8" x14ac:dyDescent="0.25">
      <c r="A366" s="1">
        <v>42521</v>
      </c>
      <c r="B366" s="11">
        <f>VLOOKUP(A366,'SBO Index National'!$A:$B,2,FALSE)</f>
        <v>93.881</v>
      </c>
      <c r="C366" s="10">
        <v>90.32</v>
      </c>
      <c r="D366" s="10">
        <f t="shared" si="25"/>
        <v>3.561000000000007</v>
      </c>
      <c r="E366" s="10">
        <f t="shared" si="26"/>
        <v>1.7656666666666705</v>
      </c>
      <c r="F366" s="10">
        <f t="shared" si="27"/>
        <v>91.75033333333333</v>
      </c>
      <c r="G366" s="10">
        <f t="shared" si="28"/>
        <v>-6.5750000000000028</v>
      </c>
      <c r="H366" s="10">
        <f t="shared" si="29"/>
        <v>-2.7400000000000091</v>
      </c>
    </row>
    <row r="367" spans="1:8" x14ac:dyDescent="0.25">
      <c r="A367" s="1">
        <v>42551</v>
      </c>
      <c r="B367" s="11">
        <f>VLOOKUP(A367,'SBO Index National'!$A:$B,2,FALSE)</f>
        <v>94.429000000000002</v>
      </c>
      <c r="C367" s="10">
        <v>95.251000000000005</v>
      </c>
      <c r="D367" s="10">
        <f t="shared" si="25"/>
        <v>-0.82200000000000273</v>
      </c>
      <c r="E367" s="10">
        <f t="shared" si="26"/>
        <v>0.76100000000000045</v>
      </c>
      <c r="F367" s="10">
        <f t="shared" si="27"/>
        <v>93.333333333333329</v>
      </c>
      <c r="G367" s="10">
        <f t="shared" si="28"/>
        <v>2.8310000000000031</v>
      </c>
      <c r="H367" s="10">
        <f t="shared" si="29"/>
        <v>-0.45666666666667766</v>
      </c>
    </row>
    <row r="368" spans="1:8" x14ac:dyDescent="0.25">
      <c r="A368" s="1">
        <v>42582</v>
      </c>
      <c r="B368" s="11">
        <f>VLOOKUP(A368,'SBO Index National'!$A:$B,2,FALSE)</f>
        <v>94.611999999999995</v>
      </c>
      <c r="C368" s="10">
        <v>93.606999999999999</v>
      </c>
      <c r="D368" s="10">
        <f t="shared" si="25"/>
        <v>1.0049999999999955</v>
      </c>
      <c r="E368" s="10">
        <f t="shared" si="26"/>
        <v>1.248</v>
      </c>
      <c r="F368" s="10">
        <f t="shared" si="27"/>
        <v>93.059333333333328</v>
      </c>
      <c r="G368" s="10">
        <f t="shared" si="28"/>
        <v>-2.0090000000000003</v>
      </c>
      <c r="H368" s="10">
        <f t="shared" si="29"/>
        <v>-1.917666666666662</v>
      </c>
    </row>
    <row r="369" spans="1:8" x14ac:dyDescent="0.25">
      <c r="A369" s="1">
        <v>42613</v>
      </c>
      <c r="B369" s="11">
        <f>VLOOKUP(A369,'SBO Index National'!$A:$B,2,FALSE)</f>
        <v>94.611999999999995</v>
      </c>
      <c r="C369" s="10">
        <v>96.256</v>
      </c>
      <c r="D369" s="10">
        <f t="shared" si="25"/>
        <v>-1.6440000000000055</v>
      </c>
      <c r="E369" s="10">
        <f t="shared" si="26"/>
        <v>-0.48700000000000426</v>
      </c>
      <c r="F369" s="10">
        <f t="shared" si="27"/>
        <v>95.038000000000011</v>
      </c>
      <c r="G369" s="10">
        <f t="shared" si="28"/>
        <v>3.3790000000000049</v>
      </c>
      <c r="H369" s="10">
        <f t="shared" si="29"/>
        <v>1.4003333333333359</v>
      </c>
    </row>
    <row r="370" spans="1:8" x14ac:dyDescent="0.25">
      <c r="A370" s="1">
        <v>42643</v>
      </c>
      <c r="B370" s="11">
        <f>VLOOKUP(A370,'SBO Index National'!$A:$B,2,FALSE)</f>
        <v>94.063999999999993</v>
      </c>
      <c r="C370" s="10">
        <v>91.323999999999998</v>
      </c>
      <c r="D370" s="10">
        <f t="shared" si="25"/>
        <v>2.7399999999999949</v>
      </c>
      <c r="E370" s="10">
        <f t="shared" si="26"/>
        <v>0.70033333333332826</v>
      </c>
      <c r="F370" s="10">
        <f t="shared" si="27"/>
        <v>93.728999999999999</v>
      </c>
      <c r="G370" s="10">
        <f t="shared" si="28"/>
        <v>-2.7399999999999949</v>
      </c>
      <c r="H370" s="10">
        <f t="shared" si="29"/>
        <v>-0.45666666666667766</v>
      </c>
    </row>
    <row r="371" spans="1:8" x14ac:dyDescent="0.25">
      <c r="A371" s="1">
        <v>42674</v>
      </c>
      <c r="B371" s="11">
        <f>VLOOKUP(A371,'SBO Index National'!$A:$B,2,FALSE)</f>
        <v>94.885999999999996</v>
      </c>
      <c r="C371" s="10">
        <v>93.332999999999998</v>
      </c>
      <c r="D371" s="10">
        <f t="shared" si="25"/>
        <v>1.5529999999999973</v>
      </c>
      <c r="E371" s="10">
        <f t="shared" si="26"/>
        <v>0.88299999999999557</v>
      </c>
      <c r="F371" s="10">
        <f t="shared" si="27"/>
        <v>93.637666666666675</v>
      </c>
      <c r="G371" s="10">
        <f t="shared" si="28"/>
        <v>-1.2789999999999964</v>
      </c>
      <c r="H371" s="10">
        <f t="shared" si="29"/>
        <v>-0.21333333333332405</v>
      </c>
    </row>
    <row r="372" spans="1:8" x14ac:dyDescent="0.25">
      <c r="A372" s="1">
        <v>42704</v>
      </c>
      <c r="B372" s="11">
        <f>VLOOKUP(A372,'SBO Index National'!$A:$B,2,FALSE)</f>
        <v>98.355999999999995</v>
      </c>
      <c r="C372" s="10">
        <v>95.067999999999998</v>
      </c>
      <c r="D372" s="10">
        <f t="shared" si="25"/>
        <v>3.2879999999999967</v>
      </c>
      <c r="E372" s="10">
        <f t="shared" si="26"/>
        <v>2.5269999999999961</v>
      </c>
      <c r="F372" s="10">
        <f t="shared" si="27"/>
        <v>93.24166666666666</v>
      </c>
      <c r="G372" s="10">
        <f t="shared" si="28"/>
        <v>0.9129999999999967</v>
      </c>
      <c r="H372" s="10">
        <f t="shared" si="29"/>
        <v>-1.035333333333341</v>
      </c>
    </row>
    <row r="373" spans="1:8" x14ac:dyDescent="0.25">
      <c r="A373" s="1">
        <v>42735</v>
      </c>
      <c r="B373" s="11">
        <f>VLOOKUP(A373,'SBO Index National'!$A:$B,2,FALSE)</f>
        <v>105.571</v>
      </c>
      <c r="C373" s="10">
        <v>100</v>
      </c>
      <c r="D373" s="10">
        <f t="shared" si="25"/>
        <v>5.570999999999998</v>
      </c>
      <c r="E373" s="10">
        <f t="shared" si="26"/>
        <v>3.4706666666666641</v>
      </c>
      <c r="F373" s="10">
        <f t="shared" si="27"/>
        <v>96.13366666666667</v>
      </c>
      <c r="G373" s="10">
        <f t="shared" si="28"/>
        <v>4.6580000000000013</v>
      </c>
      <c r="H373" s="10">
        <f t="shared" si="29"/>
        <v>1.4306666666666814</v>
      </c>
    </row>
    <row r="374" spans="1:8" x14ac:dyDescent="0.25">
      <c r="A374" s="1">
        <v>42766</v>
      </c>
      <c r="B374" s="11">
        <f>VLOOKUP(A374,'SBO Index National'!$A:$B,2,FALSE)</f>
        <v>105.845</v>
      </c>
      <c r="C374" s="10">
        <v>104.11</v>
      </c>
      <c r="D374" s="10">
        <f t="shared" si="25"/>
        <v>1.7349999999999994</v>
      </c>
      <c r="E374" s="10">
        <f t="shared" si="26"/>
        <v>3.5313333333333312</v>
      </c>
      <c r="F374" s="10">
        <f t="shared" si="27"/>
        <v>99.725999999999999</v>
      </c>
      <c r="G374" s="10">
        <f t="shared" si="28"/>
        <v>12.054999999999993</v>
      </c>
      <c r="H374" s="10">
        <f t="shared" si="29"/>
        <v>5.8753333333333302</v>
      </c>
    </row>
    <row r="375" spans="1:8" x14ac:dyDescent="0.25">
      <c r="A375" s="1">
        <v>42794</v>
      </c>
      <c r="B375" s="11">
        <f>VLOOKUP(A375,'SBO Index National'!$A:$B,2,FALSE)</f>
        <v>105.114</v>
      </c>
      <c r="C375" s="10">
        <v>101.461</v>
      </c>
      <c r="D375" s="10">
        <f t="shared" si="25"/>
        <v>3.6530000000000058</v>
      </c>
      <c r="E375" s="10">
        <f t="shared" si="26"/>
        <v>3.6530000000000009</v>
      </c>
      <c r="F375" s="10">
        <f t="shared" si="27"/>
        <v>101.85700000000001</v>
      </c>
      <c r="G375" s="10">
        <f t="shared" si="28"/>
        <v>7.6709999999999923</v>
      </c>
      <c r="H375" s="10">
        <f t="shared" si="29"/>
        <v>8.1280000000000143</v>
      </c>
    </row>
    <row r="376" spans="1:8" x14ac:dyDescent="0.25">
      <c r="A376" s="1">
        <v>42825</v>
      </c>
      <c r="B376" s="11">
        <f>VLOOKUP(A376,'SBO Index National'!$A:$B,2,FALSE)</f>
        <v>104.749</v>
      </c>
      <c r="C376" s="10">
        <v>104.749</v>
      </c>
      <c r="D376" s="10">
        <f t="shared" si="25"/>
        <v>0</v>
      </c>
      <c r="E376" s="10">
        <f t="shared" si="26"/>
        <v>1.7960000000000018</v>
      </c>
      <c r="F376" s="10">
        <f t="shared" si="27"/>
        <v>103.44</v>
      </c>
      <c r="G376" s="10">
        <f t="shared" si="28"/>
        <v>14.247</v>
      </c>
      <c r="H376" s="10">
        <f t="shared" si="29"/>
        <v>11.324333333333314</v>
      </c>
    </row>
    <row r="377" spans="1:8" x14ac:dyDescent="0.25">
      <c r="A377" s="1">
        <v>42855</v>
      </c>
      <c r="B377" s="11">
        <f>VLOOKUP(A377,'SBO Index National'!$A:$B,2,FALSE)</f>
        <v>104.84</v>
      </c>
      <c r="C377" s="10">
        <v>101.187</v>
      </c>
      <c r="D377" s="10">
        <f t="shared" si="25"/>
        <v>3.6530000000000058</v>
      </c>
      <c r="E377" s="10">
        <f t="shared" si="26"/>
        <v>2.4353333333333373</v>
      </c>
      <c r="F377" s="10">
        <f t="shared" si="27"/>
        <v>102.46566666666666</v>
      </c>
      <c r="G377" s="10">
        <f t="shared" si="28"/>
        <v>6.7579999999999956</v>
      </c>
      <c r="H377" s="10">
        <f t="shared" si="29"/>
        <v>9.5586666666666673</v>
      </c>
    </row>
    <row r="378" spans="1:8" x14ac:dyDescent="0.25">
      <c r="A378" s="1">
        <v>42886</v>
      </c>
      <c r="B378" s="11">
        <f>VLOOKUP(A378,'SBO Index National'!$A:$B,2,FALSE)</f>
        <v>104.566</v>
      </c>
      <c r="C378" s="10">
        <v>102.283</v>
      </c>
      <c r="D378" s="10">
        <f t="shared" si="25"/>
        <v>2.2830000000000013</v>
      </c>
      <c r="E378" s="10">
        <f t="shared" si="26"/>
        <v>1.978666666666669</v>
      </c>
      <c r="F378" s="10">
        <f t="shared" si="27"/>
        <v>102.73966666666666</v>
      </c>
      <c r="G378" s="10">
        <f t="shared" si="28"/>
        <v>11.963000000000008</v>
      </c>
      <c r="H378" s="10">
        <f t="shared" si="29"/>
        <v>10.989333333333335</v>
      </c>
    </row>
    <row r="379" spans="1:8" x14ac:dyDescent="0.25">
      <c r="A379" s="1">
        <v>42916</v>
      </c>
      <c r="B379" s="11">
        <f>VLOOKUP(A379,'SBO Index National'!$A:$B,2,FALSE)</f>
        <v>103.47</v>
      </c>
      <c r="C379" s="10">
        <v>101.461</v>
      </c>
      <c r="D379" s="10">
        <f t="shared" si="25"/>
        <v>2.0090000000000003</v>
      </c>
      <c r="E379" s="10">
        <f t="shared" si="26"/>
        <v>2.6483333333333356</v>
      </c>
      <c r="F379" s="10">
        <f t="shared" si="27"/>
        <v>101.64366666666666</v>
      </c>
      <c r="G379" s="10">
        <f t="shared" si="28"/>
        <v>6.2099999999999937</v>
      </c>
      <c r="H379" s="10">
        <f t="shared" si="29"/>
        <v>8.3103333333333325</v>
      </c>
    </row>
    <row r="380" spans="1:8" x14ac:dyDescent="0.25">
      <c r="A380" s="1">
        <v>42947</v>
      </c>
      <c r="B380" s="11">
        <f>VLOOKUP(A380,'SBO Index National'!$A:$B,2,FALSE)</f>
        <v>105.205</v>
      </c>
      <c r="C380" s="10">
        <v>103.836</v>
      </c>
      <c r="D380" s="10">
        <f t="shared" si="25"/>
        <v>1.3689999999999998</v>
      </c>
      <c r="E380" s="10">
        <f t="shared" si="26"/>
        <v>1.8870000000000005</v>
      </c>
      <c r="F380" s="10">
        <f t="shared" si="27"/>
        <v>102.52666666666666</v>
      </c>
      <c r="G380" s="10">
        <f t="shared" si="28"/>
        <v>10.228999999999999</v>
      </c>
      <c r="H380" s="10">
        <f t="shared" si="29"/>
        <v>9.4673333333333289</v>
      </c>
    </row>
    <row r="381" spans="1:8" x14ac:dyDescent="0.25">
      <c r="A381" s="1">
        <v>42978</v>
      </c>
      <c r="B381" s="11">
        <f>VLOOKUP(A381,'SBO Index National'!$A:$B,2,FALSE)</f>
        <v>105.479</v>
      </c>
      <c r="C381" s="10">
        <v>102.648</v>
      </c>
      <c r="D381" s="10">
        <f t="shared" si="25"/>
        <v>2.8310000000000031</v>
      </c>
      <c r="E381" s="10">
        <f t="shared" si="26"/>
        <v>2.0696666666666679</v>
      </c>
      <c r="F381" s="10">
        <f t="shared" si="27"/>
        <v>102.64833333333333</v>
      </c>
      <c r="G381" s="10">
        <f t="shared" si="28"/>
        <v>6.3919999999999959</v>
      </c>
      <c r="H381" s="10">
        <f t="shared" si="29"/>
        <v>7.6103333333333154</v>
      </c>
    </row>
    <row r="382" spans="1:8" x14ac:dyDescent="0.25">
      <c r="A382" s="1">
        <v>43008</v>
      </c>
      <c r="B382" s="11">
        <f>VLOOKUP(A382,'SBO Index National'!$A:$B,2,FALSE)</f>
        <v>102.922</v>
      </c>
      <c r="C382" s="10">
        <v>99.816999999999993</v>
      </c>
      <c r="D382" s="10">
        <f t="shared" si="25"/>
        <v>3.105000000000004</v>
      </c>
      <c r="E382" s="10">
        <f t="shared" si="26"/>
        <v>2.4350000000000023</v>
      </c>
      <c r="F382" s="10">
        <f t="shared" si="27"/>
        <v>102.10033333333332</v>
      </c>
      <c r="G382" s="10">
        <f t="shared" si="28"/>
        <v>8.492999999999995</v>
      </c>
      <c r="H382" s="10">
        <f t="shared" si="29"/>
        <v>8.3713333333333253</v>
      </c>
    </row>
    <row r="383" spans="1:8" x14ac:dyDescent="0.25">
      <c r="A383" s="1">
        <v>43039</v>
      </c>
      <c r="B383" s="11">
        <f>VLOOKUP(A383,'SBO Index National'!$A:$B,2,FALSE)</f>
        <v>103.744</v>
      </c>
      <c r="C383" s="10">
        <v>102.557</v>
      </c>
      <c r="D383" s="10">
        <f t="shared" si="25"/>
        <v>1.1869999999999976</v>
      </c>
      <c r="E383" s="10">
        <f t="shared" si="26"/>
        <v>2.3743333333333347</v>
      </c>
      <c r="F383" s="10">
        <f t="shared" si="27"/>
        <v>101.67399999999999</v>
      </c>
      <c r="G383" s="10">
        <f t="shared" si="28"/>
        <v>9.2240000000000038</v>
      </c>
      <c r="H383" s="10">
        <f t="shared" si="29"/>
        <v>8.0363333333333173</v>
      </c>
    </row>
    <row r="384" spans="1:8" x14ac:dyDescent="0.25">
      <c r="A384" s="1">
        <v>43069</v>
      </c>
      <c r="B384" s="11">
        <f>VLOOKUP(A384,'SBO Index National'!$A:$B,2,FALSE)</f>
        <v>107.306</v>
      </c>
      <c r="C384" s="10">
        <v>103.014</v>
      </c>
      <c r="D384" s="10">
        <f t="shared" si="25"/>
        <v>4.2920000000000016</v>
      </c>
      <c r="E384" s="10">
        <f t="shared" si="26"/>
        <v>2.8613333333333344</v>
      </c>
      <c r="F384" s="10">
        <f t="shared" si="27"/>
        <v>101.79599999999999</v>
      </c>
      <c r="G384" s="10">
        <f t="shared" si="28"/>
        <v>7.945999999999998</v>
      </c>
      <c r="H384" s="10">
        <f t="shared" si="29"/>
        <v>8.5543333333333322</v>
      </c>
    </row>
    <row r="385" spans="1:8" x14ac:dyDescent="0.25">
      <c r="A385" s="1">
        <v>43100</v>
      </c>
      <c r="B385" s="11">
        <f>VLOOKUP(A385,'SBO Index National'!$A:$B,2,FALSE)</f>
        <v>104.658</v>
      </c>
      <c r="C385" s="10">
        <v>100.548</v>
      </c>
      <c r="D385" s="10">
        <f t="shared" si="25"/>
        <v>4.1099999999999994</v>
      </c>
      <c r="E385" s="10">
        <f t="shared" si="26"/>
        <v>3.196333333333333</v>
      </c>
      <c r="F385" s="10">
        <f t="shared" si="27"/>
        <v>102.03966666666668</v>
      </c>
      <c r="G385" s="10">
        <f t="shared" si="28"/>
        <v>0.54800000000000182</v>
      </c>
      <c r="H385" s="10">
        <f t="shared" si="29"/>
        <v>5.9060000000000059</v>
      </c>
    </row>
    <row r="386" spans="1:8" x14ac:dyDescent="0.25">
      <c r="A386" s="1">
        <v>43131</v>
      </c>
      <c r="B386" s="11">
        <f>VLOOKUP(A386,'SBO Index National'!$A:$B,2,FALSE)</f>
        <v>106.758</v>
      </c>
      <c r="C386" s="10">
        <v>102.922</v>
      </c>
      <c r="D386" s="10">
        <f t="shared" si="25"/>
        <v>3.8359999999999985</v>
      </c>
      <c r="E386" s="10">
        <f t="shared" si="26"/>
        <v>4.0793333333333335</v>
      </c>
      <c r="F386" s="10">
        <f t="shared" si="27"/>
        <v>102.16133333333335</v>
      </c>
      <c r="G386" s="10">
        <f t="shared" si="28"/>
        <v>-1.1880000000000024</v>
      </c>
      <c r="H386" s="10">
        <f t="shared" si="29"/>
        <v>2.4353333333333467</v>
      </c>
    </row>
    <row r="387" spans="1:8" x14ac:dyDescent="0.25">
      <c r="A387" s="1">
        <v>43159</v>
      </c>
      <c r="B387" s="11">
        <f>VLOOKUP(A387,'SBO Index National'!$A:$B,2,FALSE)</f>
        <v>107.489</v>
      </c>
      <c r="C387" s="10">
        <v>102.648</v>
      </c>
      <c r="D387" s="10">
        <f t="shared" ref="D387:D421" si="30">B387-C387</f>
        <v>4.8410000000000082</v>
      </c>
      <c r="E387" s="10">
        <f t="shared" si="26"/>
        <v>4.2623333333333351</v>
      </c>
      <c r="F387" s="10">
        <f t="shared" si="27"/>
        <v>102.03933333333333</v>
      </c>
      <c r="G387" s="10">
        <f t="shared" si="28"/>
        <v>1.1869999999999976</v>
      </c>
      <c r="H387" s="10">
        <f t="shared" si="29"/>
        <v>0.18233333333331814</v>
      </c>
    </row>
    <row r="388" spans="1:8" x14ac:dyDescent="0.25">
      <c r="A388" s="1">
        <v>43190</v>
      </c>
      <c r="B388" s="11">
        <f>VLOOKUP(A388,'SBO Index National'!$A:$B,2,FALSE)</f>
        <v>104.658</v>
      </c>
      <c r="C388" s="10">
        <v>100.73099999999999</v>
      </c>
      <c r="D388" s="10">
        <f t="shared" si="30"/>
        <v>3.9270000000000067</v>
      </c>
      <c r="E388" s="10">
        <f t="shared" si="26"/>
        <v>4.2013333333333378</v>
      </c>
      <c r="F388" s="10">
        <f t="shared" si="27"/>
        <v>102.10033333333332</v>
      </c>
      <c r="G388" s="10">
        <f t="shared" si="28"/>
        <v>-4.0180000000000007</v>
      </c>
      <c r="H388" s="10">
        <f t="shared" si="29"/>
        <v>-1.3396666666666732</v>
      </c>
    </row>
    <row r="389" spans="1:8" x14ac:dyDescent="0.25">
      <c r="A389" s="1">
        <v>43220</v>
      </c>
      <c r="B389" s="11">
        <f>VLOOKUP(A389,'SBO Index National'!$A:$B,2,FALSE)</f>
        <v>105.114</v>
      </c>
      <c r="C389" s="10">
        <v>101.37</v>
      </c>
      <c r="D389" s="10">
        <f t="shared" si="30"/>
        <v>3.7439999999999998</v>
      </c>
      <c r="E389" s="10">
        <f t="shared" ref="E389:E421" si="31">AVERAGE(D387:D389)</f>
        <v>4.1706666666666719</v>
      </c>
      <c r="F389" s="10">
        <f t="shared" si="27"/>
        <v>101.58300000000001</v>
      </c>
      <c r="G389" s="10">
        <f t="shared" si="28"/>
        <v>0.18300000000000693</v>
      </c>
      <c r="H389" s="10">
        <f t="shared" si="29"/>
        <v>-0.88266666666665117</v>
      </c>
    </row>
    <row r="390" spans="1:8" x14ac:dyDescent="0.25">
      <c r="A390" s="1">
        <v>43251</v>
      </c>
      <c r="B390" s="11">
        <f>VLOOKUP(A390,'SBO Index National'!$A:$B,2,FALSE)</f>
        <v>107.76300000000001</v>
      </c>
      <c r="C390" s="10">
        <v>106.393</v>
      </c>
      <c r="D390" s="10">
        <f t="shared" si="30"/>
        <v>1.3700000000000045</v>
      </c>
      <c r="E390" s="10">
        <f t="shared" si="31"/>
        <v>3.0136666666666705</v>
      </c>
      <c r="F390" s="10">
        <f t="shared" ref="F390:F421" si="32">AVERAGE(C388:C390)</f>
        <v>102.83133333333335</v>
      </c>
      <c r="G390" s="10">
        <f t="shared" si="28"/>
        <v>4.1099999999999994</v>
      </c>
      <c r="H390" s="10">
        <f t="shared" si="29"/>
        <v>9.1666666666682772E-2</v>
      </c>
    </row>
    <row r="391" spans="1:8" x14ac:dyDescent="0.25">
      <c r="A391" s="1">
        <v>43281</v>
      </c>
      <c r="B391" s="11">
        <f>VLOOKUP(A391,'SBO Index National'!$A:$B,2,FALSE)</f>
        <v>107.123</v>
      </c>
      <c r="C391" s="10">
        <v>104.658</v>
      </c>
      <c r="D391" s="10">
        <f t="shared" si="30"/>
        <v>2.4650000000000034</v>
      </c>
      <c r="E391" s="10">
        <f t="shared" si="31"/>
        <v>2.5263333333333358</v>
      </c>
      <c r="F391" s="10">
        <f t="shared" si="32"/>
        <v>104.14033333333333</v>
      </c>
      <c r="G391" s="10">
        <f t="shared" si="28"/>
        <v>3.1970000000000027</v>
      </c>
      <c r="H391" s="10">
        <f t="shared" si="29"/>
        <v>2.4966666666666697</v>
      </c>
    </row>
    <row r="392" spans="1:8" x14ac:dyDescent="0.25">
      <c r="A392" s="1">
        <v>43312</v>
      </c>
      <c r="B392" s="11">
        <f>VLOOKUP(A392,'SBO Index National'!$A:$B,2,FALSE)</f>
        <v>107.854</v>
      </c>
      <c r="C392" s="10">
        <v>105.297</v>
      </c>
      <c r="D392" s="10">
        <f t="shared" si="30"/>
        <v>2.5570000000000022</v>
      </c>
      <c r="E392" s="10">
        <f t="shared" si="31"/>
        <v>2.13066666666667</v>
      </c>
      <c r="F392" s="10">
        <f t="shared" si="32"/>
        <v>105.44933333333331</v>
      </c>
      <c r="G392" s="10">
        <f t="shared" si="28"/>
        <v>1.4609999999999985</v>
      </c>
      <c r="H392" s="10">
        <f t="shared" si="29"/>
        <v>2.9226666666666574</v>
      </c>
    </row>
    <row r="393" spans="1:8" x14ac:dyDescent="0.25">
      <c r="A393" s="1">
        <v>43343</v>
      </c>
      <c r="B393" s="11">
        <f>VLOOKUP(A393,'SBO Index National'!$A:$B,2,FALSE)</f>
        <v>108.767</v>
      </c>
      <c r="C393" s="10">
        <v>105.297</v>
      </c>
      <c r="D393" s="10">
        <f t="shared" si="30"/>
        <v>3.4699999999999989</v>
      </c>
      <c r="E393" s="10">
        <f t="shared" si="31"/>
        <v>2.830666666666668</v>
      </c>
      <c r="F393" s="10">
        <f t="shared" si="32"/>
        <v>105.08399999999999</v>
      </c>
      <c r="G393" s="10">
        <f t="shared" si="28"/>
        <v>2.6490000000000009</v>
      </c>
      <c r="H393" s="10">
        <f t="shared" si="29"/>
        <v>2.4356666666666626</v>
      </c>
    </row>
    <row r="394" spans="1:8" x14ac:dyDescent="0.25">
      <c r="A394" s="1">
        <v>43373</v>
      </c>
      <c r="B394" s="11">
        <f>VLOOKUP(A394,'SBO Index National'!$A:$B,2,FALSE)</f>
        <v>107.854</v>
      </c>
      <c r="C394" s="10">
        <v>108.858</v>
      </c>
      <c r="D394" s="10">
        <f t="shared" si="30"/>
        <v>-1.0040000000000049</v>
      </c>
      <c r="E394" s="10">
        <f t="shared" si="31"/>
        <v>1.6743333333333321</v>
      </c>
      <c r="F394" s="10">
        <f t="shared" si="32"/>
        <v>106.48399999999999</v>
      </c>
      <c r="G394" s="10">
        <f t="shared" si="28"/>
        <v>9.041000000000011</v>
      </c>
      <c r="H394" s="10">
        <f t="shared" si="29"/>
        <v>4.3836666666666702</v>
      </c>
    </row>
    <row r="395" spans="1:8" x14ac:dyDescent="0.25">
      <c r="A395" s="1">
        <v>43404</v>
      </c>
      <c r="B395" s="11">
        <f>VLOOKUP(A395,'SBO Index National'!$A:$B,2,FALSE)</f>
        <v>107.39700000000001</v>
      </c>
      <c r="C395" s="10">
        <v>104.932</v>
      </c>
      <c r="D395" s="10">
        <f t="shared" si="30"/>
        <v>2.4650000000000034</v>
      </c>
      <c r="E395" s="10">
        <f t="shared" si="31"/>
        <v>1.6436666666666657</v>
      </c>
      <c r="F395" s="10">
        <f t="shared" si="32"/>
        <v>106.36233333333332</v>
      </c>
      <c r="G395" s="10">
        <f t="shared" si="28"/>
        <v>2.375</v>
      </c>
      <c r="H395" s="10">
        <f t="shared" si="29"/>
        <v>4.6883333333333326</v>
      </c>
    </row>
    <row r="396" spans="1:8" x14ac:dyDescent="0.25">
      <c r="A396" s="1">
        <v>43434</v>
      </c>
      <c r="B396" s="11">
        <f>VLOOKUP(A396,'SBO Index National'!$A:$B,2,FALSE)</f>
        <v>104.658</v>
      </c>
      <c r="C396" s="10">
        <v>100.45699999999999</v>
      </c>
      <c r="D396" s="10">
        <f t="shared" si="30"/>
        <v>4.2010000000000076</v>
      </c>
      <c r="E396" s="10">
        <f t="shared" si="31"/>
        <v>1.8873333333333353</v>
      </c>
      <c r="F396" s="10">
        <f t="shared" si="32"/>
        <v>104.74900000000001</v>
      </c>
      <c r="G396" s="10">
        <f t="shared" si="28"/>
        <v>-2.5570000000000022</v>
      </c>
      <c r="H396" s="10">
        <f t="shared" si="29"/>
        <v>2.9530000000000172</v>
      </c>
    </row>
    <row r="397" spans="1:8" x14ac:dyDescent="0.25">
      <c r="A397" s="1">
        <v>43465</v>
      </c>
      <c r="B397" s="11">
        <f>VLOOKUP(A397,'SBO Index National'!$A:$B,2,FALSE)</f>
        <v>104.20099999999999</v>
      </c>
      <c r="C397" s="10">
        <v>103.47</v>
      </c>
      <c r="D397" s="10">
        <f t="shared" si="30"/>
        <v>0.73099999999999454</v>
      </c>
      <c r="E397" s="10">
        <f t="shared" si="31"/>
        <v>2.4656666666666687</v>
      </c>
      <c r="F397" s="10">
        <f t="shared" si="32"/>
        <v>102.95300000000002</v>
      </c>
      <c r="G397" s="10">
        <f t="shared" si="28"/>
        <v>2.921999999999997</v>
      </c>
      <c r="H397" s="10">
        <f t="shared" si="29"/>
        <v>0.9133333333333411</v>
      </c>
    </row>
    <row r="398" spans="1:8" x14ac:dyDescent="0.25">
      <c r="A398" s="1">
        <v>43496</v>
      </c>
      <c r="B398" s="11">
        <f>VLOOKUP(A398,'SBO Index National'!$A:$B,2,FALSE)</f>
        <v>101.279</v>
      </c>
      <c r="C398" s="10">
        <v>97.808000000000007</v>
      </c>
      <c r="D398" s="10">
        <f t="shared" si="30"/>
        <v>3.4709999999999894</v>
      </c>
      <c r="E398" s="10">
        <f t="shared" si="31"/>
        <v>2.800999999999997</v>
      </c>
      <c r="F398" s="10">
        <f t="shared" si="32"/>
        <v>100.57833333333333</v>
      </c>
      <c r="G398" s="10">
        <f t="shared" si="28"/>
        <v>-5.1139999999999901</v>
      </c>
      <c r="H398" s="10">
        <f t="shared" si="29"/>
        <v>-1.5830000000000126</v>
      </c>
    </row>
    <row r="399" spans="1:8" x14ac:dyDescent="0.25">
      <c r="A399" s="1">
        <v>43524</v>
      </c>
      <c r="B399" s="11">
        <f>VLOOKUP(A399,'SBO Index National'!$A:$B,2,FALSE)</f>
        <v>101.553</v>
      </c>
      <c r="C399" s="10">
        <v>97.626000000000005</v>
      </c>
      <c r="D399" s="10">
        <f t="shared" si="30"/>
        <v>3.9269999999999925</v>
      </c>
      <c r="E399" s="10">
        <f t="shared" si="31"/>
        <v>2.7096666666666587</v>
      </c>
      <c r="F399" s="10">
        <f t="shared" si="32"/>
        <v>99.634666666666661</v>
      </c>
      <c r="G399" s="10">
        <f t="shared" ref="G399:G421" si="33">C399-C387</f>
        <v>-5.0219999999999914</v>
      </c>
      <c r="H399" s="10">
        <f t="shared" si="29"/>
        <v>-2.4046666666666709</v>
      </c>
    </row>
    <row r="400" spans="1:8" x14ac:dyDescent="0.25">
      <c r="A400" s="1">
        <v>43555</v>
      </c>
      <c r="B400" s="11">
        <f>VLOOKUP(A400,'SBO Index National'!$A:$B,2,FALSE)</f>
        <v>101.91800000000001</v>
      </c>
      <c r="C400" s="10">
        <v>101.37</v>
      </c>
      <c r="D400" s="10">
        <f t="shared" si="30"/>
        <v>0.54800000000000182</v>
      </c>
      <c r="E400" s="10">
        <f t="shared" si="31"/>
        <v>2.6486666666666614</v>
      </c>
      <c r="F400" s="10">
        <f t="shared" si="32"/>
        <v>98.934666666666672</v>
      </c>
      <c r="G400" s="10">
        <f t="shared" si="33"/>
        <v>0.63900000000001</v>
      </c>
      <c r="H400" s="10">
        <f t="shared" si="29"/>
        <v>-3.1656666666666524</v>
      </c>
    </row>
    <row r="401" spans="1:8" x14ac:dyDescent="0.25">
      <c r="A401" s="1">
        <v>43585</v>
      </c>
      <c r="B401" s="11">
        <f>VLOOKUP(A401,'SBO Index National'!$A:$B,2,FALSE)</f>
        <v>103.836</v>
      </c>
      <c r="C401" s="10">
        <v>102.1</v>
      </c>
      <c r="D401" s="10">
        <f t="shared" si="30"/>
        <v>1.7360000000000042</v>
      </c>
      <c r="E401" s="10">
        <f t="shared" si="31"/>
        <v>2.0703333333333327</v>
      </c>
      <c r="F401" s="10">
        <f t="shared" si="32"/>
        <v>100.36533333333334</v>
      </c>
      <c r="G401" s="10">
        <f t="shared" si="33"/>
        <v>0.72999999999998977</v>
      </c>
      <c r="H401" s="10">
        <f t="shared" ref="H401:H421" si="34">F401-F389</f>
        <v>-1.2176666666666733</v>
      </c>
    </row>
    <row r="402" spans="1:8" x14ac:dyDescent="0.25">
      <c r="A402" s="1">
        <v>43616</v>
      </c>
      <c r="B402" s="11">
        <f>VLOOKUP(A402,'SBO Index National'!$A:$B,2,FALSE)</f>
        <v>105.023</v>
      </c>
      <c r="C402" s="10">
        <v>102.374</v>
      </c>
      <c r="D402" s="10">
        <f t="shared" si="30"/>
        <v>2.6490000000000009</v>
      </c>
      <c r="E402" s="10">
        <f t="shared" si="31"/>
        <v>1.6443333333333356</v>
      </c>
      <c r="F402" s="10">
        <f t="shared" si="32"/>
        <v>101.94799999999999</v>
      </c>
      <c r="G402" s="10">
        <f t="shared" si="33"/>
        <v>-4.0190000000000055</v>
      </c>
      <c r="H402" s="10">
        <f t="shared" si="34"/>
        <v>-0.88333333333335418</v>
      </c>
    </row>
    <row r="403" spans="1:8" x14ac:dyDescent="0.25">
      <c r="A403" s="1">
        <v>43646</v>
      </c>
      <c r="B403" s="11">
        <f>VLOOKUP(A403,'SBO Index National'!$A:$B,2,FALSE)</f>
        <v>103.196</v>
      </c>
      <c r="C403" s="10">
        <v>98.447000000000003</v>
      </c>
      <c r="D403" s="10">
        <f t="shared" si="30"/>
        <v>4.7489999999999952</v>
      </c>
      <c r="E403" s="10">
        <f t="shared" si="31"/>
        <v>3.0446666666666666</v>
      </c>
      <c r="F403" s="10">
        <f t="shared" si="32"/>
        <v>100.97366666666666</v>
      </c>
      <c r="G403" s="10">
        <f t="shared" si="33"/>
        <v>-6.2109999999999985</v>
      </c>
      <c r="H403" s="10">
        <f t="shared" si="34"/>
        <v>-3.1666666666666714</v>
      </c>
    </row>
    <row r="404" spans="1:8" x14ac:dyDescent="0.25">
      <c r="A404" s="1">
        <v>43677</v>
      </c>
      <c r="B404" s="11">
        <f>VLOOKUP(A404,'SBO Index National'!$A:$B,2,FALSE)</f>
        <v>104.658</v>
      </c>
      <c r="C404" s="10">
        <v>104.20099999999999</v>
      </c>
      <c r="D404" s="10">
        <f t="shared" si="30"/>
        <v>0.45700000000000784</v>
      </c>
      <c r="E404" s="10">
        <f t="shared" si="31"/>
        <v>2.6183333333333345</v>
      </c>
      <c r="F404" s="10">
        <f t="shared" si="32"/>
        <v>101.67399999999999</v>
      </c>
      <c r="G404" s="10">
        <f t="shared" si="33"/>
        <v>-1.0960000000000036</v>
      </c>
      <c r="H404" s="10">
        <f t="shared" si="34"/>
        <v>-3.7753333333333217</v>
      </c>
    </row>
    <row r="405" spans="1:8" x14ac:dyDescent="0.25">
      <c r="A405" s="1">
        <v>43708</v>
      </c>
      <c r="B405" s="11">
        <f>VLOOKUP(A405,'SBO Index National'!$A:$B,2,FALSE)</f>
        <v>103.288</v>
      </c>
      <c r="C405" s="10">
        <v>97.9</v>
      </c>
      <c r="D405" s="10">
        <f t="shared" si="30"/>
        <v>5.387999999999991</v>
      </c>
      <c r="E405" s="10">
        <f t="shared" si="31"/>
        <v>3.5313333333333312</v>
      </c>
      <c r="F405" s="10">
        <f t="shared" si="32"/>
        <v>100.18266666666666</v>
      </c>
      <c r="G405" s="10">
        <f t="shared" si="33"/>
        <v>-7.3969999999999914</v>
      </c>
      <c r="H405" s="10">
        <f t="shared" si="34"/>
        <v>-4.9013333333333264</v>
      </c>
    </row>
    <row r="406" spans="1:8" x14ac:dyDescent="0.25">
      <c r="A406" s="1">
        <v>43738</v>
      </c>
      <c r="B406" s="11">
        <f>VLOOKUP(A406,'SBO Index National'!$A:$B,2,FALSE)</f>
        <v>101.735</v>
      </c>
      <c r="C406" s="10">
        <v>103.196</v>
      </c>
      <c r="D406" s="10">
        <f t="shared" si="30"/>
        <v>-1.4609999999999985</v>
      </c>
      <c r="E406" s="10">
        <f t="shared" si="31"/>
        <v>1.4613333333333334</v>
      </c>
      <c r="F406" s="10">
        <f t="shared" si="32"/>
        <v>101.76566666666668</v>
      </c>
      <c r="G406" s="10">
        <f t="shared" si="33"/>
        <v>-5.6620000000000061</v>
      </c>
      <c r="H406" s="10">
        <f t="shared" si="34"/>
        <v>-4.7183333333333195</v>
      </c>
    </row>
    <row r="407" spans="1:8" x14ac:dyDescent="0.25">
      <c r="A407" s="1">
        <v>43769</v>
      </c>
      <c r="B407" s="11">
        <f>VLOOKUP(A407,'SBO Index National'!$A:$B,2,FALSE)</f>
        <v>102.374</v>
      </c>
      <c r="C407" s="10">
        <v>101.735</v>
      </c>
      <c r="D407" s="10">
        <f t="shared" si="30"/>
        <v>0.63899999999999579</v>
      </c>
      <c r="E407" s="10">
        <f t="shared" si="31"/>
        <v>1.521999999999996</v>
      </c>
      <c r="F407" s="10">
        <f t="shared" si="32"/>
        <v>100.94366666666667</v>
      </c>
      <c r="G407" s="10">
        <f t="shared" si="33"/>
        <v>-3.1970000000000027</v>
      </c>
      <c r="H407" s="10">
        <f t="shared" si="34"/>
        <v>-5.4186666666666525</v>
      </c>
    </row>
    <row r="408" spans="1:8" x14ac:dyDescent="0.25">
      <c r="A408" s="1">
        <v>43799</v>
      </c>
      <c r="B408" s="11">
        <f>VLOOKUP(A408,'SBO Index National'!$A:$B,2,FALSE)</f>
        <v>104.566</v>
      </c>
      <c r="C408" s="10">
        <v>106.027</v>
      </c>
      <c r="D408" s="10">
        <f t="shared" si="30"/>
        <v>-1.4609999999999985</v>
      </c>
      <c r="E408" s="10">
        <f t="shared" si="31"/>
        <v>-0.76100000000000045</v>
      </c>
      <c r="F408" s="10">
        <f t="shared" si="32"/>
        <v>103.65266666666666</v>
      </c>
      <c r="G408" s="10">
        <f t="shared" si="33"/>
        <v>5.5700000000000074</v>
      </c>
      <c r="H408" s="10">
        <f t="shared" si="34"/>
        <v>-1.096333333333348</v>
      </c>
    </row>
    <row r="409" spans="1:8" x14ac:dyDescent="0.25">
      <c r="A409" s="1">
        <v>43830</v>
      </c>
      <c r="B409" s="11">
        <f>VLOOKUP(A409,'SBO Index National'!$A:$B,2,FALSE)</f>
        <v>102.46599999999999</v>
      </c>
      <c r="C409" s="10">
        <v>96.620999999999995</v>
      </c>
      <c r="D409" s="10">
        <f t="shared" si="30"/>
        <v>5.8449999999999989</v>
      </c>
      <c r="E409" s="10">
        <f t="shared" si="31"/>
        <v>1.6743333333333321</v>
      </c>
      <c r="F409" s="10">
        <f t="shared" si="32"/>
        <v>101.461</v>
      </c>
      <c r="G409" s="10">
        <f t="shared" si="33"/>
        <v>-6.8490000000000038</v>
      </c>
      <c r="H409" s="10">
        <f t="shared" si="34"/>
        <v>-1.4920000000000186</v>
      </c>
    </row>
    <row r="410" spans="1:8" x14ac:dyDescent="0.25">
      <c r="A410" s="1">
        <v>43861</v>
      </c>
      <c r="B410" s="11">
        <f>VLOOKUP(A410,'SBO Index National'!$A:$B,2,FALSE)</f>
        <v>104.11</v>
      </c>
      <c r="C410" s="10">
        <v>104.11</v>
      </c>
      <c r="D410" s="10">
        <f t="shared" si="30"/>
        <v>0</v>
      </c>
      <c r="E410" s="10">
        <f t="shared" si="31"/>
        <v>1.4613333333333334</v>
      </c>
      <c r="F410" s="10">
        <f t="shared" si="32"/>
        <v>102.25266666666666</v>
      </c>
      <c r="G410" s="10">
        <f t="shared" si="33"/>
        <v>6.3019999999999925</v>
      </c>
      <c r="H410" s="10">
        <f t="shared" si="34"/>
        <v>1.6743333333333226</v>
      </c>
    </row>
    <row r="411" spans="1:8" x14ac:dyDescent="0.25">
      <c r="A411" s="1">
        <v>43890</v>
      </c>
      <c r="B411" s="11">
        <f>VLOOKUP(A411,'SBO Index National'!$A:$B,2,FALSE)</f>
        <v>104.384</v>
      </c>
      <c r="C411" s="10">
        <v>101.279</v>
      </c>
      <c r="D411" s="10">
        <f t="shared" si="30"/>
        <v>3.105000000000004</v>
      </c>
      <c r="E411" s="10">
        <f t="shared" si="31"/>
        <v>2.9833333333333343</v>
      </c>
      <c r="F411" s="10">
        <f t="shared" si="32"/>
        <v>100.67</v>
      </c>
      <c r="G411" s="10">
        <f t="shared" si="33"/>
        <v>3.6529999999999916</v>
      </c>
      <c r="H411" s="10">
        <f t="shared" si="34"/>
        <v>1.035333333333341</v>
      </c>
    </row>
    <row r="412" spans="1:8" x14ac:dyDescent="0.25">
      <c r="A412" s="1">
        <v>43921</v>
      </c>
      <c r="B412" s="11">
        <f>VLOOKUP(A412,'SBO Index National'!$A:$B,2,FALSE)</f>
        <v>96.53</v>
      </c>
      <c r="C412" s="10">
        <v>94.063999999999993</v>
      </c>
      <c r="D412" s="10">
        <f t="shared" si="30"/>
        <v>2.4660000000000082</v>
      </c>
      <c r="E412" s="10">
        <f t="shared" si="31"/>
        <v>1.857000000000004</v>
      </c>
      <c r="F412" s="10">
        <f t="shared" si="32"/>
        <v>99.817666666666653</v>
      </c>
      <c r="G412" s="10">
        <f t="shared" si="33"/>
        <v>-7.3060000000000116</v>
      </c>
      <c r="H412" s="10">
        <f t="shared" si="34"/>
        <v>0.88299999999998136</v>
      </c>
    </row>
    <row r="413" spans="1:8" x14ac:dyDescent="0.25">
      <c r="A413" s="1">
        <v>43951</v>
      </c>
      <c r="B413" s="11">
        <f>VLOOKUP(A413,'SBO Index National'!$A:$B,2,FALSE)</f>
        <v>91.233000000000004</v>
      </c>
      <c r="C413" s="10">
        <v>89.224000000000004</v>
      </c>
      <c r="D413" s="10">
        <f t="shared" si="30"/>
        <v>2.0090000000000003</v>
      </c>
      <c r="E413" s="10">
        <f t="shared" si="31"/>
        <v>2.5266666666666708</v>
      </c>
      <c r="F413" s="10">
        <f t="shared" si="32"/>
        <v>94.855666666666664</v>
      </c>
      <c r="G413" s="10">
        <f t="shared" si="33"/>
        <v>-12.875999999999991</v>
      </c>
      <c r="H413" s="10">
        <f t="shared" si="34"/>
        <v>-5.5096666666666749</v>
      </c>
    </row>
    <row r="414" spans="1:8" x14ac:dyDescent="0.25">
      <c r="A414" s="1">
        <v>43982</v>
      </c>
      <c r="B414" s="11">
        <f>VLOOKUP(A414,'SBO Index National'!$A:$B,2,FALSE)</f>
        <v>94.429000000000002</v>
      </c>
      <c r="C414" s="10">
        <v>91.597999999999999</v>
      </c>
      <c r="D414" s="10">
        <f t="shared" si="30"/>
        <v>2.8310000000000031</v>
      </c>
      <c r="E414" s="10">
        <f t="shared" si="31"/>
        <v>2.4353333333333373</v>
      </c>
      <c r="F414" s="10">
        <f t="shared" si="32"/>
        <v>91.628666666666675</v>
      </c>
      <c r="G414" s="10">
        <f t="shared" si="33"/>
        <v>-10.775999999999996</v>
      </c>
      <c r="H414" s="10">
        <f t="shared" si="34"/>
        <v>-10.319333333333319</v>
      </c>
    </row>
    <row r="415" spans="1:8" x14ac:dyDescent="0.25">
      <c r="A415" s="1">
        <v>44012</v>
      </c>
      <c r="B415" s="11">
        <f>VLOOKUP(A415,'SBO Index National'!$A:$B,2,FALSE)</f>
        <v>100.548</v>
      </c>
      <c r="C415" s="10">
        <v>97.9</v>
      </c>
      <c r="D415" s="10">
        <f t="shared" si="30"/>
        <v>2.6479999999999961</v>
      </c>
      <c r="E415" s="10">
        <f t="shared" si="31"/>
        <v>2.496</v>
      </c>
      <c r="F415" s="10">
        <f t="shared" si="32"/>
        <v>92.907333333333327</v>
      </c>
      <c r="G415" s="10">
        <f t="shared" si="33"/>
        <v>-0.54699999999999704</v>
      </c>
      <c r="H415" s="10">
        <f t="shared" si="34"/>
        <v>-8.0663333333333327</v>
      </c>
    </row>
    <row r="416" spans="1:8" x14ac:dyDescent="0.25">
      <c r="A416" s="1">
        <v>44043</v>
      </c>
      <c r="B416" s="11">
        <f>VLOOKUP(A416,'SBO Index National'!$A:$B,2,FALSE)</f>
        <v>98.813000000000002</v>
      </c>
      <c r="C416" s="10">
        <v>99.087000000000003</v>
      </c>
      <c r="D416" s="10">
        <f t="shared" si="30"/>
        <v>-0.27400000000000091</v>
      </c>
      <c r="E416" s="10">
        <f t="shared" si="31"/>
        <v>1.7349999999999994</v>
      </c>
      <c r="F416" s="10">
        <f t="shared" si="32"/>
        <v>96.194999999999993</v>
      </c>
      <c r="G416" s="10">
        <f t="shared" si="33"/>
        <v>-5.1139999999999901</v>
      </c>
      <c r="H416" s="10">
        <f t="shared" si="34"/>
        <v>-5.4789999999999992</v>
      </c>
    </row>
    <row r="417" spans="1:8" x14ac:dyDescent="0.25">
      <c r="A417" s="1">
        <v>44074</v>
      </c>
      <c r="B417" s="11">
        <f>VLOOKUP(A417,'SBO Index National'!$A:$B,2,FALSE)</f>
        <v>100.36499999999999</v>
      </c>
      <c r="C417" s="10">
        <v>98.995000000000005</v>
      </c>
      <c r="D417" s="10">
        <f t="shared" si="30"/>
        <v>1.3699999999999903</v>
      </c>
      <c r="E417" s="10">
        <f t="shared" si="31"/>
        <v>1.2479999999999951</v>
      </c>
      <c r="F417" s="10">
        <f t="shared" si="32"/>
        <v>98.660666666666671</v>
      </c>
      <c r="G417" s="10">
        <f t="shared" si="33"/>
        <v>1.0949999999999989</v>
      </c>
      <c r="H417" s="10">
        <f t="shared" si="34"/>
        <v>-1.5219999999999914</v>
      </c>
    </row>
    <row r="418" spans="1:8" x14ac:dyDescent="0.25">
      <c r="A418" s="1">
        <v>44104</v>
      </c>
      <c r="B418" s="11">
        <f>VLOOKUP(A418,'SBO Index National'!$A:$B,2,FALSE)</f>
        <v>103.92700000000001</v>
      </c>
      <c r="C418" s="10">
        <v>105.114</v>
      </c>
      <c r="D418" s="10">
        <f t="shared" si="30"/>
        <v>-1.1869999999999976</v>
      </c>
      <c r="E418" s="10">
        <f t="shared" si="31"/>
        <v>-3.0333333333336061E-2</v>
      </c>
      <c r="F418" s="10">
        <f t="shared" si="32"/>
        <v>101.06533333333334</v>
      </c>
      <c r="G418" s="10">
        <f t="shared" si="33"/>
        <v>1.9180000000000064</v>
      </c>
      <c r="H418" s="10">
        <f t="shared" si="34"/>
        <v>-0.70033333333333303</v>
      </c>
    </row>
    <row r="419" spans="1:8" x14ac:dyDescent="0.25">
      <c r="A419" s="1">
        <v>44135</v>
      </c>
      <c r="B419" s="11">
        <f>VLOOKUP(A419,'SBO Index National'!$A:$B,2,FALSE)</f>
        <v>103.92700000000001</v>
      </c>
      <c r="C419" s="10">
        <v>102.1</v>
      </c>
      <c r="D419" s="10">
        <f t="shared" si="30"/>
        <v>1.8270000000000124</v>
      </c>
      <c r="E419" s="10">
        <f t="shared" si="31"/>
        <v>0.67000000000000171</v>
      </c>
      <c r="F419" s="10">
        <f t="shared" si="32"/>
        <v>102.06966666666666</v>
      </c>
      <c r="G419" s="10">
        <f t="shared" si="33"/>
        <v>0.36499999999999488</v>
      </c>
      <c r="H419" s="10">
        <f t="shared" si="34"/>
        <v>1.1259999999999906</v>
      </c>
    </row>
    <row r="420" spans="1:8" x14ac:dyDescent="0.25">
      <c r="A420" s="1">
        <v>44165</v>
      </c>
      <c r="B420" s="11">
        <f>VLOOKUP(A420,'SBO Index National'!$A:$B,2,FALSE)</f>
        <v>101.279</v>
      </c>
      <c r="C420" s="10">
        <v>102.19199999999999</v>
      </c>
      <c r="D420" s="10">
        <f t="shared" si="30"/>
        <v>-0.9129999999999967</v>
      </c>
      <c r="E420" s="10">
        <f t="shared" si="31"/>
        <v>-9.0999999999993975E-2</v>
      </c>
      <c r="F420" s="10">
        <f t="shared" si="32"/>
        <v>103.13533333333334</v>
      </c>
      <c r="G420" s="10">
        <f t="shared" si="33"/>
        <v>-3.835000000000008</v>
      </c>
      <c r="H420" s="10">
        <f t="shared" si="34"/>
        <v>-0.5173333333333261</v>
      </c>
    </row>
    <row r="421" spans="1:8" x14ac:dyDescent="0.25">
      <c r="A421" s="1">
        <v>44196</v>
      </c>
      <c r="B421" s="11">
        <f>VLOOKUP(A421,'SBO Index National'!$A:$B,2,FALSE)</f>
        <v>95.707999999999998</v>
      </c>
      <c r="C421" s="10">
        <v>97.808000000000007</v>
      </c>
      <c r="D421" s="10">
        <f t="shared" si="30"/>
        <v>-2.1000000000000085</v>
      </c>
      <c r="E421" s="10">
        <f t="shared" si="31"/>
        <v>-0.39533333333333093</v>
      </c>
      <c r="F421" s="10">
        <f t="shared" si="32"/>
        <v>100.69999999999999</v>
      </c>
      <c r="G421" s="10">
        <f t="shared" si="33"/>
        <v>1.1870000000000118</v>
      </c>
      <c r="H421" s="10">
        <f t="shared" si="34"/>
        <v>-0.76100000000000989</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B659F-8415-4DFF-9C95-F89D62FE6917}">
  <sheetPr>
    <tabColor theme="7" tint="0.59999389629810485"/>
  </sheetPr>
  <dimension ref="A1:AJ3499"/>
  <sheetViews>
    <sheetView showGridLines="0" workbookViewId="0"/>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21</v>
      </c>
      <c r="D1" s="12" t="str">
        <f>B1&amp;" - "&amp;C1&amp;" Spread"</f>
        <v>SBO National - SBO West South Central Spread</v>
      </c>
      <c r="E1" s="12" t="str">
        <f>D1&amp;" 3mma"</f>
        <v>SBO National - SBO West South Central Spread 3mma</v>
      </c>
      <c r="F1" s="12" t="str">
        <f>C1&amp;" - 3mma"</f>
        <v>SBO West South Central - 3mma</v>
      </c>
      <c r="G1" s="12" t="str">
        <f>C1&amp;" YoY"</f>
        <v>SBO West South Central YoY</v>
      </c>
      <c r="H1" s="12" t="str">
        <f>F1&amp;" YoY"</f>
        <v>SBO West South Central - 3mma YoY</v>
      </c>
      <c r="I1" s="13"/>
    </row>
    <row r="2" spans="1:36" ht="15.75" x14ac:dyDescent="0.25">
      <c r="A2" s="1">
        <v>31443</v>
      </c>
      <c r="B2" s="11">
        <f>VLOOKUP(A2,'SBO Index National'!$A:$B,2,FALSE)</f>
        <v>100.36499999999999</v>
      </c>
      <c r="C2" s="15">
        <v>96.620999999999995</v>
      </c>
      <c r="D2" s="10">
        <f>B2-C2</f>
        <v>3.7439999999999998</v>
      </c>
      <c r="E2" s="10"/>
      <c r="F2" s="10"/>
      <c r="G2" s="10"/>
      <c r="H2" s="10"/>
      <c r="J2" s="16" t="str">
        <f>C1&amp;" - NFIB"</f>
        <v>SBO West South Central - NFIB</v>
      </c>
      <c r="K2" s="16"/>
      <c r="L2" s="16"/>
      <c r="M2" s="16"/>
      <c r="N2" s="16"/>
      <c r="O2" s="16"/>
      <c r="P2" s="16"/>
      <c r="Q2" s="16"/>
      <c r="R2" s="16"/>
      <c r="S2" s="16"/>
      <c r="T2" s="16"/>
      <c r="U2" s="16"/>
      <c r="V2" s="16"/>
      <c r="X2" s="16" t="str">
        <f>G1&amp;" - NFIB"</f>
        <v>SBO West South Central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95.341999999999999</v>
      </c>
      <c r="D3" s="10">
        <f t="shared" ref="D3:D66" si="0">B3-C3</f>
        <v>4.2930000000000064</v>
      </c>
      <c r="E3" s="10"/>
      <c r="F3" s="10"/>
      <c r="G3" s="10"/>
      <c r="H3" s="10"/>
    </row>
    <row r="4" spans="1:36" x14ac:dyDescent="0.25">
      <c r="A4" s="1">
        <v>31502</v>
      </c>
      <c r="B4" s="11">
        <f>VLOOKUP(A4,'SBO Index National'!$A:$B,2,FALSE)</f>
        <v>101.553</v>
      </c>
      <c r="C4" s="10">
        <v>92.784999999999997</v>
      </c>
      <c r="D4" s="10">
        <f t="shared" si="0"/>
        <v>8.7680000000000007</v>
      </c>
      <c r="E4" s="10">
        <f>AVERAGE(D2:D4)</f>
        <v>5.6016666666666692</v>
      </c>
      <c r="F4" s="10">
        <f>AVERAGE(C2:C4)</f>
        <v>94.915999999999997</v>
      </c>
      <c r="G4" s="10"/>
      <c r="H4" s="10"/>
    </row>
    <row r="5" spans="1:36" x14ac:dyDescent="0.25">
      <c r="A5" s="1">
        <v>31532</v>
      </c>
      <c r="B5" s="11">
        <f>VLOOKUP(A5,'SBO Index National'!$A:$B,2,FALSE)</f>
        <v>101.461</v>
      </c>
      <c r="C5" s="10">
        <v>90.867999999999995</v>
      </c>
      <c r="D5" s="10">
        <f t="shared" si="0"/>
        <v>10.593000000000004</v>
      </c>
      <c r="E5" s="10">
        <f t="shared" ref="E5:E68" si="1">AVERAGE(D3:D5)</f>
        <v>7.8846666666666705</v>
      </c>
      <c r="F5" s="10">
        <f>AVERAGE(C3:C5)</f>
        <v>92.998333333333335</v>
      </c>
      <c r="G5" s="10"/>
      <c r="H5" s="10"/>
    </row>
    <row r="6" spans="1:36" x14ac:dyDescent="0.25">
      <c r="A6" s="1">
        <v>31563</v>
      </c>
      <c r="B6" s="11">
        <f>VLOOKUP(A6,'SBO Index National'!$A:$B,2,FALSE)</f>
        <v>102.283</v>
      </c>
      <c r="C6" s="10">
        <v>96.164000000000001</v>
      </c>
      <c r="D6" s="10">
        <f t="shared" si="0"/>
        <v>6.1189999999999998</v>
      </c>
      <c r="E6" s="10">
        <f t="shared" si="1"/>
        <v>8.4933333333333341</v>
      </c>
      <c r="F6" s="10">
        <f t="shared" ref="F6:F69" si="2">AVERAGE(C4:C6)</f>
        <v>93.272333333333336</v>
      </c>
      <c r="G6" s="10"/>
      <c r="H6" s="10"/>
    </row>
    <row r="7" spans="1:36" x14ac:dyDescent="0.25">
      <c r="A7" s="1">
        <v>31593</v>
      </c>
      <c r="B7" s="11">
        <f>VLOOKUP(A7,'SBO Index National'!$A:$B,2,FALSE)</f>
        <v>101.096</v>
      </c>
      <c r="C7" s="10">
        <v>98.355999999999995</v>
      </c>
      <c r="D7" s="10">
        <f t="shared" si="0"/>
        <v>2.7400000000000091</v>
      </c>
      <c r="E7" s="10">
        <f t="shared" si="1"/>
        <v>6.4840000000000044</v>
      </c>
      <c r="F7" s="10">
        <f t="shared" si="2"/>
        <v>95.129333333333321</v>
      </c>
      <c r="G7" s="10"/>
      <c r="H7" s="10"/>
    </row>
    <row r="8" spans="1:36" x14ac:dyDescent="0.25">
      <c r="A8" s="1">
        <v>31624</v>
      </c>
      <c r="B8" s="11">
        <f>VLOOKUP(A8,'SBO Index National'!$A:$B,2,FALSE)</f>
        <v>100.09099999999999</v>
      </c>
      <c r="C8" s="10">
        <v>90.046000000000006</v>
      </c>
      <c r="D8" s="10">
        <f t="shared" si="0"/>
        <v>10.044999999999987</v>
      </c>
      <c r="E8" s="10">
        <f t="shared" si="1"/>
        <v>6.3013333333333321</v>
      </c>
      <c r="F8" s="10">
        <f t="shared" si="2"/>
        <v>94.85533333333332</v>
      </c>
      <c r="G8" s="10"/>
      <c r="H8" s="10"/>
    </row>
    <row r="9" spans="1:36" x14ac:dyDescent="0.25">
      <c r="A9" s="1">
        <v>31655</v>
      </c>
      <c r="B9" s="11">
        <f>VLOOKUP(A9,'SBO Index National'!$A:$B,2,FALSE)</f>
        <v>97.078000000000003</v>
      </c>
      <c r="C9" s="10">
        <v>91.233000000000004</v>
      </c>
      <c r="D9" s="10">
        <f t="shared" si="0"/>
        <v>5.8449999999999989</v>
      </c>
      <c r="E9" s="10">
        <f t="shared" si="1"/>
        <v>6.2099999999999982</v>
      </c>
      <c r="F9" s="10">
        <f t="shared" si="2"/>
        <v>93.211666666666659</v>
      </c>
      <c r="G9" s="10"/>
      <c r="H9" s="10"/>
    </row>
    <row r="10" spans="1:36" x14ac:dyDescent="0.25">
      <c r="A10" s="1">
        <v>31685</v>
      </c>
      <c r="B10" s="11">
        <f>VLOOKUP(A10,'SBO Index National'!$A:$B,2,FALSE)</f>
        <v>97.442999999999998</v>
      </c>
      <c r="C10" s="10">
        <v>90.411000000000001</v>
      </c>
      <c r="D10" s="10">
        <f t="shared" si="0"/>
        <v>7.0319999999999965</v>
      </c>
      <c r="E10" s="10">
        <f t="shared" si="1"/>
        <v>7.6406666666666609</v>
      </c>
      <c r="F10" s="10">
        <f t="shared" si="2"/>
        <v>90.563333333333333</v>
      </c>
      <c r="G10" s="10"/>
      <c r="H10" s="10"/>
    </row>
    <row r="11" spans="1:36" x14ac:dyDescent="0.25">
      <c r="A11" s="1">
        <v>31716</v>
      </c>
      <c r="B11" s="11">
        <f>VLOOKUP(A11,'SBO Index National'!$A:$B,2,FALSE)</f>
        <v>99.909000000000006</v>
      </c>
      <c r="C11" s="10">
        <v>93.332999999999998</v>
      </c>
      <c r="D11" s="10">
        <f t="shared" si="0"/>
        <v>6.5760000000000076</v>
      </c>
      <c r="E11" s="10">
        <f t="shared" si="1"/>
        <v>6.4843333333333346</v>
      </c>
      <c r="F11" s="10">
        <f t="shared" si="2"/>
        <v>91.658999999999992</v>
      </c>
      <c r="G11" s="10"/>
      <c r="H11" s="10"/>
    </row>
    <row r="12" spans="1:36" x14ac:dyDescent="0.25">
      <c r="A12" s="1">
        <v>31746</v>
      </c>
      <c r="B12" s="11">
        <f>VLOOKUP(A12,'SBO Index National'!$A:$B,2,FALSE)</f>
        <v>97.626000000000005</v>
      </c>
      <c r="C12" s="10">
        <v>88.492999999999995</v>
      </c>
      <c r="D12" s="10">
        <f t="shared" si="0"/>
        <v>9.1330000000000098</v>
      </c>
      <c r="E12" s="10">
        <f t="shared" si="1"/>
        <v>7.5803333333333383</v>
      </c>
      <c r="F12" s="10">
        <f t="shared" si="2"/>
        <v>90.745666666666651</v>
      </c>
      <c r="G12" s="10"/>
      <c r="H12" s="10"/>
    </row>
    <row r="13" spans="1:36" x14ac:dyDescent="0.25">
      <c r="A13" s="1">
        <v>31777</v>
      </c>
      <c r="B13" s="11">
        <f>VLOOKUP(A13,'SBO Index National'!$A:$B,2,FALSE)</f>
        <v>100.45699999999999</v>
      </c>
      <c r="C13" s="10">
        <v>93.058999999999997</v>
      </c>
      <c r="D13" s="10">
        <f t="shared" si="0"/>
        <v>7.3979999999999961</v>
      </c>
      <c r="E13" s="10">
        <f t="shared" si="1"/>
        <v>7.7023333333333381</v>
      </c>
      <c r="F13" s="10">
        <f t="shared" si="2"/>
        <v>91.62833333333333</v>
      </c>
      <c r="G13" s="10"/>
      <c r="H13" s="10"/>
    </row>
    <row r="14" spans="1:36" x14ac:dyDescent="0.25">
      <c r="A14" s="1">
        <v>31808</v>
      </c>
      <c r="B14" s="11">
        <f>VLOOKUP(A14,'SBO Index National'!$A:$B,2,FALSE)</f>
        <v>99.816999999999993</v>
      </c>
      <c r="C14" s="10">
        <v>93.516000000000005</v>
      </c>
      <c r="D14" s="10">
        <f t="shared" si="0"/>
        <v>6.3009999999999877</v>
      </c>
      <c r="E14" s="10">
        <f t="shared" si="1"/>
        <v>7.6106666666666642</v>
      </c>
      <c r="F14" s="10">
        <f t="shared" si="2"/>
        <v>91.689333333333323</v>
      </c>
      <c r="G14" s="10">
        <f>C14-C2</f>
        <v>-3.1049999999999898</v>
      </c>
      <c r="H14" s="10"/>
    </row>
    <row r="15" spans="1:36" x14ac:dyDescent="0.25">
      <c r="A15" s="1">
        <v>31836</v>
      </c>
      <c r="B15" s="11">
        <f>VLOOKUP(A15,'SBO Index National'!$A:$B,2,FALSE)</f>
        <v>100.274</v>
      </c>
      <c r="C15" s="10">
        <v>94.429000000000002</v>
      </c>
      <c r="D15" s="10">
        <f t="shared" si="0"/>
        <v>5.8449999999999989</v>
      </c>
      <c r="E15" s="10">
        <f t="shared" si="1"/>
        <v>6.5146666666666606</v>
      </c>
      <c r="F15" s="10">
        <f t="shared" si="2"/>
        <v>93.668000000000006</v>
      </c>
      <c r="G15" s="10">
        <f t="shared" ref="G15:G78" si="3">C15-C3</f>
        <v>-0.9129999999999967</v>
      </c>
      <c r="H15" s="10"/>
    </row>
    <row r="16" spans="1:36" x14ac:dyDescent="0.25">
      <c r="A16" s="1">
        <v>31867</v>
      </c>
      <c r="B16" s="11">
        <f>VLOOKUP(A16,'SBO Index National'!$A:$B,2,FALSE)</f>
        <v>101.187</v>
      </c>
      <c r="C16" s="10">
        <v>98.174000000000007</v>
      </c>
      <c r="D16" s="10">
        <f t="shared" si="0"/>
        <v>3.012999999999991</v>
      </c>
      <c r="E16" s="10">
        <f t="shared" si="1"/>
        <v>5.0529999999999928</v>
      </c>
      <c r="F16" s="10">
        <f t="shared" si="2"/>
        <v>95.373000000000005</v>
      </c>
      <c r="G16" s="10">
        <f t="shared" si="3"/>
        <v>5.38900000000001</v>
      </c>
      <c r="H16" s="10">
        <f>F16-F4</f>
        <v>0.45700000000000784</v>
      </c>
    </row>
    <row r="17" spans="1:36" x14ac:dyDescent="0.25">
      <c r="A17" s="1">
        <v>31897</v>
      </c>
      <c r="B17" s="11">
        <f>VLOOKUP(A17,'SBO Index National'!$A:$B,2,FALSE)</f>
        <v>100.548</v>
      </c>
      <c r="C17" s="10">
        <v>96.438000000000002</v>
      </c>
      <c r="D17" s="10">
        <f t="shared" si="0"/>
        <v>4.1099999999999994</v>
      </c>
      <c r="E17" s="10">
        <f t="shared" si="1"/>
        <v>4.3226666666666631</v>
      </c>
      <c r="F17" s="10">
        <f t="shared" si="2"/>
        <v>96.346999999999994</v>
      </c>
      <c r="G17" s="10">
        <f t="shared" si="3"/>
        <v>5.5700000000000074</v>
      </c>
      <c r="H17" s="10">
        <f t="shared" ref="H17:H80" si="4">F17-F5</f>
        <v>3.3486666666666594</v>
      </c>
    </row>
    <row r="18" spans="1:36" x14ac:dyDescent="0.25">
      <c r="A18" s="1">
        <v>31928</v>
      </c>
      <c r="B18" s="11">
        <f>VLOOKUP(A18,'SBO Index National'!$A:$B,2,FALSE)</f>
        <v>99.909000000000006</v>
      </c>
      <c r="C18" s="10">
        <v>96.256</v>
      </c>
      <c r="D18" s="10">
        <f t="shared" si="0"/>
        <v>3.6530000000000058</v>
      </c>
      <c r="E18" s="10">
        <f t="shared" si="1"/>
        <v>3.5919999999999987</v>
      </c>
      <c r="F18" s="10">
        <f t="shared" si="2"/>
        <v>96.956000000000017</v>
      </c>
      <c r="G18" s="10">
        <f t="shared" si="3"/>
        <v>9.1999999999998749E-2</v>
      </c>
      <c r="H18" s="10">
        <f t="shared" si="4"/>
        <v>3.6836666666666815</v>
      </c>
    </row>
    <row r="19" spans="1:36" x14ac:dyDescent="0.25">
      <c r="A19" s="1">
        <v>31958</v>
      </c>
      <c r="B19" s="11">
        <f>VLOOKUP(A19,'SBO Index National'!$A:$B,2,FALSE)</f>
        <v>101.735</v>
      </c>
      <c r="C19" s="10">
        <v>103.105</v>
      </c>
      <c r="D19" s="10">
        <f t="shared" si="0"/>
        <v>-1.3700000000000045</v>
      </c>
      <c r="E19" s="10">
        <f t="shared" si="1"/>
        <v>2.1310000000000002</v>
      </c>
      <c r="F19" s="10">
        <f t="shared" si="2"/>
        <v>98.599666666666678</v>
      </c>
      <c r="G19" s="10">
        <f t="shared" si="3"/>
        <v>4.7490000000000094</v>
      </c>
      <c r="H19" s="10">
        <f t="shared" si="4"/>
        <v>3.4703333333333575</v>
      </c>
    </row>
    <row r="20" spans="1:36" x14ac:dyDescent="0.25">
      <c r="A20" s="1">
        <v>31989</v>
      </c>
      <c r="B20" s="11">
        <f>VLOOKUP(A20,'SBO Index National'!$A:$B,2,FALSE)</f>
        <v>102.1</v>
      </c>
      <c r="C20" s="10">
        <v>98.265000000000001</v>
      </c>
      <c r="D20" s="10">
        <f t="shared" si="0"/>
        <v>3.8349999999999937</v>
      </c>
      <c r="E20" s="10">
        <f t="shared" si="1"/>
        <v>2.0393333333333317</v>
      </c>
      <c r="F20" s="10">
        <f t="shared" si="2"/>
        <v>99.208666666666659</v>
      </c>
      <c r="G20" s="10">
        <f t="shared" si="3"/>
        <v>8.2189999999999941</v>
      </c>
      <c r="H20" s="10">
        <f t="shared" si="4"/>
        <v>4.3533333333333388</v>
      </c>
    </row>
    <row r="21" spans="1:36" x14ac:dyDescent="0.25">
      <c r="A21" s="1">
        <v>32020</v>
      </c>
      <c r="B21" s="11">
        <f>VLOOKUP(A21,'SBO Index National'!$A:$B,2,FALSE)</f>
        <v>103.836</v>
      </c>
      <c r="C21" s="10">
        <v>99.269000000000005</v>
      </c>
      <c r="D21" s="10">
        <f t="shared" si="0"/>
        <v>4.5669999999999931</v>
      </c>
      <c r="E21" s="10">
        <f t="shared" si="1"/>
        <v>2.3439999999999941</v>
      </c>
      <c r="F21" s="10">
        <f t="shared" si="2"/>
        <v>100.21300000000001</v>
      </c>
      <c r="G21" s="10">
        <f t="shared" si="3"/>
        <v>8.0360000000000014</v>
      </c>
      <c r="H21" s="10">
        <f t="shared" si="4"/>
        <v>7.0013333333333492</v>
      </c>
    </row>
    <row r="22" spans="1:36" x14ac:dyDescent="0.25">
      <c r="A22" s="1">
        <v>32050</v>
      </c>
      <c r="B22" s="11">
        <f>VLOOKUP(A22,'SBO Index National'!$A:$B,2,FALSE)</f>
        <v>102.374</v>
      </c>
      <c r="C22" s="10">
        <v>99.087000000000003</v>
      </c>
      <c r="D22" s="10">
        <f t="shared" si="0"/>
        <v>3.2869999999999919</v>
      </c>
      <c r="E22" s="10">
        <f t="shared" si="1"/>
        <v>3.8963333333333261</v>
      </c>
      <c r="F22" s="10">
        <f t="shared" si="2"/>
        <v>98.873666666666665</v>
      </c>
      <c r="G22" s="10">
        <f t="shared" si="3"/>
        <v>8.6760000000000019</v>
      </c>
      <c r="H22" s="10">
        <f t="shared" si="4"/>
        <v>8.3103333333333325</v>
      </c>
    </row>
    <row r="23" spans="1:36" x14ac:dyDescent="0.25">
      <c r="A23" s="1">
        <v>32081</v>
      </c>
      <c r="B23" s="11">
        <f>VLOOKUP(A23,'SBO Index National'!$A:$B,2,FALSE)</f>
        <v>101.461</v>
      </c>
      <c r="C23" s="10">
        <v>102.557</v>
      </c>
      <c r="D23" s="10">
        <f t="shared" si="0"/>
        <v>-1.0960000000000036</v>
      </c>
      <c r="E23" s="10">
        <f t="shared" si="1"/>
        <v>2.2526666666666606</v>
      </c>
      <c r="F23" s="10">
        <f t="shared" si="2"/>
        <v>100.30433333333333</v>
      </c>
      <c r="G23" s="10">
        <f t="shared" si="3"/>
        <v>9.2240000000000038</v>
      </c>
      <c r="H23" s="10">
        <f t="shared" si="4"/>
        <v>8.6453333333333404</v>
      </c>
    </row>
    <row r="24" spans="1:36" x14ac:dyDescent="0.25">
      <c r="A24" s="1">
        <v>32111</v>
      </c>
      <c r="B24" s="11">
        <f>VLOOKUP(A24,'SBO Index National'!$A:$B,2,FALSE)</f>
        <v>98.721000000000004</v>
      </c>
      <c r="C24" s="10">
        <v>98.995000000000005</v>
      </c>
      <c r="D24" s="10">
        <f t="shared" si="0"/>
        <v>-0.27400000000000091</v>
      </c>
      <c r="E24" s="10">
        <f t="shared" si="1"/>
        <v>0.63899999999999579</v>
      </c>
      <c r="F24" s="10">
        <f t="shared" si="2"/>
        <v>100.21300000000001</v>
      </c>
      <c r="G24" s="10">
        <f t="shared" si="3"/>
        <v>10.50200000000001</v>
      </c>
      <c r="H24" s="10">
        <f t="shared" si="4"/>
        <v>9.4673333333333574</v>
      </c>
    </row>
    <row r="25" spans="1:36" x14ac:dyDescent="0.25">
      <c r="A25" s="1">
        <v>32142</v>
      </c>
      <c r="B25" s="11">
        <f>VLOOKUP(A25,'SBO Index National'!$A:$B,2,FALSE)</f>
        <v>99.725999999999999</v>
      </c>
      <c r="C25" s="10">
        <v>97.442999999999998</v>
      </c>
      <c r="D25" s="10">
        <f t="shared" si="0"/>
        <v>2.2830000000000013</v>
      </c>
      <c r="E25" s="10">
        <f t="shared" si="1"/>
        <v>0.30433333333333223</v>
      </c>
      <c r="F25" s="10">
        <f t="shared" si="2"/>
        <v>99.665000000000006</v>
      </c>
      <c r="G25" s="10">
        <f t="shared" si="3"/>
        <v>4.3840000000000003</v>
      </c>
      <c r="H25" s="10">
        <f t="shared" si="4"/>
        <v>8.036666666666676</v>
      </c>
    </row>
    <row r="26" spans="1:36" x14ac:dyDescent="0.25">
      <c r="A26" s="1">
        <v>32173</v>
      </c>
      <c r="B26" s="11">
        <f>VLOOKUP(A26,'SBO Index National'!$A:$B,2,FALSE)</f>
        <v>100.45699999999999</v>
      </c>
      <c r="C26" s="10">
        <v>94.521000000000001</v>
      </c>
      <c r="D26" s="10">
        <f t="shared" si="0"/>
        <v>5.9359999999999928</v>
      </c>
      <c r="E26" s="10">
        <f t="shared" si="1"/>
        <v>2.6483333333333312</v>
      </c>
      <c r="F26" s="10">
        <f t="shared" si="2"/>
        <v>96.986333333333334</v>
      </c>
      <c r="G26" s="10">
        <f t="shared" si="3"/>
        <v>1.0049999999999955</v>
      </c>
      <c r="H26" s="10">
        <f t="shared" si="4"/>
        <v>5.2970000000000113</v>
      </c>
    </row>
    <row r="27" spans="1:36" ht="15.75" x14ac:dyDescent="0.25">
      <c r="A27" s="1">
        <v>32202</v>
      </c>
      <c r="B27" s="11">
        <f>VLOOKUP(A27,'SBO Index National'!$A:$B,2,FALSE)</f>
        <v>98.813000000000002</v>
      </c>
      <c r="C27" s="10">
        <v>96.894999999999996</v>
      </c>
      <c r="D27" s="10">
        <f t="shared" si="0"/>
        <v>1.9180000000000064</v>
      </c>
      <c r="E27" s="10">
        <f t="shared" si="1"/>
        <v>3.379</v>
      </c>
      <c r="F27" s="10">
        <f t="shared" si="2"/>
        <v>96.286333333333332</v>
      </c>
      <c r="G27" s="10">
        <f t="shared" si="3"/>
        <v>2.465999999999994</v>
      </c>
      <c r="H27" s="10">
        <f t="shared" si="4"/>
        <v>2.6183333333333252</v>
      </c>
      <c r="J27" s="16" t="str">
        <f>C1&amp;" - NFIB - 2000-"</f>
        <v>SBO West South Central - NFIB - 2000-</v>
      </c>
      <c r="K27" s="16"/>
      <c r="L27" s="16"/>
      <c r="M27" s="16"/>
      <c r="N27" s="16"/>
      <c r="O27" s="16"/>
      <c r="P27" s="16"/>
      <c r="Q27" s="16"/>
      <c r="R27" s="16"/>
      <c r="S27" s="16"/>
      <c r="T27" s="16"/>
      <c r="U27" s="16"/>
      <c r="V27" s="16"/>
      <c r="X27" s="16" t="str">
        <f>G1&amp;" - NFIB - 2000-"</f>
        <v>SBO West South Central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94.521000000000001</v>
      </c>
      <c r="D28" s="10">
        <f t="shared" si="0"/>
        <v>7.2139999999999986</v>
      </c>
      <c r="E28" s="10">
        <f t="shared" si="1"/>
        <v>5.0226666666666659</v>
      </c>
      <c r="F28" s="10">
        <f t="shared" si="2"/>
        <v>95.312333333333342</v>
      </c>
      <c r="G28" s="10">
        <f t="shared" si="3"/>
        <v>-3.6530000000000058</v>
      </c>
      <c r="H28" s="10">
        <f t="shared" si="4"/>
        <v>-6.066666666666265E-2</v>
      </c>
    </row>
    <row r="29" spans="1:36" x14ac:dyDescent="0.25">
      <c r="A29" s="1">
        <v>32263</v>
      </c>
      <c r="B29" s="11">
        <f>VLOOKUP(A29,'SBO Index National'!$A:$B,2,FALSE)</f>
        <v>101.279</v>
      </c>
      <c r="C29" s="10">
        <v>98.081999999999994</v>
      </c>
      <c r="D29" s="10">
        <f t="shared" si="0"/>
        <v>3.1970000000000027</v>
      </c>
      <c r="E29" s="10">
        <f t="shared" si="1"/>
        <v>4.1096666666666692</v>
      </c>
      <c r="F29" s="10">
        <f t="shared" si="2"/>
        <v>96.499333333333325</v>
      </c>
      <c r="G29" s="10">
        <f t="shared" si="3"/>
        <v>1.6439999999999912</v>
      </c>
      <c r="H29" s="10">
        <f t="shared" si="4"/>
        <v>0.15233333333333121</v>
      </c>
    </row>
    <row r="30" spans="1:36" x14ac:dyDescent="0.25">
      <c r="A30" s="1">
        <v>32294</v>
      </c>
      <c r="B30" s="11">
        <f>VLOOKUP(A30,'SBO Index National'!$A:$B,2,FALSE)</f>
        <v>100.913</v>
      </c>
      <c r="C30" s="10">
        <v>98.174000000000007</v>
      </c>
      <c r="D30" s="10">
        <f t="shared" si="0"/>
        <v>2.7389999999999901</v>
      </c>
      <c r="E30" s="10">
        <f t="shared" si="1"/>
        <v>4.3833333333333302</v>
      </c>
      <c r="F30" s="10">
        <f t="shared" si="2"/>
        <v>96.925666666666686</v>
      </c>
      <c r="G30" s="10">
        <f t="shared" si="3"/>
        <v>1.9180000000000064</v>
      </c>
      <c r="H30" s="10">
        <f t="shared" si="4"/>
        <v>-3.0333333333331325E-2</v>
      </c>
    </row>
    <row r="31" spans="1:36" x14ac:dyDescent="0.25">
      <c r="A31" s="1">
        <v>32324</v>
      </c>
      <c r="B31" s="11">
        <f>VLOOKUP(A31,'SBO Index National'!$A:$B,2,FALSE)</f>
        <v>101.279</v>
      </c>
      <c r="C31" s="10">
        <v>102.374</v>
      </c>
      <c r="D31" s="10">
        <f t="shared" si="0"/>
        <v>-1.0949999999999989</v>
      </c>
      <c r="E31" s="10">
        <f t="shared" si="1"/>
        <v>1.6136666666666646</v>
      </c>
      <c r="F31" s="10">
        <f t="shared" si="2"/>
        <v>99.543333333333337</v>
      </c>
      <c r="G31" s="10">
        <f t="shared" si="3"/>
        <v>-0.73100000000000875</v>
      </c>
      <c r="H31" s="10">
        <f t="shared" si="4"/>
        <v>0.94366666666665822</v>
      </c>
    </row>
    <row r="32" spans="1:36" x14ac:dyDescent="0.25">
      <c r="A32" s="1">
        <v>32355</v>
      </c>
      <c r="B32" s="11">
        <f>VLOOKUP(A32,'SBO Index National'!$A:$B,2,FALSE)</f>
        <v>100</v>
      </c>
      <c r="C32" s="10">
        <v>96.986000000000004</v>
      </c>
      <c r="D32" s="10">
        <f t="shared" si="0"/>
        <v>3.0139999999999958</v>
      </c>
      <c r="E32" s="10">
        <f t="shared" si="1"/>
        <v>1.5526666666666624</v>
      </c>
      <c r="F32" s="10">
        <f t="shared" si="2"/>
        <v>99.177999999999997</v>
      </c>
      <c r="G32" s="10">
        <f t="shared" si="3"/>
        <v>-1.2789999999999964</v>
      </c>
      <c r="H32" s="10">
        <f t="shared" si="4"/>
        <v>-3.0666666666661513E-2</v>
      </c>
    </row>
    <row r="33" spans="1:8" x14ac:dyDescent="0.25">
      <c r="A33" s="1">
        <v>32386</v>
      </c>
      <c r="B33" s="11">
        <f>VLOOKUP(A33,'SBO Index National'!$A:$B,2,FALSE)</f>
        <v>101.735</v>
      </c>
      <c r="C33" s="10">
        <v>101.096</v>
      </c>
      <c r="D33" s="10">
        <f t="shared" si="0"/>
        <v>0.63899999999999579</v>
      </c>
      <c r="E33" s="10">
        <f t="shared" si="1"/>
        <v>0.85266666666666424</v>
      </c>
      <c r="F33" s="10">
        <f t="shared" si="2"/>
        <v>100.152</v>
      </c>
      <c r="G33" s="10">
        <f t="shared" si="3"/>
        <v>1.8269999999999982</v>
      </c>
      <c r="H33" s="10">
        <f t="shared" si="4"/>
        <v>-6.1000000000007049E-2</v>
      </c>
    </row>
    <row r="34" spans="1:8" x14ac:dyDescent="0.25">
      <c r="A34" s="1">
        <v>32416</v>
      </c>
      <c r="B34" s="11">
        <f>VLOOKUP(A34,'SBO Index National'!$A:$B,2,FALSE)</f>
        <v>100.639</v>
      </c>
      <c r="C34" s="10">
        <v>99.177999999999997</v>
      </c>
      <c r="D34" s="10">
        <f t="shared" si="0"/>
        <v>1.4609999999999985</v>
      </c>
      <c r="E34" s="10">
        <f t="shared" si="1"/>
        <v>1.7046666666666634</v>
      </c>
      <c r="F34" s="10">
        <f t="shared" si="2"/>
        <v>99.086666666666659</v>
      </c>
      <c r="G34" s="10">
        <f t="shared" si="3"/>
        <v>9.0999999999993975E-2</v>
      </c>
      <c r="H34" s="10">
        <f t="shared" si="4"/>
        <v>0.21299999999999386</v>
      </c>
    </row>
    <row r="35" spans="1:8" x14ac:dyDescent="0.25">
      <c r="A35" s="1">
        <v>32447</v>
      </c>
      <c r="B35" s="11">
        <f>VLOOKUP(A35,'SBO Index National'!$A:$B,2,FALSE)</f>
        <v>102.19199999999999</v>
      </c>
      <c r="C35" s="10">
        <v>98.903999999999996</v>
      </c>
      <c r="D35" s="10">
        <f t="shared" si="0"/>
        <v>3.2879999999999967</v>
      </c>
      <c r="E35" s="10">
        <f t="shared" si="1"/>
        <v>1.7959999999999969</v>
      </c>
      <c r="F35" s="10">
        <f t="shared" si="2"/>
        <v>99.725999999999999</v>
      </c>
      <c r="G35" s="10">
        <f t="shared" si="3"/>
        <v>-3.6530000000000058</v>
      </c>
      <c r="H35" s="10">
        <f t="shared" si="4"/>
        <v>-0.57833333333333314</v>
      </c>
    </row>
    <row r="36" spans="1:8" x14ac:dyDescent="0.25">
      <c r="A36" s="1">
        <v>32477</v>
      </c>
      <c r="B36" s="11">
        <f>VLOOKUP(A36,'SBO Index National'!$A:$B,2,FALSE)</f>
        <v>101.553</v>
      </c>
      <c r="C36" s="10">
        <v>99.361000000000004</v>
      </c>
      <c r="D36" s="10">
        <f t="shared" si="0"/>
        <v>2.1919999999999931</v>
      </c>
      <c r="E36" s="10">
        <f t="shared" si="1"/>
        <v>2.3136666666666628</v>
      </c>
      <c r="F36" s="10">
        <f t="shared" si="2"/>
        <v>99.147666666666666</v>
      </c>
      <c r="G36" s="10">
        <f t="shared" si="3"/>
        <v>0.36599999999999966</v>
      </c>
      <c r="H36" s="10">
        <f t="shared" si="4"/>
        <v>-1.0653333333333421</v>
      </c>
    </row>
    <row r="37" spans="1:8" x14ac:dyDescent="0.25">
      <c r="A37" s="1">
        <v>32508</v>
      </c>
      <c r="B37" s="11">
        <f>VLOOKUP(A37,'SBO Index National'!$A:$B,2,FALSE)</f>
        <v>100.274</v>
      </c>
      <c r="C37" s="10">
        <v>98.355999999999995</v>
      </c>
      <c r="D37" s="10">
        <f t="shared" si="0"/>
        <v>1.9180000000000064</v>
      </c>
      <c r="E37" s="10">
        <f t="shared" si="1"/>
        <v>2.4659999999999989</v>
      </c>
      <c r="F37" s="10">
        <f t="shared" si="2"/>
        <v>98.873666666666665</v>
      </c>
      <c r="G37" s="10">
        <f t="shared" si="3"/>
        <v>0.9129999999999967</v>
      </c>
      <c r="H37" s="10">
        <f t="shared" si="4"/>
        <v>-0.79133333333334122</v>
      </c>
    </row>
    <row r="38" spans="1:8" x14ac:dyDescent="0.25">
      <c r="A38" s="1">
        <v>32539</v>
      </c>
      <c r="B38" s="11">
        <f>VLOOKUP(A38,'SBO Index National'!$A:$B,2,FALSE)</f>
        <v>101.279</v>
      </c>
      <c r="C38" s="10">
        <v>96.804000000000002</v>
      </c>
      <c r="D38" s="10">
        <f t="shared" si="0"/>
        <v>4.4749999999999943</v>
      </c>
      <c r="E38" s="10">
        <f t="shared" si="1"/>
        <v>2.8616666666666646</v>
      </c>
      <c r="F38" s="10">
        <f t="shared" si="2"/>
        <v>98.173666666666648</v>
      </c>
      <c r="G38" s="10">
        <f t="shared" si="3"/>
        <v>2.2830000000000013</v>
      </c>
      <c r="H38" s="10">
        <f t="shared" si="4"/>
        <v>1.1873333333333136</v>
      </c>
    </row>
    <row r="39" spans="1:8" x14ac:dyDescent="0.25">
      <c r="A39" s="1">
        <v>32567</v>
      </c>
      <c r="B39" s="11">
        <f>VLOOKUP(A39,'SBO Index National'!$A:$B,2,FALSE)</f>
        <v>101.64400000000001</v>
      </c>
      <c r="C39" s="10">
        <v>99.635000000000005</v>
      </c>
      <c r="D39" s="10">
        <f t="shared" si="0"/>
        <v>2.0090000000000003</v>
      </c>
      <c r="E39" s="10">
        <f t="shared" si="1"/>
        <v>2.8006666666666669</v>
      </c>
      <c r="F39" s="10">
        <f t="shared" si="2"/>
        <v>98.265000000000001</v>
      </c>
      <c r="G39" s="10">
        <f t="shared" si="3"/>
        <v>2.7400000000000091</v>
      </c>
      <c r="H39" s="10">
        <f t="shared" si="4"/>
        <v>1.978666666666669</v>
      </c>
    </row>
    <row r="40" spans="1:8" x14ac:dyDescent="0.25">
      <c r="A40" s="1">
        <v>32598</v>
      </c>
      <c r="B40" s="11">
        <f>VLOOKUP(A40,'SBO Index National'!$A:$B,2,FALSE)</f>
        <v>101.37</v>
      </c>
      <c r="C40" s="10">
        <v>100.639</v>
      </c>
      <c r="D40" s="10">
        <f t="shared" si="0"/>
        <v>0.73100000000000875</v>
      </c>
      <c r="E40" s="10">
        <f t="shared" si="1"/>
        <v>2.4050000000000011</v>
      </c>
      <c r="F40" s="10">
        <f t="shared" si="2"/>
        <v>99.02600000000001</v>
      </c>
      <c r="G40" s="10">
        <f t="shared" si="3"/>
        <v>6.117999999999995</v>
      </c>
      <c r="H40" s="10">
        <f t="shared" si="4"/>
        <v>3.7136666666666684</v>
      </c>
    </row>
    <row r="41" spans="1:8" x14ac:dyDescent="0.25">
      <c r="A41" s="1">
        <v>32628</v>
      </c>
      <c r="B41" s="11">
        <f>VLOOKUP(A41,'SBO Index National'!$A:$B,2,FALSE)</f>
        <v>98.447000000000003</v>
      </c>
      <c r="C41" s="10">
        <v>97.352000000000004</v>
      </c>
      <c r="D41" s="10">
        <f t="shared" si="0"/>
        <v>1.0949999999999989</v>
      </c>
      <c r="E41" s="10">
        <f t="shared" si="1"/>
        <v>1.278333333333336</v>
      </c>
      <c r="F41" s="10">
        <f t="shared" si="2"/>
        <v>99.208666666666659</v>
      </c>
      <c r="G41" s="10">
        <f t="shared" si="3"/>
        <v>-0.72999999999998977</v>
      </c>
      <c r="H41" s="10">
        <f t="shared" si="4"/>
        <v>2.7093333333333334</v>
      </c>
    </row>
    <row r="42" spans="1:8" x14ac:dyDescent="0.25">
      <c r="A42" s="1">
        <v>32659</v>
      </c>
      <c r="B42" s="11">
        <f>VLOOKUP(A42,'SBO Index National'!$A:$B,2,FALSE)</f>
        <v>97.626000000000005</v>
      </c>
      <c r="C42" s="10">
        <v>98.63</v>
      </c>
      <c r="D42" s="10">
        <f t="shared" si="0"/>
        <v>-1.0039999999999907</v>
      </c>
      <c r="E42" s="10">
        <f t="shared" si="1"/>
        <v>0.27400000000000563</v>
      </c>
      <c r="F42" s="10">
        <f t="shared" si="2"/>
        <v>98.873666666666665</v>
      </c>
      <c r="G42" s="10">
        <f t="shared" si="3"/>
        <v>0.45599999999998886</v>
      </c>
      <c r="H42" s="10">
        <f t="shared" si="4"/>
        <v>1.9479999999999791</v>
      </c>
    </row>
    <row r="43" spans="1:8" x14ac:dyDescent="0.25">
      <c r="A43" s="1">
        <v>32689</v>
      </c>
      <c r="B43" s="11">
        <f>VLOOKUP(A43,'SBO Index National'!$A:$B,2,FALSE)</f>
        <v>99.087000000000003</v>
      </c>
      <c r="C43" s="10">
        <v>97.534000000000006</v>
      </c>
      <c r="D43" s="10">
        <f t="shared" si="0"/>
        <v>1.5529999999999973</v>
      </c>
      <c r="E43" s="10">
        <f t="shared" si="1"/>
        <v>0.54800000000000182</v>
      </c>
      <c r="F43" s="10">
        <f t="shared" si="2"/>
        <v>97.838666666666668</v>
      </c>
      <c r="G43" s="10">
        <f t="shared" si="3"/>
        <v>-4.8399999999999892</v>
      </c>
      <c r="H43" s="10">
        <f t="shared" si="4"/>
        <v>-1.7046666666666681</v>
      </c>
    </row>
    <row r="44" spans="1:8" x14ac:dyDescent="0.25">
      <c r="A44" s="1">
        <v>32720</v>
      </c>
      <c r="B44" s="11">
        <f>VLOOKUP(A44,'SBO Index National'!$A:$B,2,FALSE)</f>
        <v>99.269000000000005</v>
      </c>
      <c r="C44" s="10">
        <v>97.352000000000004</v>
      </c>
      <c r="D44" s="10">
        <f t="shared" si="0"/>
        <v>1.9170000000000016</v>
      </c>
      <c r="E44" s="10">
        <f t="shared" si="1"/>
        <v>0.82200000000000273</v>
      </c>
      <c r="F44" s="10">
        <f t="shared" si="2"/>
        <v>97.838666666666654</v>
      </c>
      <c r="G44" s="10">
        <f t="shared" si="3"/>
        <v>0.36599999999999966</v>
      </c>
      <c r="H44" s="10">
        <f t="shared" si="4"/>
        <v>-1.339333333333343</v>
      </c>
    </row>
    <row r="45" spans="1:8" x14ac:dyDescent="0.25">
      <c r="A45" s="1">
        <v>32751</v>
      </c>
      <c r="B45" s="11">
        <f>VLOOKUP(A45,'SBO Index National'!$A:$B,2,FALSE)</f>
        <v>99.816999999999993</v>
      </c>
      <c r="C45" s="10">
        <v>101.82599999999999</v>
      </c>
      <c r="D45" s="10">
        <f t="shared" si="0"/>
        <v>-2.0090000000000003</v>
      </c>
      <c r="E45" s="10">
        <f t="shared" si="1"/>
        <v>0.48699999999999949</v>
      </c>
      <c r="F45" s="10">
        <f t="shared" si="2"/>
        <v>98.903999999999996</v>
      </c>
      <c r="G45" s="10">
        <f t="shared" si="3"/>
        <v>0.72999999999998977</v>
      </c>
      <c r="H45" s="10">
        <f t="shared" si="4"/>
        <v>-1.2480000000000047</v>
      </c>
    </row>
    <row r="46" spans="1:8" x14ac:dyDescent="0.25">
      <c r="A46" s="1">
        <v>32781</v>
      </c>
      <c r="B46" s="11">
        <f>VLOOKUP(A46,'SBO Index National'!$A:$B,2,FALSE)</f>
        <v>101.82599999999999</v>
      </c>
      <c r="C46" s="10">
        <v>100.822</v>
      </c>
      <c r="D46" s="10">
        <f t="shared" si="0"/>
        <v>1.0039999999999907</v>
      </c>
      <c r="E46" s="10">
        <f t="shared" si="1"/>
        <v>0.30399999999999733</v>
      </c>
      <c r="F46" s="10">
        <f t="shared" si="2"/>
        <v>100</v>
      </c>
      <c r="G46" s="10">
        <f t="shared" si="3"/>
        <v>1.6440000000000055</v>
      </c>
      <c r="H46" s="10">
        <f t="shared" si="4"/>
        <v>0.9133333333333411</v>
      </c>
    </row>
    <row r="47" spans="1:8" x14ac:dyDescent="0.25">
      <c r="A47" s="1">
        <v>32812</v>
      </c>
      <c r="B47" s="11">
        <f>VLOOKUP(A47,'SBO Index National'!$A:$B,2,FALSE)</f>
        <v>101.37</v>
      </c>
      <c r="C47" s="10">
        <v>99.451999999999998</v>
      </c>
      <c r="D47" s="10">
        <f t="shared" si="0"/>
        <v>1.9180000000000064</v>
      </c>
      <c r="E47" s="10">
        <f t="shared" si="1"/>
        <v>0.30433333333333223</v>
      </c>
      <c r="F47" s="10">
        <f t="shared" si="2"/>
        <v>100.7</v>
      </c>
      <c r="G47" s="10">
        <f t="shared" si="3"/>
        <v>0.54800000000000182</v>
      </c>
      <c r="H47" s="10">
        <f t="shared" si="4"/>
        <v>0.97400000000000375</v>
      </c>
    </row>
    <row r="48" spans="1:8" x14ac:dyDescent="0.25">
      <c r="A48" s="1">
        <v>32842</v>
      </c>
      <c r="B48" s="11">
        <f>VLOOKUP(A48,'SBO Index National'!$A:$B,2,FALSE)</f>
        <v>99.725999999999999</v>
      </c>
      <c r="C48" s="10">
        <v>100.45699999999999</v>
      </c>
      <c r="D48" s="10">
        <f t="shared" si="0"/>
        <v>-0.73099999999999454</v>
      </c>
      <c r="E48" s="10">
        <f t="shared" si="1"/>
        <v>0.73033333333333417</v>
      </c>
      <c r="F48" s="10">
        <f t="shared" si="2"/>
        <v>100.24366666666667</v>
      </c>
      <c r="G48" s="10">
        <f t="shared" si="3"/>
        <v>1.0959999999999894</v>
      </c>
      <c r="H48" s="10">
        <f t="shared" si="4"/>
        <v>1.0960000000000036</v>
      </c>
    </row>
    <row r="49" spans="1:36" x14ac:dyDescent="0.25">
      <c r="A49" s="1">
        <v>32873</v>
      </c>
      <c r="B49" s="11">
        <f>VLOOKUP(A49,'SBO Index National'!$A:$B,2,FALSE)</f>
        <v>100</v>
      </c>
      <c r="C49" s="10">
        <v>99.909000000000006</v>
      </c>
      <c r="D49" s="10">
        <f t="shared" si="0"/>
        <v>9.0999999999993975E-2</v>
      </c>
      <c r="E49" s="10">
        <f t="shared" si="1"/>
        <v>0.42600000000000193</v>
      </c>
      <c r="F49" s="10">
        <f t="shared" si="2"/>
        <v>99.939333333333323</v>
      </c>
      <c r="G49" s="10">
        <f t="shared" si="3"/>
        <v>1.5530000000000115</v>
      </c>
      <c r="H49" s="10">
        <f t="shared" si="4"/>
        <v>1.0656666666666581</v>
      </c>
    </row>
    <row r="50" spans="1:36" x14ac:dyDescent="0.25">
      <c r="A50" s="1">
        <v>32904</v>
      </c>
      <c r="B50" s="11">
        <f>VLOOKUP(A50,'SBO Index National'!$A:$B,2,FALSE)</f>
        <v>99.269000000000005</v>
      </c>
      <c r="C50" s="10">
        <v>99.816999999999993</v>
      </c>
      <c r="D50" s="10">
        <f t="shared" si="0"/>
        <v>-0.54799999999998761</v>
      </c>
      <c r="E50" s="10">
        <f t="shared" si="1"/>
        <v>-0.39599999999999608</v>
      </c>
      <c r="F50" s="10">
        <f t="shared" si="2"/>
        <v>100.06099999999999</v>
      </c>
      <c r="G50" s="10">
        <f t="shared" si="3"/>
        <v>3.012999999999991</v>
      </c>
      <c r="H50" s="10">
        <f t="shared" si="4"/>
        <v>1.8873333333333449</v>
      </c>
    </row>
    <row r="51" spans="1:36" x14ac:dyDescent="0.25">
      <c r="A51" s="1">
        <v>32932</v>
      </c>
      <c r="B51" s="11">
        <f>VLOOKUP(A51,'SBO Index National'!$A:$B,2,FALSE)</f>
        <v>98.995000000000005</v>
      </c>
      <c r="C51" s="10">
        <v>101.37</v>
      </c>
      <c r="D51" s="10">
        <f t="shared" si="0"/>
        <v>-2.375</v>
      </c>
      <c r="E51" s="10">
        <f t="shared" si="1"/>
        <v>-0.94399999999999784</v>
      </c>
      <c r="F51" s="10">
        <f t="shared" si="2"/>
        <v>100.36533333333334</v>
      </c>
      <c r="G51" s="10">
        <f t="shared" si="3"/>
        <v>1.7349999999999994</v>
      </c>
      <c r="H51" s="10">
        <f t="shared" si="4"/>
        <v>2.1003333333333387</v>
      </c>
    </row>
    <row r="52" spans="1:36" ht="15.75" x14ac:dyDescent="0.25">
      <c r="A52" s="1">
        <v>32963</v>
      </c>
      <c r="B52" s="11">
        <f>VLOOKUP(A52,'SBO Index National'!$A:$B,2,FALSE)</f>
        <v>100.45699999999999</v>
      </c>
      <c r="C52" s="10">
        <v>99.451999999999998</v>
      </c>
      <c r="D52" s="10">
        <f t="shared" si="0"/>
        <v>1.0049999999999955</v>
      </c>
      <c r="E52" s="10">
        <f t="shared" si="1"/>
        <v>-0.63933333333333076</v>
      </c>
      <c r="F52" s="10">
        <f t="shared" si="2"/>
        <v>100.21300000000001</v>
      </c>
      <c r="G52" s="10">
        <f t="shared" si="3"/>
        <v>-1.1869999999999976</v>
      </c>
      <c r="H52" s="10">
        <f t="shared" si="4"/>
        <v>1.1869999999999976</v>
      </c>
      <c r="J52" s="16" t="str">
        <f>F1&amp;" - NFIB"</f>
        <v>SBO West South Central - 3mma - NFIB</v>
      </c>
      <c r="K52" s="16"/>
      <c r="L52" s="16"/>
      <c r="M52" s="16"/>
      <c r="N52" s="16"/>
      <c r="O52" s="16"/>
      <c r="P52" s="16"/>
      <c r="Q52" s="16"/>
      <c r="R52" s="16"/>
      <c r="S52" s="16"/>
      <c r="T52" s="16"/>
      <c r="U52" s="16"/>
      <c r="V52" s="16"/>
      <c r="X52" s="16" t="str">
        <f>H1&amp;" - NFIB"</f>
        <v>SBO West South Central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100</v>
      </c>
      <c r="D53" s="10">
        <f t="shared" si="0"/>
        <v>-0.45699999999999363</v>
      </c>
      <c r="E53" s="10">
        <f t="shared" si="1"/>
        <v>-0.60899999999999943</v>
      </c>
      <c r="F53" s="10">
        <f t="shared" si="2"/>
        <v>100.274</v>
      </c>
      <c r="G53" s="10">
        <f t="shared" si="3"/>
        <v>2.6479999999999961</v>
      </c>
      <c r="H53" s="10">
        <f t="shared" si="4"/>
        <v>1.0653333333333421</v>
      </c>
    </row>
    <row r="54" spans="1:36" x14ac:dyDescent="0.25">
      <c r="A54" s="1">
        <v>33024</v>
      </c>
      <c r="B54" s="11">
        <f>VLOOKUP(A54,'SBO Index National'!$A:$B,2,FALSE)</f>
        <v>99.451999999999998</v>
      </c>
      <c r="C54" s="10">
        <v>97.991</v>
      </c>
      <c r="D54" s="10">
        <f t="shared" si="0"/>
        <v>1.4609999999999985</v>
      </c>
      <c r="E54" s="10">
        <f t="shared" si="1"/>
        <v>0.66966666666666674</v>
      </c>
      <c r="F54" s="10">
        <f t="shared" si="2"/>
        <v>99.147666666666666</v>
      </c>
      <c r="G54" s="10">
        <f t="shared" si="3"/>
        <v>-0.63899999999999579</v>
      </c>
      <c r="H54" s="10">
        <f t="shared" si="4"/>
        <v>0.27400000000000091</v>
      </c>
    </row>
    <row r="55" spans="1:36" x14ac:dyDescent="0.25">
      <c r="A55" s="1">
        <v>33054</v>
      </c>
      <c r="B55" s="11">
        <f>VLOOKUP(A55,'SBO Index National'!$A:$B,2,FALSE)</f>
        <v>98.447000000000003</v>
      </c>
      <c r="C55" s="10">
        <v>100.822</v>
      </c>
      <c r="D55" s="10">
        <f t="shared" si="0"/>
        <v>-2.375</v>
      </c>
      <c r="E55" s="10">
        <f t="shared" si="1"/>
        <v>-0.45699999999999835</v>
      </c>
      <c r="F55" s="10">
        <f t="shared" si="2"/>
        <v>99.604333333333329</v>
      </c>
      <c r="G55" s="10">
        <f t="shared" si="3"/>
        <v>3.2879999999999967</v>
      </c>
      <c r="H55" s="10">
        <f t="shared" si="4"/>
        <v>1.7656666666666609</v>
      </c>
    </row>
    <row r="56" spans="1:36" x14ac:dyDescent="0.25">
      <c r="A56" s="1">
        <v>33085</v>
      </c>
      <c r="B56" s="11">
        <f>VLOOKUP(A56,'SBO Index National'!$A:$B,2,FALSE)</f>
        <v>97.808000000000007</v>
      </c>
      <c r="C56" s="10">
        <v>98.447000000000003</v>
      </c>
      <c r="D56" s="10">
        <f t="shared" si="0"/>
        <v>-0.63899999999999579</v>
      </c>
      <c r="E56" s="10">
        <f t="shared" si="1"/>
        <v>-0.51766666666666572</v>
      </c>
      <c r="F56" s="10">
        <f t="shared" si="2"/>
        <v>99.086666666666659</v>
      </c>
      <c r="G56" s="10">
        <f t="shared" si="3"/>
        <v>1.0949999999999989</v>
      </c>
      <c r="H56" s="10">
        <f t="shared" si="4"/>
        <v>1.2480000000000047</v>
      </c>
    </row>
    <row r="57" spans="1:36" x14ac:dyDescent="0.25">
      <c r="A57" s="1">
        <v>33116</v>
      </c>
      <c r="B57" s="11">
        <f>VLOOKUP(A57,'SBO Index National'!$A:$B,2,FALSE)</f>
        <v>95.16</v>
      </c>
      <c r="C57" s="10">
        <v>94.977000000000004</v>
      </c>
      <c r="D57" s="10">
        <f t="shared" si="0"/>
        <v>0.18299999999999272</v>
      </c>
      <c r="E57" s="10">
        <f t="shared" si="1"/>
        <v>-0.94366666666666765</v>
      </c>
      <c r="F57" s="10">
        <f t="shared" si="2"/>
        <v>98.081999999999994</v>
      </c>
      <c r="G57" s="10">
        <f t="shared" si="3"/>
        <v>-6.8489999999999895</v>
      </c>
      <c r="H57" s="10">
        <f t="shared" si="4"/>
        <v>-0.82200000000000273</v>
      </c>
    </row>
    <row r="58" spans="1:36" x14ac:dyDescent="0.25">
      <c r="A58" s="1">
        <v>33146</v>
      </c>
      <c r="B58" s="11">
        <f>VLOOKUP(A58,'SBO Index National'!$A:$B,2,FALSE)</f>
        <v>92.968000000000004</v>
      </c>
      <c r="C58" s="10">
        <v>94.795000000000002</v>
      </c>
      <c r="D58" s="10">
        <f t="shared" si="0"/>
        <v>-1.8269999999999982</v>
      </c>
      <c r="E58" s="10">
        <f t="shared" si="1"/>
        <v>-0.76100000000000045</v>
      </c>
      <c r="F58" s="10">
        <f t="shared" si="2"/>
        <v>96.072999999999993</v>
      </c>
      <c r="G58" s="10">
        <f t="shared" si="3"/>
        <v>-6.027000000000001</v>
      </c>
      <c r="H58" s="10">
        <f t="shared" si="4"/>
        <v>-3.9270000000000067</v>
      </c>
    </row>
    <row r="59" spans="1:36" x14ac:dyDescent="0.25">
      <c r="A59" s="1">
        <v>33177</v>
      </c>
      <c r="B59" s="11">
        <f>VLOOKUP(A59,'SBO Index National'!$A:$B,2,FALSE)</f>
        <v>91.323999999999998</v>
      </c>
      <c r="C59" s="10">
        <v>94.429000000000002</v>
      </c>
      <c r="D59" s="10">
        <f t="shared" si="0"/>
        <v>-3.105000000000004</v>
      </c>
      <c r="E59" s="10">
        <f t="shared" si="1"/>
        <v>-1.5830000000000031</v>
      </c>
      <c r="F59" s="10">
        <f t="shared" si="2"/>
        <v>94.733666666666679</v>
      </c>
      <c r="G59" s="10">
        <f t="shared" si="3"/>
        <v>-5.0229999999999961</v>
      </c>
      <c r="H59" s="10">
        <f t="shared" si="4"/>
        <v>-5.9663333333333242</v>
      </c>
    </row>
    <row r="60" spans="1:36" x14ac:dyDescent="0.25">
      <c r="A60" s="1">
        <v>33207</v>
      </c>
      <c r="B60" s="11">
        <f>VLOOKUP(A60,'SBO Index National'!$A:$B,2,FALSE)</f>
        <v>91.597999999999999</v>
      </c>
      <c r="C60" s="10">
        <v>92.328999999999994</v>
      </c>
      <c r="D60" s="10">
        <f t="shared" si="0"/>
        <v>-0.73099999999999454</v>
      </c>
      <c r="E60" s="10">
        <f t="shared" si="1"/>
        <v>-1.8876666666666655</v>
      </c>
      <c r="F60" s="10">
        <f t="shared" si="2"/>
        <v>93.850999999999999</v>
      </c>
      <c r="G60" s="10">
        <f t="shared" si="3"/>
        <v>-8.1280000000000001</v>
      </c>
      <c r="H60" s="10">
        <f t="shared" si="4"/>
        <v>-6.3926666666666705</v>
      </c>
    </row>
    <row r="61" spans="1:36" x14ac:dyDescent="0.25">
      <c r="A61" s="1">
        <v>33238</v>
      </c>
      <c r="B61" s="11">
        <f>VLOOKUP(A61,'SBO Index National'!$A:$B,2,FALSE)</f>
        <v>91.415999999999997</v>
      </c>
      <c r="C61" s="10">
        <v>89.588999999999999</v>
      </c>
      <c r="D61" s="10">
        <f t="shared" si="0"/>
        <v>1.8269999999999982</v>
      </c>
      <c r="E61" s="10">
        <f t="shared" si="1"/>
        <v>-0.66966666666666674</v>
      </c>
      <c r="F61" s="10">
        <f t="shared" si="2"/>
        <v>92.115666666666655</v>
      </c>
      <c r="G61" s="10">
        <f t="shared" si="3"/>
        <v>-10.320000000000007</v>
      </c>
      <c r="H61" s="10">
        <f t="shared" si="4"/>
        <v>-7.8236666666666679</v>
      </c>
    </row>
    <row r="62" spans="1:36" x14ac:dyDescent="0.25">
      <c r="A62" s="1">
        <v>33269</v>
      </c>
      <c r="B62" s="11">
        <f>VLOOKUP(A62,'SBO Index National'!$A:$B,2,FALSE)</f>
        <v>91.233000000000004</v>
      </c>
      <c r="C62" s="10">
        <v>92.784999999999997</v>
      </c>
      <c r="D62" s="10">
        <f t="shared" si="0"/>
        <v>-1.5519999999999925</v>
      </c>
      <c r="E62" s="10">
        <f t="shared" si="1"/>
        <v>-0.15199999999999628</v>
      </c>
      <c r="F62" s="10">
        <f t="shared" si="2"/>
        <v>91.567666666666653</v>
      </c>
      <c r="G62" s="10">
        <f t="shared" si="3"/>
        <v>-7.0319999999999965</v>
      </c>
      <c r="H62" s="10">
        <f t="shared" si="4"/>
        <v>-8.4933333333333394</v>
      </c>
    </row>
    <row r="63" spans="1:36" x14ac:dyDescent="0.25">
      <c r="A63" s="1">
        <v>33297</v>
      </c>
      <c r="B63" s="11">
        <f>VLOOKUP(A63,'SBO Index National'!$A:$B,2,FALSE)</f>
        <v>95.16</v>
      </c>
      <c r="C63" s="10">
        <v>93.698999999999998</v>
      </c>
      <c r="D63" s="10">
        <f t="shared" si="0"/>
        <v>1.4609999999999985</v>
      </c>
      <c r="E63" s="10">
        <f t="shared" si="1"/>
        <v>0.57866666666666811</v>
      </c>
      <c r="F63" s="10">
        <f t="shared" si="2"/>
        <v>92.024333333333331</v>
      </c>
      <c r="G63" s="10">
        <f t="shared" si="3"/>
        <v>-7.6710000000000065</v>
      </c>
      <c r="H63" s="10">
        <f t="shared" si="4"/>
        <v>-8.3410000000000082</v>
      </c>
    </row>
    <row r="64" spans="1:36" x14ac:dyDescent="0.25">
      <c r="A64" s="1">
        <v>33328</v>
      </c>
      <c r="B64" s="11">
        <f>VLOOKUP(A64,'SBO Index National'!$A:$B,2,FALSE)</f>
        <v>100.274</v>
      </c>
      <c r="C64" s="10">
        <v>104.384</v>
      </c>
      <c r="D64" s="10">
        <f t="shared" si="0"/>
        <v>-4.1099999999999994</v>
      </c>
      <c r="E64" s="10">
        <f t="shared" si="1"/>
        <v>-1.4003333333333312</v>
      </c>
      <c r="F64" s="10">
        <f t="shared" si="2"/>
        <v>96.956000000000003</v>
      </c>
      <c r="G64" s="10">
        <f t="shared" si="3"/>
        <v>4.9320000000000022</v>
      </c>
      <c r="H64" s="10">
        <f t="shared" si="4"/>
        <v>-3.257000000000005</v>
      </c>
    </row>
    <row r="65" spans="1:36" x14ac:dyDescent="0.25">
      <c r="A65" s="1">
        <v>33358</v>
      </c>
      <c r="B65" s="11">
        <f>VLOOKUP(A65,'SBO Index National'!$A:$B,2,FALSE)</f>
        <v>100.548</v>
      </c>
      <c r="C65" s="10">
        <v>98.903999999999996</v>
      </c>
      <c r="D65" s="10">
        <f t="shared" si="0"/>
        <v>1.6440000000000055</v>
      </c>
      <c r="E65" s="10">
        <f t="shared" si="1"/>
        <v>-0.33499999999999847</v>
      </c>
      <c r="F65" s="10">
        <f t="shared" si="2"/>
        <v>98.995666666666651</v>
      </c>
      <c r="G65" s="10">
        <f t="shared" si="3"/>
        <v>-1.0960000000000036</v>
      </c>
      <c r="H65" s="10">
        <f t="shared" si="4"/>
        <v>-1.2783333333333502</v>
      </c>
    </row>
    <row r="66" spans="1:36" x14ac:dyDescent="0.25">
      <c r="A66" s="1">
        <v>33389</v>
      </c>
      <c r="B66" s="11">
        <f>VLOOKUP(A66,'SBO Index National'!$A:$B,2,FALSE)</f>
        <v>99.543000000000006</v>
      </c>
      <c r="C66" s="10">
        <v>102.922</v>
      </c>
      <c r="D66" s="10">
        <f t="shared" si="0"/>
        <v>-3.3789999999999907</v>
      </c>
      <c r="E66" s="10">
        <f t="shared" si="1"/>
        <v>-1.9483333333333281</v>
      </c>
      <c r="F66" s="10">
        <f t="shared" si="2"/>
        <v>102.07000000000001</v>
      </c>
      <c r="G66" s="10">
        <f t="shared" si="3"/>
        <v>4.9309999999999974</v>
      </c>
      <c r="H66" s="10">
        <f t="shared" si="4"/>
        <v>2.9223333333333414</v>
      </c>
    </row>
    <row r="67" spans="1:36" x14ac:dyDescent="0.25">
      <c r="A67" s="1">
        <v>33419</v>
      </c>
      <c r="B67" s="11">
        <f>VLOOKUP(A67,'SBO Index National'!$A:$B,2,FALSE)</f>
        <v>99.451999999999998</v>
      </c>
      <c r="C67" s="10">
        <v>99.269000000000005</v>
      </c>
      <c r="D67" s="10">
        <f t="shared" ref="D67:D130" si="5">B67-C67</f>
        <v>0.18299999999999272</v>
      </c>
      <c r="E67" s="10">
        <f t="shared" si="1"/>
        <v>-0.51733333333333087</v>
      </c>
      <c r="F67" s="10">
        <f t="shared" si="2"/>
        <v>100.36500000000001</v>
      </c>
      <c r="G67" s="10">
        <f t="shared" si="3"/>
        <v>-1.5529999999999973</v>
      </c>
      <c r="H67" s="10">
        <f t="shared" si="4"/>
        <v>0.7606666666666797</v>
      </c>
    </row>
    <row r="68" spans="1:36" x14ac:dyDescent="0.25">
      <c r="A68" s="1">
        <v>33450</v>
      </c>
      <c r="B68" s="11">
        <f>VLOOKUP(A68,'SBO Index National'!$A:$B,2,FALSE)</f>
        <v>100.548</v>
      </c>
      <c r="C68" s="10">
        <v>100.09099999999999</v>
      </c>
      <c r="D68" s="10">
        <f t="shared" si="5"/>
        <v>0.45700000000000784</v>
      </c>
      <c r="E68" s="10">
        <f t="shared" si="1"/>
        <v>-0.9129999999999967</v>
      </c>
      <c r="F68" s="10">
        <f t="shared" si="2"/>
        <v>100.76066666666667</v>
      </c>
      <c r="G68" s="10">
        <f t="shared" si="3"/>
        <v>1.6439999999999912</v>
      </c>
      <c r="H68" s="10">
        <f t="shared" si="4"/>
        <v>1.6740000000000066</v>
      </c>
    </row>
    <row r="69" spans="1:36" x14ac:dyDescent="0.25">
      <c r="A69" s="1">
        <v>33481</v>
      </c>
      <c r="B69" s="11">
        <f>VLOOKUP(A69,'SBO Index National'!$A:$B,2,FALSE)</f>
        <v>98.721000000000004</v>
      </c>
      <c r="C69" s="10">
        <v>93.79</v>
      </c>
      <c r="D69" s="10">
        <f t="shared" si="5"/>
        <v>4.9309999999999974</v>
      </c>
      <c r="E69" s="10">
        <f t="shared" ref="E69:E132" si="6">AVERAGE(D67:D69)</f>
        <v>1.8569999999999993</v>
      </c>
      <c r="F69" s="10">
        <f t="shared" si="2"/>
        <v>97.716666666666683</v>
      </c>
      <c r="G69" s="10">
        <f t="shared" si="3"/>
        <v>-1.1869999999999976</v>
      </c>
      <c r="H69" s="10">
        <f t="shared" si="4"/>
        <v>-0.36533333333331086</v>
      </c>
    </row>
    <row r="70" spans="1:36" x14ac:dyDescent="0.25">
      <c r="A70" s="1">
        <v>33511</v>
      </c>
      <c r="B70" s="11">
        <f>VLOOKUP(A70,'SBO Index National'!$A:$B,2,FALSE)</f>
        <v>99.177999999999997</v>
      </c>
      <c r="C70" s="10">
        <v>101.096</v>
      </c>
      <c r="D70" s="10">
        <f t="shared" si="5"/>
        <v>-1.9180000000000064</v>
      </c>
      <c r="E70" s="10">
        <f t="shared" si="6"/>
        <v>1.1566666666666663</v>
      </c>
      <c r="F70" s="10">
        <f t="shared" ref="F70:F133" si="7">AVERAGE(C68:C70)</f>
        <v>98.325666666666663</v>
      </c>
      <c r="G70" s="10">
        <f t="shared" si="3"/>
        <v>6.3010000000000019</v>
      </c>
      <c r="H70" s="10">
        <f t="shared" si="4"/>
        <v>2.2526666666666699</v>
      </c>
    </row>
    <row r="71" spans="1:36" x14ac:dyDescent="0.25">
      <c r="A71" s="1">
        <v>33542</v>
      </c>
      <c r="B71" s="11">
        <f>VLOOKUP(A71,'SBO Index National'!$A:$B,2,FALSE)</f>
        <v>97.716999999999999</v>
      </c>
      <c r="C71" s="10">
        <v>96.620999999999995</v>
      </c>
      <c r="D71" s="10">
        <f t="shared" si="5"/>
        <v>1.0960000000000036</v>
      </c>
      <c r="E71" s="10">
        <f t="shared" si="6"/>
        <v>1.3696666666666648</v>
      </c>
      <c r="F71" s="10">
        <f t="shared" si="7"/>
        <v>97.168999999999997</v>
      </c>
      <c r="G71" s="10">
        <f t="shared" si="3"/>
        <v>2.1919999999999931</v>
      </c>
      <c r="H71" s="10">
        <f t="shared" si="4"/>
        <v>2.4353333333333183</v>
      </c>
    </row>
    <row r="72" spans="1:36" x14ac:dyDescent="0.25">
      <c r="A72" s="1">
        <v>33572</v>
      </c>
      <c r="B72" s="11">
        <f>VLOOKUP(A72,'SBO Index National'!$A:$B,2,FALSE)</f>
        <v>95.251000000000005</v>
      </c>
      <c r="C72" s="10">
        <v>95.707999999999998</v>
      </c>
      <c r="D72" s="10">
        <f t="shared" si="5"/>
        <v>-0.45699999999999363</v>
      </c>
      <c r="E72" s="10">
        <f t="shared" si="6"/>
        <v>-0.42633333333333212</v>
      </c>
      <c r="F72" s="10">
        <f t="shared" si="7"/>
        <v>97.808333333333323</v>
      </c>
      <c r="G72" s="10">
        <f t="shared" si="3"/>
        <v>3.3790000000000049</v>
      </c>
      <c r="H72" s="10">
        <f t="shared" si="4"/>
        <v>3.9573333333333238</v>
      </c>
    </row>
    <row r="73" spans="1:36" x14ac:dyDescent="0.25">
      <c r="A73" s="1">
        <v>33603</v>
      </c>
      <c r="B73" s="11">
        <f>VLOOKUP(A73,'SBO Index National'!$A:$B,2,FALSE)</f>
        <v>95.616</v>
      </c>
      <c r="C73" s="10">
        <v>96.256</v>
      </c>
      <c r="D73" s="10">
        <f t="shared" si="5"/>
        <v>-0.64000000000000057</v>
      </c>
      <c r="E73" s="10">
        <f t="shared" si="6"/>
        <v>-3.33333333330188E-4</v>
      </c>
      <c r="F73" s="10">
        <f t="shared" si="7"/>
        <v>96.195000000000007</v>
      </c>
      <c r="G73" s="10">
        <f t="shared" si="3"/>
        <v>6.6670000000000016</v>
      </c>
      <c r="H73" s="10">
        <f t="shared" si="4"/>
        <v>4.0793333333333521</v>
      </c>
    </row>
    <row r="74" spans="1:36" x14ac:dyDescent="0.25">
      <c r="A74" s="1">
        <v>33634</v>
      </c>
      <c r="B74" s="11">
        <f>VLOOKUP(A74,'SBO Index National'!$A:$B,2,FALSE)</f>
        <v>96.712000000000003</v>
      </c>
      <c r="C74" s="10">
        <v>97.352000000000004</v>
      </c>
      <c r="D74" s="10">
        <f t="shared" si="5"/>
        <v>-0.64000000000000057</v>
      </c>
      <c r="E74" s="10">
        <f t="shared" si="6"/>
        <v>-0.57899999999999829</v>
      </c>
      <c r="F74" s="10">
        <f t="shared" si="7"/>
        <v>96.438666666666677</v>
      </c>
      <c r="G74" s="10">
        <f t="shared" si="3"/>
        <v>4.5670000000000073</v>
      </c>
      <c r="H74" s="10">
        <f t="shared" si="4"/>
        <v>4.8710000000000235</v>
      </c>
    </row>
    <row r="75" spans="1:36" x14ac:dyDescent="0.25">
      <c r="A75" s="1">
        <v>33663</v>
      </c>
      <c r="B75" s="11">
        <f>VLOOKUP(A75,'SBO Index National'!$A:$B,2,FALSE)</f>
        <v>98.174000000000007</v>
      </c>
      <c r="C75" s="10">
        <v>94.155000000000001</v>
      </c>
      <c r="D75" s="10">
        <f t="shared" si="5"/>
        <v>4.0190000000000055</v>
      </c>
      <c r="E75" s="10">
        <f t="shared" si="6"/>
        <v>0.91300000000000148</v>
      </c>
      <c r="F75" s="10">
        <f t="shared" si="7"/>
        <v>95.921000000000006</v>
      </c>
      <c r="G75" s="10">
        <f t="shared" si="3"/>
        <v>0.45600000000000307</v>
      </c>
      <c r="H75" s="10">
        <f t="shared" si="4"/>
        <v>3.8966666666666754</v>
      </c>
    </row>
    <row r="76" spans="1:36" x14ac:dyDescent="0.25">
      <c r="A76" s="1">
        <v>33694</v>
      </c>
      <c r="B76" s="11">
        <f>VLOOKUP(A76,'SBO Index National'!$A:$B,2,FALSE)</f>
        <v>100.09099999999999</v>
      </c>
      <c r="C76" s="10">
        <v>100.548</v>
      </c>
      <c r="D76" s="10">
        <f t="shared" si="5"/>
        <v>-0.45700000000000784</v>
      </c>
      <c r="E76" s="10">
        <f t="shared" si="6"/>
        <v>0.97399999999999898</v>
      </c>
      <c r="F76" s="10">
        <f t="shared" si="7"/>
        <v>97.351666666666674</v>
      </c>
      <c r="G76" s="10">
        <f t="shared" si="3"/>
        <v>-3.8359999999999985</v>
      </c>
      <c r="H76" s="10">
        <f t="shared" si="4"/>
        <v>0.39566666666667061</v>
      </c>
    </row>
    <row r="77" spans="1:36" ht="15.75" x14ac:dyDescent="0.25">
      <c r="A77" s="1">
        <v>33724</v>
      </c>
      <c r="B77" s="11">
        <f>VLOOKUP(A77,'SBO Index National'!$A:$B,2,FALSE)</f>
        <v>100.913</v>
      </c>
      <c r="C77" s="10">
        <v>99.177999999999997</v>
      </c>
      <c r="D77" s="10">
        <f t="shared" si="5"/>
        <v>1.7349999999999994</v>
      </c>
      <c r="E77" s="10">
        <f t="shared" si="6"/>
        <v>1.7656666666666656</v>
      </c>
      <c r="F77" s="10">
        <f t="shared" si="7"/>
        <v>97.960333333333324</v>
      </c>
      <c r="G77" s="10">
        <f t="shared" si="3"/>
        <v>0.27400000000000091</v>
      </c>
      <c r="H77" s="10">
        <f t="shared" si="4"/>
        <v>-1.0353333333333268</v>
      </c>
      <c r="J77" s="16" t="str">
        <f>D1&amp;" - NFIB"</f>
        <v>SBO National - SBO West South Central Spread - NFIB</v>
      </c>
      <c r="K77" s="16"/>
      <c r="L77" s="16"/>
      <c r="M77" s="16"/>
      <c r="N77" s="16"/>
      <c r="O77" s="16"/>
      <c r="P77" s="16"/>
      <c r="Q77" s="16"/>
      <c r="R77" s="16"/>
      <c r="S77" s="16"/>
      <c r="T77" s="16"/>
      <c r="U77" s="16"/>
      <c r="V77" s="16"/>
      <c r="X77" s="16" t="str">
        <f>E1&amp;" - NFIB"</f>
        <v>SBO National - SBO West South Central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98.081999999999994</v>
      </c>
      <c r="D78" s="10">
        <f t="shared" si="5"/>
        <v>2.9230000000000018</v>
      </c>
      <c r="E78" s="10">
        <f t="shared" si="6"/>
        <v>1.4003333333333312</v>
      </c>
      <c r="F78" s="10">
        <f t="shared" si="7"/>
        <v>99.269333333333336</v>
      </c>
      <c r="G78" s="10">
        <f t="shared" si="3"/>
        <v>-4.8400000000000034</v>
      </c>
      <c r="H78" s="10">
        <f t="shared" si="4"/>
        <v>-2.8006666666666717</v>
      </c>
    </row>
    <row r="79" spans="1:36" x14ac:dyDescent="0.25">
      <c r="A79" s="1">
        <v>33785</v>
      </c>
      <c r="B79" s="11">
        <f>VLOOKUP(A79,'SBO Index National'!$A:$B,2,FALSE)</f>
        <v>101.187</v>
      </c>
      <c r="C79" s="10">
        <v>99.909000000000006</v>
      </c>
      <c r="D79" s="10">
        <f t="shared" si="5"/>
        <v>1.2779999999999916</v>
      </c>
      <c r="E79" s="10">
        <f t="shared" si="6"/>
        <v>1.9786666666666644</v>
      </c>
      <c r="F79" s="10">
        <f t="shared" si="7"/>
        <v>99.056333333333328</v>
      </c>
      <c r="G79" s="10">
        <f t="shared" ref="G79:G142" si="8">C79-C67</f>
        <v>0.64000000000000057</v>
      </c>
      <c r="H79" s="10">
        <f t="shared" si="4"/>
        <v>-1.3086666666666815</v>
      </c>
    </row>
    <row r="80" spans="1:36" x14ac:dyDescent="0.25">
      <c r="A80" s="1">
        <v>33816</v>
      </c>
      <c r="B80" s="11">
        <f>VLOOKUP(A80,'SBO Index National'!$A:$B,2,FALSE)</f>
        <v>99.087000000000003</v>
      </c>
      <c r="C80" s="10">
        <v>100</v>
      </c>
      <c r="D80" s="10">
        <f t="shared" si="5"/>
        <v>-0.9129999999999967</v>
      </c>
      <c r="E80" s="10">
        <f t="shared" si="6"/>
        <v>1.095999999999999</v>
      </c>
      <c r="F80" s="10">
        <f t="shared" si="7"/>
        <v>99.330333333333328</v>
      </c>
      <c r="G80" s="10">
        <f t="shared" si="8"/>
        <v>-9.0999999999993975E-2</v>
      </c>
      <c r="H80" s="10">
        <f t="shared" si="4"/>
        <v>-1.430333333333337</v>
      </c>
    </row>
    <row r="81" spans="1:8" x14ac:dyDescent="0.25">
      <c r="A81" s="1">
        <v>33847</v>
      </c>
      <c r="B81" s="11">
        <f>VLOOKUP(A81,'SBO Index National'!$A:$B,2,FALSE)</f>
        <v>100</v>
      </c>
      <c r="C81" s="10">
        <v>101.187</v>
      </c>
      <c r="D81" s="10">
        <f t="shared" si="5"/>
        <v>-1.1869999999999976</v>
      </c>
      <c r="E81" s="10">
        <f t="shared" si="6"/>
        <v>-0.27400000000000091</v>
      </c>
      <c r="F81" s="10">
        <f t="shared" si="7"/>
        <v>100.36533333333334</v>
      </c>
      <c r="G81" s="10">
        <f t="shared" si="8"/>
        <v>7.3969999999999914</v>
      </c>
      <c r="H81" s="10">
        <f t="shared" ref="H81:H144" si="9">F81-F69</f>
        <v>2.6486666666666565</v>
      </c>
    </row>
    <row r="82" spans="1:8" x14ac:dyDescent="0.25">
      <c r="A82" s="1">
        <v>33877</v>
      </c>
      <c r="B82" s="11">
        <f>VLOOKUP(A82,'SBO Index National'!$A:$B,2,FALSE)</f>
        <v>98.539000000000001</v>
      </c>
      <c r="C82" s="10">
        <v>97.352000000000004</v>
      </c>
      <c r="D82" s="10">
        <f t="shared" si="5"/>
        <v>1.1869999999999976</v>
      </c>
      <c r="E82" s="10">
        <f t="shared" si="6"/>
        <v>-0.30433333333333223</v>
      </c>
      <c r="F82" s="10">
        <f t="shared" si="7"/>
        <v>99.512999999999991</v>
      </c>
      <c r="G82" s="10">
        <f t="shared" si="8"/>
        <v>-3.7439999999999998</v>
      </c>
      <c r="H82" s="10">
        <f t="shared" si="9"/>
        <v>1.1873333333333278</v>
      </c>
    </row>
    <row r="83" spans="1:8" x14ac:dyDescent="0.25">
      <c r="A83" s="1">
        <v>33908</v>
      </c>
      <c r="B83" s="11">
        <f>VLOOKUP(A83,'SBO Index National'!$A:$B,2,FALSE)</f>
        <v>97.991</v>
      </c>
      <c r="C83" s="10">
        <v>98.63</v>
      </c>
      <c r="D83" s="10">
        <f t="shared" si="5"/>
        <v>-0.63899999999999579</v>
      </c>
      <c r="E83" s="10">
        <f t="shared" si="6"/>
        <v>-0.21299999999999861</v>
      </c>
      <c r="F83" s="10">
        <f t="shared" si="7"/>
        <v>99.056333333333328</v>
      </c>
      <c r="G83" s="10">
        <f t="shared" si="8"/>
        <v>2.0090000000000003</v>
      </c>
      <c r="H83" s="10">
        <f t="shared" si="9"/>
        <v>1.8873333333333306</v>
      </c>
    </row>
    <row r="84" spans="1:8" x14ac:dyDescent="0.25">
      <c r="A84" s="1">
        <v>33938</v>
      </c>
      <c r="B84" s="11">
        <f>VLOOKUP(A84,'SBO Index National'!$A:$B,2,FALSE)</f>
        <v>100.274</v>
      </c>
      <c r="C84" s="10">
        <v>97.991</v>
      </c>
      <c r="D84" s="10">
        <f t="shared" si="5"/>
        <v>2.2830000000000013</v>
      </c>
      <c r="E84" s="10">
        <f t="shared" si="6"/>
        <v>0.94366666666666765</v>
      </c>
      <c r="F84" s="10">
        <f t="shared" si="7"/>
        <v>97.991</v>
      </c>
      <c r="G84" s="10">
        <f t="shared" si="8"/>
        <v>2.2830000000000013</v>
      </c>
      <c r="H84" s="10">
        <f t="shared" si="9"/>
        <v>0.18266666666667675</v>
      </c>
    </row>
    <row r="85" spans="1:8" x14ac:dyDescent="0.25">
      <c r="A85" s="1">
        <v>33969</v>
      </c>
      <c r="B85" s="11">
        <f>VLOOKUP(A85,'SBO Index National'!$A:$B,2,FALSE)</f>
        <v>100.36499999999999</v>
      </c>
      <c r="C85" s="10">
        <v>100.274</v>
      </c>
      <c r="D85" s="10">
        <f t="shared" si="5"/>
        <v>9.0999999999993975E-2</v>
      </c>
      <c r="E85" s="10">
        <f t="shared" si="6"/>
        <v>0.57833333333333314</v>
      </c>
      <c r="F85" s="10">
        <f t="shared" si="7"/>
        <v>98.964999999999989</v>
      </c>
      <c r="G85" s="10">
        <f t="shared" si="8"/>
        <v>4.0180000000000007</v>
      </c>
      <c r="H85" s="10">
        <f t="shared" si="9"/>
        <v>2.7699999999999818</v>
      </c>
    </row>
    <row r="86" spans="1:8" x14ac:dyDescent="0.25">
      <c r="A86" s="1">
        <v>34000</v>
      </c>
      <c r="B86" s="11">
        <f>VLOOKUP(A86,'SBO Index National'!$A:$B,2,FALSE)</f>
        <v>100.639</v>
      </c>
      <c r="C86" s="10">
        <v>98.721000000000004</v>
      </c>
      <c r="D86" s="10">
        <f t="shared" si="5"/>
        <v>1.9179999999999922</v>
      </c>
      <c r="E86" s="10">
        <f t="shared" si="6"/>
        <v>1.4306666666666625</v>
      </c>
      <c r="F86" s="10">
        <f t="shared" si="7"/>
        <v>98.995333333333335</v>
      </c>
      <c r="G86" s="10">
        <f t="shared" si="8"/>
        <v>1.3689999999999998</v>
      </c>
      <c r="H86" s="10">
        <f t="shared" si="9"/>
        <v>2.5566666666666578</v>
      </c>
    </row>
    <row r="87" spans="1:8" x14ac:dyDescent="0.25">
      <c r="A87" s="1">
        <v>34028</v>
      </c>
      <c r="B87" s="11">
        <f>VLOOKUP(A87,'SBO Index National'!$A:$B,2,FALSE)</f>
        <v>98.174000000000007</v>
      </c>
      <c r="C87" s="10">
        <v>97.168999999999997</v>
      </c>
      <c r="D87" s="10">
        <f t="shared" si="5"/>
        <v>1.0050000000000097</v>
      </c>
      <c r="E87" s="10">
        <f t="shared" si="6"/>
        <v>1.0046666666666653</v>
      </c>
      <c r="F87" s="10">
        <f t="shared" si="7"/>
        <v>98.721333333333334</v>
      </c>
      <c r="G87" s="10">
        <f t="shared" si="8"/>
        <v>3.0139999999999958</v>
      </c>
      <c r="H87" s="10">
        <f t="shared" si="9"/>
        <v>2.8003333333333273</v>
      </c>
    </row>
    <row r="88" spans="1:8" x14ac:dyDescent="0.25">
      <c r="A88" s="1">
        <v>34059</v>
      </c>
      <c r="B88" s="11">
        <f>VLOOKUP(A88,'SBO Index National'!$A:$B,2,FALSE)</f>
        <v>97.534000000000006</v>
      </c>
      <c r="C88" s="10">
        <v>92.510999999999996</v>
      </c>
      <c r="D88" s="10">
        <f t="shared" si="5"/>
        <v>5.0230000000000103</v>
      </c>
      <c r="E88" s="10">
        <f t="shared" si="6"/>
        <v>2.6486666666666707</v>
      </c>
      <c r="F88" s="10">
        <f t="shared" si="7"/>
        <v>96.133666666666656</v>
      </c>
      <c r="G88" s="10">
        <f t="shared" si="8"/>
        <v>-8.0370000000000061</v>
      </c>
      <c r="H88" s="10">
        <f t="shared" si="9"/>
        <v>-1.2180000000000177</v>
      </c>
    </row>
    <row r="89" spans="1:8" x14ac:dyDescent="0.25">
      <c r="A89" s="1">
        <v>34089</v>
      </c>
      <c r="B89" s="11">
        <f>VLOOKUP(A89,'SBO Index National'!$A:$B,2,FALSE)</f>
        <v>95.89</v>
      </c>
      <c r="C89" s="10">
        <v>94.703000000000003</v>
      </c>
      <c r="D89" s="10">
        <f t="shared" si="5"/>
        <v>1.1869999999999976</v>
      </c>
      <c r="E89" s="10">
        <f t="shared" si="6"/>
        <v>2.405000000000006</v>
      </c>
      <c r="F89" s="10">
        <f t="shared" si="7"/>
        <v>94.794333333333341</v>
      </c>
      <c r="G89" s="10">
        <f t="shared" si="8"/>
        <v>-4.4749999999999943</v>
      </c>
      <c r="H89" s="10">
        <f t="shared" si="9"/>
        <v>-3.1659999999999826</v>
      </c>
    </row>
    <row r="90" spans="1:8" x14ac:dyDescent="0.25">
      <c r="A90" s="1">
        <v>34120</v>
      </c>
      <c r="B90" s="11">
        <f>VLOOKUP(A90,'SBO Index National'!$A:$B,2,FALSE)</f>
        <v>93.698999999999998</v>
      </c>
      <c r="C90" s="10">
        <v>88.584000000000003</v>
      </c>
      <c r="D90" s="10">
        <f t="shared" si="5"/>
        <v>5.1149999999999949</v>
      </c>
      <c r="E90" s="10">
        <f t="shared" si="6"/>
        <v>3.7750000000000008</v>
      </c>
      <c r="F90" s="10">
        <f t="shared" si="7"/>
        <v>91.932666666666663</v>
      </c>
      <c r="G90" s="10">
        <f t="shared" si="8"/>
        <v>-9.4979999999999905</v>
      </c>
      <c r="H90" s="10">
        <f t="shared" si="9"/>
        <v>-7.3366666666666731</v>
      </c>
    </row>
    <row r="91" spans="1:8" x14ac:dyDescent="0.25">
      <c r="A91" s="1">
        <v>34150</v>
      </c>
      <c r="B91" s="11">
        <f>VLOOKUP(A91,'SBO Index National'!$A:$B,2,FALSE)</f>
        <v>92.968000000000004</v>
      </c>
      <c r="C91" s="10">
        <v>89.588999999999999</v>
      </c>
      <c r="D91" s="10">
        <f t="shared" si="5"/>
        <v>3.3790000000000049</v>
      </c>
      <c r="E91" s="10">
        <f t="shared" si="6"/>
        <v>3.226999999999999</v>
      </c>
      <c r="F91" s="10">
        <f t="shared" si="7"/>
        <v>90.958666666666659</v>
      </c>
      <c r="G91" s="10">
        <f t="shared" si="8"/>
        <v>-10.320000000000007</v>
      </c>
      <c r="H91" s="10">
        <f t="shared" si="9"/>
        <v>-8.0976666666666688</v>
      </c>
    </row>
    <row r="92" spans="1:8" x14ac:dyDescent="0.25">
      <c r="A92" s="1">
        <v>34181</v>
      </c>
      <c r="B92" s="11">
        <f>VLOOKUP(A92,'SBO Index National'!$A:$B,2,FALSE)</f>
        <v>93.881</v>
      </c>
      <c r="C92" s="10">
        <v>92.510999999999996</v>
      </c>
      <c r="D92" s="10">
        <f t="shared" si="5"/>
        <v>1.3700000000000045</v>
      </c>
      <c r="E92" s="10">
        <f t="shared" si="6"/>
        <v>3.2880000000000016</v>
      </c>
      <c r="F92" s="10">
        <f t="shared" si="7"/>
        <v>90.227999999999994</v>
      </c>
      <c r="G92" s="10">
        <f t="shared" si="8"/>
        <v>-7.4890000000000043</v>
      </c>
      <c r="H92" s="10">
        <f t="shared" si="9"/>
        <v>-9.1023333333333341</v>
      </c>
    </row>
    <row r="93" spans="1:8" x14ac:dyDescent="0.25">
      <c r="A93" s="1">
        <v>34212</v>
      </c>
      <c r="B93" s="11">
        <f>VLOOKUP(A93,'SBO Index National'!$A:$B,2,FALSE)</f>
        <v>92.602999999999994</v>
      </c>
      <c r="C93" s="10">
        <v>90.411000000000001</v>
      </c>
      <c r="D93" s="10">
        <f t="shared" si="5"/>
        <v>2.1919999999999931</v>
      </c>
      <c r="E93" s="10">
        <f t="shared" si="6"/>
        <v>2.3136666666666676</v>
      </c>
      <c r="F93" s="10">
        <f t="shared" si="7"/>
        <v>90.836999999999989</v>
      </c>
      <c r="G93" s="10">
        <f t="shared" si="8"/>
        <v>-10.775999999999996</v>
      </c>
      <c r="H93" s="10">
        <f t="shared" si="9"/>
        <v>-9.5283333333333502</v>
      </c>
    </row>
    <row r="94" spans="1:8" x14ac:dyDescent="0.25">
      <c r="A94" s="1">
        <v>34242</v>
      </c>
      <c r="B94" s="11">
        <f>VLOOKUP(A94,'SBO Index National'!$A:$B,2,FALSE)</f>
        <v>93.698999999999998</v>
      </c>
      <c r="C94" s="10">
        <v>93.242000000000004</v>
      </c>
      <c r="D94" s="10">
        <f t="shared" si="5"/>
        <v>0.45699999999999363</v>
      </c>
      <c r="E94" s="10">
        <f t="shared" si="6"/>
        <v>1.3396666666666637</v>
      </c>
      <c r="F94" s="10">
        <f t="shared" si="7"/>
        <v>92.054666666666662</v>
      </c>
      <c r="G94" s="10">
        <f t="shared" si="8"/>
        <v>-4.1099999999999994</v>
      </c>
      <c r="H94" s="10">
        <f t="shared" si="9"/>
        <v>-7.4583333333333286</v>
      </c>
    </row>
    <row r="95" spans="1:8" x14ac:dyDescent="0.25">
      <c r="A95" s="1">
        <v>34273</v>
      </c>
      <c r="B95" s="11">
        <f>VLOOKUP(A95,'SBO Index National'!$A:$B,2,FALSE)</f>
        <v>94.611999999999995</v>
      </c>
      <c r="C95" s="10">
        <v>94.063999999999993</v>
      </c>
      <c r="D95" s="10">
        <f t="shared" si="5"/>
        <v>0.54800000000000182</v>
      </c>
      <c r="E95" s="10">
        <f t="shared" si="6"/>
        <v>1.0656666666666628</v>
      </c>
      <c r="F95" s="10">
        <f t="shared" si="7"/>
        <v>92.572333333333333</v>
      </c>
      <c r="G95" s="10">
        <f t="shared" si="8"/>
        <v>-4.5660000000000025</v>
      </c>
      <c r="H95" s="10">
        <f t="shared" si="9"/>
        <v>-6.4839999999999947</v>
      </c>
    </row>
    <row r="96" spans="1:8" x14ac:dyDescent="0.25">
      <c r="A96" s="1">
        <v>34303</v>
      </c>
      <c r="B96" s="11">
        <f>VLOOKUP(A96,'SBO Index National'!$A:$B,2,FALSE)</f>
        <v>98.539000000000001</v>
      </c>
      <c r="C96" s="10">
        <v>96.986000000000004</v>
      </c>
      <c r="D96" s="10">
        <f t="shared" si="5"/>
        <v>1.5529999999999973</v>
      </c>
      <c r="E96" s="10">
        <f t="shared" si="6"/>
        <v>0.85266666666666424</v>
      </c>
      <c r="F96" s="10">
        <f t="shared" si="7"/>
        <v>94.763999999999996</v>
      </c>
      <c r="G96" s="10">
        <f t="shared" si="8"/>
        <v>-1.0049999999999955</v>
      </c>
      <c r="H96" s="10">
        <f t="shared" si="9"/>
        <v>-3.2270000000000039</v>
      </c>
    </row>
    <row r="97" spans="1:8" x14ac:dyDescent="0.25">
      <c r="A97" s="1">
        <v>34334</v>
      </c>
      <c r="B97" s="11">
        <f>VLOOKUP(A97,'SBO Index National'!$A:$B,2,FALSE)</f>
        <v>97.716999999999999</v>
      </c>
      <c r="C97" s="10">
        <v>94.063999999999993</v>
      </c>
      <c r="D97" s="10">
        <f t="shared" si="5"/>
        <v>3.6530000000000058</v>
      </c>
      <c r="E97" s="10">
        <f t="shared" si="6"/>
        <v>1.9180000000000017</v>
      </c>
      <c r="F97" s="10">
        <f t="shared" si="7"/>
        <v>95.038000000000011</v>
      </c>
      <c r="G97" s="10">
        <f t="shared" si="8"/>
        <v>-6.210000000000008</v>
      </c>
      <c r="H97" s="10">
        <f t="shared" si="9"/>
        <v>-3.9269999999999783</v>
      </c>
    </row>
    <row r="98" spans="1:8" x14ac:dyDescent="0.25">
      <c r="A98" s="1">
        <v>34365</v>
      </c>
      <c r="B98" s="11">
        <f>VLOOKUP(A98,'SBO Index National'!$A:$B,2,FALSE)</f>
        <v>99.451999999999998</v>
      </c>
      <c r="C98" s="10">
        <v>97.352000000000004</v>
      </c>
      <c r="D98" s="10">
        <f t="shared" si="5"/>
        <v>2.0999999999999943</v>
      </c>
      <c r="E98" s="10">
        <f t="shared" si="6"/>
        <v>2.4353333333333325</v>
      </c>
      <c r="F98" s="10">
        <f t="shared" si="7"/>
        <v>96.134000000000015</v>
      </c>
      <c r="G98" s="10">
        <f t="shared" si="8"/>
        <v>-1.3689999999999998</v>
      </c>
      <c r="H98" s="10">
        <f t="shared" si="9"/>
        <v>-2.8613333333333202</v>
      </c>
    </row>
    <row r="99" spans="1:8" x14ac:dyDescent="0.25">
      <c r="A99" s="1">
        <v>34393</v>
      </c>
      <c r="B99" s="11">
        <f>VLOOKUP(A99,'SBO Index National'!$A:$B,2,FALSE)</f>
        <v>99.725999999999999</v>
      </c>
      <c r="C99" s="10">
        <v>103.65300000000001</v>
      </c>
      <c r="D99" s="10">
        <f t="shared" si="5"/>
        <v>-3.9270000000000067</v>
      </c>
      <c r="E99" s="10">
        <f t="shared" si="6"/>
        <v>0.60866666666666447</v>
      </c>
      <c r="F99" s="10">
        <f t="shared" si="7"/>
        <v>98.356333333333339</v>
      </c>
      <c r="G99" s="10">
        <f t="shared" si="8"/>
        <v>6.4840000000000089</v>
      </c>
      <c r="H99" s="10">
        <f t="shared" si="9"/>
        <v>-0.36499999999999488</v>
      </c>
    </row>
    <row r="100" spans="1:8" x14ac:dyDescent="0.25">
      <c r="A100" s="1">
        <v>34424</v>
      </c>
      <c r="B100" s="11">
        <f>VLOOKUP(A100,'SBO Index National'!$A:$B,2,FALSE)</f>
        <v>100.18300000000001</v>
      </c>
      <c r="C100" s="10">
        <v>98.539000000000001</v>
      </c>
      <c r="D100" s="10">
        <f t="shared" si="5"/>
        <v>1.6440000000000055</v>
      </c>
      <c r="E100" s="10">
        <f t="shared" si="6"/>
        <v>-6.1000000000002309E-2</v>
      </c>
      <c r="F100" s="10">
        <f t="shared" si="7"/>
        <v>99.847999999999999</v>
      </c>
      <c r="G100" s="10">
        <f t="shared" si="8"/>
        <v>6.0280000000000058</v>
      </c>
      <c r="H100" s="10">
        <f t="shared" si="9"/>
        <v>3.714333333333343</v>
      </c>
    </row>
    <row r="101" spans="1:8" x14ac:dyDescent="0.25">
      <c r="A101" s="1">
        <v>34454</v>
      </c>
      <c r="B101" s="11">
        <f>VLOOKUP(A101,'SBO Index National'!$A:$B,2,FALSE)</f>
        <v>98.355999999999995</v>
      </c>
      <c r="C101" s="10">
        <v>95.341999999999999</v>
      </c>
      <c r="D101" s="10">
        <f t="shared" si="5"/>
        <v>3.0139999999999958</v>
      </c>
      <c r="E101" s="10">
        <f t="shared" si="6"/>
        <v>0.24366666666666484</v>
      </c>
      <c r="F101" s="10">
        <f t="shared" si="7"/>
        <v>99.177999999999997</v>
      </c>
      <c r="G101" s="10">
        <f t="shared" si="8"/>
        <v>0.63899999999999579</v>
      </c>
      <c r="H101" s="10">
        <f t="shared" si="9"/>
        <v>4.3836666666666559</v>
      </c>
    </row>
    <row r="102" spans="1:8" x14ac:dyDescent="0.25">
      <c r="A102" s="1">
        <v>34485</v>
      </c>
      <c r="B102" s="11">
        <f>VLOOKUP(A102,'SBO Index National'!$A:$B,2,FALSE)</f>
        <v>98.539000000000001</v>
      </c>
      <c r="C102" s="10">
        <v>99.725999999999999</v>
      </c>
      <c r="D102" s="10">
        <f t="shared" si="5"/>
        <v>-1.1869999999999976</v>
      </c>
      <c r="E102" s="10">
        <f t="shared" si="6"/>
        <v>1.1570000000000011</v>
      </c>
      <c r="F102" s="10">
        <f t="shared" si="7"/>
        <v>97.868999999999986</v>
      </c>
      <c r="G102" s="10">
        <f t="shared" si="8"/>
        <v>11.141999999999996</v>
      </c>
      <c r="H102" s="10">
        <f t="shared" si="9"/>
        <v>5.936333333333323</v>
      </c>
    </row>
    <row r="103" spans="1:8" x14ac:dyDescent="0.25">
      <c r="A103" s="1">
        <v>34515</v>
      </c>
      <c r="B103" s="11">
        <f>VLOOKUP(A103,'SBO Index National'!$A:$B,2,FALSE)</f>
        <v>98.63</v>
      </c>
      <c r="C103" s="10">
        <v>94.521000000000001</v>
      </c>
      <c r="D103" s="10">
        <f t="shared" si="5"/>
        <v>4.1089999999999947</v>
      </c>
      <c r="E103" s="10">
        <f t="shared" si="6"/>
        <v>1.9786666666666644</v>
      </c>
      <c r="F103" s="10">
        <f t="shared" si="7"/>
        <v>96.529666666666671</v>
      </c>
      <c r="G103" s="10">
        <f t="shared" si="8"/>
        <v>4.9320000000000022</v>
      </c>
      <c r="H103" s="10">
        <f t="shared" si="9"/>
        <v>5.5710000000000122</v>
      </c>
    </row>
    <row r="104" spans="1:8" x14ac:dyDescent="0.25">
      <c r="A104" s="1">
        <v>34546</v>
      </c>
      <c r="B104" s="11">
        <f>VLOOKUP(A104,'SBO Index National'!$A:$B,2,FALSE)</f>
        <v>98.63</v>
      </c>
      <c r="C104" s="10">
        <v>99.451999999999998</v>
      </c>
      <c r="D104" s="10">
        <f t="shared" si="5"/>
        <v>-0.82200000000000273</v>
      </c>
      <c r="E104" s="10">
        <f t="shared" si="6"/>
        <v>0.69999999999999807</v>
      </c>
      <c r="F104" s="10">
        <f t="shared" si="7"/>
        <v>97.899666666666675</v>
      </c>
      <c r="G104" s="10">
        <f t="shared" si="8"/>
        <v>6.9410000000000025</v>
      </c>
      <c r="H104" s="10">
        <f t="shared" si="9"/>
        <v>7.6716666666666811</v>
      </c>
    </row>
    <row r="105" spans="1:8" x14ac:dyDescent="0.25">
      <c r="A105" s="1">
        <v>34577</v>
      </c>
      <c r="B105" s="11">
        <f>VLOOKUP(A105,'SBO Index National'!$A:$B,2,FALSE)</f>
        <v>99.087000000000003</v>
      </c>
      <c r="C105" s="10">
        <v>101.91800000000001</v>
      </c>
      <c r="D105" s="10">
        <f t="shared" si="5"/>
        <v>-2.8310000000000031</v>
      </c>
      <c r="E105" s="10">
        <f t="shared" si="6"/>
        <v>0.15199999999999628</v>
      </c>
      <c r="F105" s="10">
        <f t="shared" si="7"/>
        <v>98.63033333333334</v>
      </c>
      <c r="G105" s="10">
        <f t="shared" si="8"/>
        <v>11.507000000000005</v>
      </c>
      <c r="H105" s="10">
        <f t="shared" si="9"/>
        <v>7.7933333333333508</v>
      </c>
    </row>
    <row r="106" spans="1:8" x14ac:dyDescent="0.25">
      <c r="A106" s="1">
        <v>34607</v>
      </c>
      <c r="B106" s="11">
        <f>VLOOKUP(A106,'SBO Index National'!$A:$B,2,FALSE)</f>
        <v>98.721000000000004</v>
      </c>
      <c r="C106" s="10">
        <v>99.909000000000006</v>
      </c>
      <c r="D106" s="10">
        <f t="shared" si="5"/>
        <v>-1.1880000000000024</v>
      </c>
      <c r="E106" s="10">
        <f t="shared" si="6"/>
        <v>-1.6136666666666695</v>
      </c>
      <c r="F106" s="10">
        <f t="shared" si="7"/>
        <v>100.42633333333333</v>
      </c>
      <c r="G106" s="10">
        <f t="shared" si="8"/>
        <v>6.6670000000000016</v>
      </c>
      <c r="H106" s="10">
        <f t="shared" si="9"/>
        <v>8.3716666666666697</v>
      </c>
    </row>
    <row r="107" spans="1:8" x14ac:dyDescent="0.25">
      <c r="A107" s="1">
        <v>34638</v>
      </c>
      <c r="B107" s="11">
        <f>VLOOKUP(A107,'SBO Index National'!$A:$B,2,FALSE)</f>
        <v>99.909000000000006</v>
      </c>
      <c r="C107" s="10">
        <v>98.813000000000002</v>
      </c>
      <c r="D107" s="10">
        <f t="shared" si="5"/>
        <v>1.0960000000000036</v>
      </c>
      <c r="E107" s="10">
        <f t="shared" si="6"/>
        <v>-0.97433333333333394</v>
      </c>
      <c r="F107" s="10">
        <f t="shared" si="7"/>
        <v>100.21333333333332</v>
      </c>
      <c r="G107" s="10">
        <f t="shared" si="8"/>
        <v>4.7490000000000094</v>
      </c>
      <c r="H107" s="10">
        <f t="shared" si="9"/>
        <v>7.6409999999999911</v>
      </c>
    </row>
    <row r="108" spans="1:8" x14ac:dyDescent="0.25">
      <c r="A108" s="1">
        <v>34668</v>
      </c>
      <c r="B108" s="11">
        <f>VLOOKUP(A108,'SBO Index National'!$A:$B,2,FALSE)</f>
        <v>103.47</v>
      </c>
      <c r="C108" s="10">
        <v>102.19199999999999</v>
      </c>
      <c r="D108" s="10">
        <f t="shared" si="5"/>
        <v>1.2780000000000058</v>
      </c>
      <c r="E108" s="10">
        <f t="shared" si="6"/>
        <v>0.3953333333333357</v>
      </c>
      <c r="F108" s="10">
        <f t="shared" si="7"/>
        <v>100.30466666666666</v>
      </c>
      <c r="G108" s="10">
        <f t="shared" si="8"/>
        <v>5.2059999999999889</v>
      </c>
      <c r="H108" s="10">
        <f t="shared" si="9"/>
        <v>5.5406666666666666</v>
      </c>
    </row>
    <row r="109" spans="1:8" x14ac:dyDescent="0.25">
      <c r="A109" s="1">
        <v>34699</v>
      </c>
      <c r="B109" s="11">
        <f>VLOOKUP(A109,'SBO Index National'!$A:$B,2,FALSE)</f>
        <v>100.73099999999999</v>
      </c>
      <c r="C109" s="10">
        <v>100.45699999999999</v>
      </c>
      <c r="D109" s="10">
        <f t="shared" si="5"/>
        <v>0.27400000000000091</v>
      </c>
      <c r="E109" s="10">
        <f t="shared" si="6"/>
        <v>0.88266666666667015</v>
      </c>
      <c r="F109" s="10">
        <f t="shared" si="7"/>
        <v>100.48733333333332</v>
      </c>
      <c r="G109" s="10">
        <f t="shared" si="8"/>
        <v>6.3930000000000007</v>
      </c>
      <c r="H109" s="10">
        <f t="shared" si="9"/>
        <v>5.449333333333314</v>
      </c>
    </row>
    <row r="110" spans="1:8" x14ac:dyDescent="0.25">
      <c r="A110" s="1">
        <v>34730</v>
      </c>
      <c r="B110" s="11">
        <f>VLOOKUP(A110,'SBO Index National'!$A:$B,2,FALSE)</f>
        <v>101.82599999999999</v>
      </c>
      <c r="C110" s="10">
        <v>102.46599999999999</v>
      </c>
      <c r="D110" s="10">
        <f t="shared" si="5"/>
        <v>-0.64000000000000057</v>
      </c>
      <c r="E110" s="10">
        <f t="shared" si="6"/>
        <v>0.30400000000000205</v>
      </c>
      <c r="F110" s="10">
        <f t="shared" si="7"/>
        <v>101.705</v>
      </c>
      <c r="G110" s="10">
        <f t="shared" si="8"/>
        <v>5.1139999999999901</v>
      </c>
      <c r="H110" s="10">
        <f t="shared" si="9"/>
        <v>5.5709999999999837</v>
      </c>
    </row>
    <row r="111" spans="1:8" x14ac:dyDescent="0.25">
      <c r="A111" s="1">
        <v>34758</v>
      </c>
      <c r="B111" s="11">
        <f>VLOOKUP(A111,'SBO Index National'!$A:$B,2,FALSE)</f>
        <v>101.279</v>
      </c>
      <c r="C111" s="10">
        <v>96.620999999999995</v>
      </c>
      <c r="D111" s="10">
        <f t="shared" si="5"/>
        <v>4.6580000000000013</v>
      </c>
      <c r="E111" s="10">
        <f t="shared" si="6"/>
        <v>1.4306666666666672</v>
      </c>
      <c r="F111" s="10">
        <f t="shared" si="7"/>
        <v>99.847999999999999</v>
      </c>
      <c r="G111" s="10">
        <f t="shared" si="8"/>
        <v>-7.0320000000000107</v>
      </c>
      <c r="H111" s="10">
        <f t="shared" si="9"/>
        <v>1.49166666666666</v>
      </c>
    </row>
    <row r="112" spans="1:8" x14ac:dyDescent="0.25">
      <c r="A112" s="1">
        <v>34789</v>
      </c>
      <c r="B112" s="11">
        <f>VLOOKUP(A112,'SBO Index National'!$A:$B,2,FALSE)</f>
        <v>101.64400000000001</v>
      </c>
      <c r="C112" s="10">
        <v>101.279</v>
      </c>
      <c r="D112" s="10">
        <f t="shared" si="5"/>
        <v>0.36500000000000909</v>
      </c>
      <c r="E112" s="10">
        <f t="shared" si="6"/>
        <v>1.4610000000000032</v>
      </c>
      <c r="F112" s="10">
        <f t="shared" si="7"/>
        <v>100.122</v>
      </c>
      <c r="G112" s="10">
        <f t="shared" si="8"/>
        <v>2.7399999999999949</v>
      </c>
      <c r="H112" s="10">
        <f t="shared" si="9"/>
        <v>0.27400000000000091</v>
      </c>
    </row>
    <row r="113" spans="1:8" x14ac:dyDescent="0.25">
      <c r="A113" s="1">
        <v>34819</v>
      </c>
      <c r="B113" s="11">
        <f>VLOOKUP(A113,'SBO Index National'!$A:$B,2,FALSE)</f>
        <v>100.36499999999999</v>
      </c>
      <c r="C113" s="10">
        <v>100.639</v>
      </c>
      <c r="D113" s="10">
        <f t="shared" si="5"/>
        <v>-0.27400000000000091</v>
      </c>
      <c r="E113" s="10">
        <f t="shared" si="6"/>
        <v>1.5830000000000031</v>
      </c>
      <c r="F113" s="10">
        <f t="shared" si="7"/>
        <v>99.512999999999991</v>
      </c>
      <c r="G113" s="10">
        <f t="shared" si="8"/>
        <v>5.296999999999997</v>
      </c>
      <c r="H113" s="10">
        <f t="shared" si="9"/>
        <v>0.33499999999999375</v>
      </c>
    </row>
    <row r="114" spans="1:8" x14ac:dyDescent="0.25">
      <c r="A114" s="1">
        <v>34850</v>
      </c>
      <c r="B114" s="11">
        <f>VLOOKUP(A114,'SBO Index National'!$A:$B,2,FALSE)</f>
        <v>99.635000000000005</v>
      </c>
      <c r="C114" s="10">
        <v>98.721000000000004</v>
      </c>
      <c r="D114" s="10">
        <f t="shared" si="5"/>
        <v>0.91400000000000148</v>
      </c>
      <c r="E114" s="10">
        <f t="shared" si="6"/>
        <v>0.33500000000000324</v>
      </c>
      <c r="F114" s="10">
        <f t="shared" si="7"/>
        <v>100.21300000000001</v>
      </c>
      <c r="G114" s="10">
        <f t="shared" si="8"/>
        <v>-1.0049999999999955</v>
      </c>
      <c r="H114" s="10">
        <f t="shared" si="9"/>
        <v>2.3440000000000225</v>
      </c>
    </row>
    <row r="115" spans="1:8" x14ac:dyDescent="0.25">
      <c r="A115" s="1">
        <v>34880</v>
      </c>
      <c r="B115" s="11">
        <f>VLOOKUP(A115,'SBO Index National'!$A:$B,2,FALSE)</f>
        <v>99.451999999999998</v>
      </c>
      <c r="C115" s="10">
        <v>103.836</v>
      </c>
      <c r="D115" s="10">
        <f t="shared" si="5"/>
        <v>-4.3840000000000003</v>
      </c>
      <c r="E115" s="10">
        <f t="shared" si="6"/>
        <v>-1.248</v>
      </c>
      <c r="F115" s="10">
        <f t="shared" si="7"/>
        <v>101.06533333333334</v>
      </c>
      <c r="G115" s="10">
        <f t="shared" si="8"/>
        <v>9.3149999999999977</v>
      </c>
      <c r="H115" s="10">
        <f t="shared" si="9"/>
        <v>4.5356666666666712</v>
      </c>
    </row>
    <row r="116" spans="1:8" x14ac:dyDescent="0.25">
      <c r="A116" s="1">
        <v>34911</v>
      </c>
      <c r="B116" s="11">
        <f>VLOOKUP(A116,'SBO Index National'!$A:$B,2,FALSE)</f>
        <v>100</v>
      </c>
      <c r="C116" s="10">
        <v>103.014</v>
      </c>
      <c r="D116" s="10">
        <f t="shared" si="5"/>
        <v>-3.0139999999999958</v>
      </c>
      <c r="E116" s="10">
        <f t="shared" si="6"/>
        <v>-2.1613333333333316</v>
      </c>
      <c r="F116" s="10">
        <f t="shared" si="7"/>
        <v>101.85700000000001</v>
      </c>
      <c r="G116" s="10">
        <f t="shared" si="8"/>
        <v>3.5619999999999976</v>
      </c>
      <c r="H116" s="10">
        <f t="shared" si="9"/>
        <v>3.957333333333338</v>
      </c>
    </row>
    <row r="117" spans="1:8" x14ac:dyDescent="0.25">
      <c r="A117" s="1">
        <v>34942</v>
      </c>
      <c r="B117" s="11">
        <f>VLOOKUP(A117,'SBO Index National'!$A:$B,2,FALSE)</f>
        <v>100.45699999999999</v>
      </c>
      <c r="C117" s="10">
        <v>103.65300000000001</v>
      </c>
      <c r="D117" s="10">
        <f t="shared" si="5"/>
        <v>-3.1960000000000122</v>
      </c>
      <c r="E117" s="10">
        <f t="shared" si="6"/>
        <v>-3.5313333333333361</v>
      </c>
      <c r="F117" s="10">
        <f t="shared" si="7"/>
        <v>103.50099999999999</v>
      </c>
      <c r="G117" s="10">
        <f t="shared" si="8"/>
        <v>1.7349999999999994</v>
      </c>
      <c r="H117" s="10">
        <f t="shared" si="9"/>
        <v>4.8706666666666507</v>
      </c>
    </row>
    <row r="118" spans="1:8" x14ac:dyDescent="0.25">
      <c r="A118" s="1">
        <v>34972</v>
      </c>
      <c r="B118" s="11">
        <f>VLOOKUP(A118,'SBO Index National'!$A:$B,2,FALSE)</f>
        <v>101.553</v>
      </c>
      <c r="C118" s="10">
        <v>104.20099999999999</v>
      </c>
      <c r="D118" s="10">
        <f t="shared" si="5"/>
        <v>-2.6479999999999961</v>
      </c>
      <c r="E118" s="10">
        <f t="shared" si="6"/>
        <v>-2.9526666666666679</v>
      </c>
      <c r="F118" s="10">
        <f t="shared" si="7"/>
        <v>103.62266666666666</v>
      </c>
      <c r="G118" s="10">
        <f t="shared" si="8"/>
        <v>4.2919999999999874</v>
      </c>
      <c r="H118" s="10">
        <f t="shared" si="9"/>
        <v>3.1963333333333281</v>
      </c>
    </row>
    <row r="119" spans="1:8" x14ac:dyDescent="0.25">
      <c r="A119" s="1">
        <v>35003</v>
      </c>
      <c r="B119" s="11">
        <f>VLOOKUP(A119,'SBO Index National'!$A:$B,2,FALSE)</f>
        <v>101.279</v>
      </c>
      <c r="C119" s="10">
        <v>99.635000000000005</v>
      </c>
      <c r="D119" s="10">
        <f t="shared" si="5"/>
        <v>1.6439999999999912</v>
      </c>
      <c r="E119" s="10">
        <f t="shared" si="6"/>
        <v>-1.4000000000000057</v>
      </c>
      <c r="F119" s="10">
        <f t="shared" si="7"/>
        <v>102.49633333333333</v>
      </c>
      <c r="G119" s="10">
        <f t="shared" si="8"/>
        <v>0.82200000000000273</v>
      </c>
      <c r="H119" s="10">
        <f t="shared" si="9"/>
        <v>2.2830000000000013</v>
      </c>
    </row>
    <row r="120" spans="1:8" x14ac:dyDescent="0.25">
      <c r="A120" s="1">
        <v>35033</v>
      </c>
      <c r="B120" s="11">
        <f>VLOOKUP(A120,'SBO Index National'!$A:$B,2,FALSE)</f>
        <v>101.735</v>
      </c>
      <c r="C120" s="10">
        <v>98.174000000000007</v>
      </c>
      <c r="D120" s="10">
        <f t="shared" si="5"/>
        <v>3.5609999999999928</v>
      </c>
      <c r="E120" s="10">
        <f t="shared" si="6"/>
        <v>0.85233333333332928</v>
      </c>
      <c r="F120" s="10">
        <f t="shared" si="7"/>
        <v>100.67</v>
      </c>
      <c r="G120" s="10">
        <f t="shared" si="8"/>
        <v>-4.0179999999999865</v>
      </c>
      <c r="H120" s="10">
        <f t="shared" si="9"/>
        <v>0.36533333333333928</v>
      </c>
    </row>
    <row r="121" spans="1:8" x14ac:dyDescent="0.25">
      <c r="A121" s="1">
        <v>35064</v>
      </c>
      <c r="B121" s="11">
        <f>VLOOKUP(A121,'SBO Index National'!$A:$B,2,FALSE)</f>
        <v>100.09099999999999</v>
      </c>
      <c r="C121" s="10">
        <v>99.177999999999997</v>
      </c>
      <c r="D121" s="10">
        <f t="shared" si="5"/>
        <v>0.9129999999999967</v>
      </c>
      <c r="E121" s="10">
        <f t="shared" si="6"/>
        <v>2.0393333333333268</v>
      </c>
      <c r="F121" s="10">
        <f t="shared" si="7"/>
        <v>98.995666666666679</v>
      </c>
      <c r="G121" s="10">
        <f t="shared" si="8"/>
        <v>-1.2789999999999964</v>
      </c>
      <c r="H121" s="10">
        <f t="shared" si="9"/>
        <v>-1.4916666666666458</v>
      </c>
    </row>
    <row r="122" spans="1:8" x14ac:dyDescent="0.25">
      <c r="A122" s="1">
        <v>35095</v>
      </c>
      <c r="B122" s="11">
        <f>VLOOKUP(A122,'SBO Index National'!$A:$B,2,FALSE)</f>
        <v>99.543000000000006</v>
      </c>
      <c r="C122" s="10">
        <v>97.991</v>
      </c>
      <c r="D122" s="10">
        <f t="shared" si="5"/>
        <v>1.5520000000000067</v>
      </c>
      <c r="E122" s="10">
        <f t="shared" si="6"/>
        <v>2.0086666666666653</v>
      </c>
      <c r="F122" s="10">
        <f t="shared" si="7"/>
        <v>98.447666666666677</v>
      </c>
      <c r="G122" s="10">
        <f t="shared" si="8"/>
        <v>-4.4749999999999943</v>
      </c>
      <c r="H122" s="10">
        <f t="shared" si="9"/>
        <v>-3.257333333333321</v>
      </c>
    </row>
    <row r="123" spans="1:8" x14ac:dyDescent="0.25">
      <c r="A123" s="1">
        <v>35124</v>
      </c>
      <c r="B123" s="11">
        <f>VLOOKUP(A123,'SBO Index National'!$A:$B,2,FALSE)</f>
        <v>100</v>
      </c>
      <c r="C123" s="10">
        <v>101.096</v>
      </c>
      <c r="D123" s="10">
        <f t="shared" si="5"/>
        <v>-1.0960000000000036</v>
      </c>
      <c r="E123" s="10">
        <f t="shared" si="6"/>
        <v>0.45633333333333326</v>
      </c>
      <c r="F123" s="10">
        <f t="shared" si="7"/>
        <v>99.421666666666667</v>
      </c>
      <c r="G123" s="10">
        <f t="shared" si="8"/>
        <v>4.4750000000000085</v>
      </c>
      <c r="H123" s="10">
        <f t="shared" si="9"/>
        <v>-0.42633333333333212</v>
      </c>
    </row>
    <row r="124" spans="1:8" x14ac:dyDescent="0.25">
      <c r="A124" s="1">
        <v>35155</v>
      </c>
      <c r="B124" s="11">
        <f>VLOOKUP(A124,'SBO Index National'!$A:$B,2,FALSE)</f>
        <v>100.913</v>
      </c>
      <c r="C124" s="10">
        <v>97.352000000000004</v>
      </c>
      <c r="D124" s="10">
        <f t="shared" si="5"/>
        <v>3.5609999999999928</v>
      </c>
      <c r="E124" s="10">
        <f t="shared" si="6"/>
        <v>1.3389999999999986</v>
      </c>
      <c r="F124" s="10">
        <f t="shared" si="7"/>
        <v>98.812999999999988</v>
      </c>
      <c r="G124" s="10">
        <f t="shared" si="8"/>
        <v>-3.9269999999999925</v>
      </c>
      <c r="H124" s="10">
        <f t="shared" si="9"/>
        <v>-1.3090000000000117</v>
      </c>
    </row>
    <row r="125" spans="1:8" x14ac:dyDescent="0.25">
      <c r="A125" s="1">
        <v>35185</v>
      </c>
      <c r="B125" s="11">
        <f>VLOOKUP(A125,'SBO Index National'!$A:$B,2,FALSE)</f>
        <v>100</v>
      </c>
      <c r="C125" s="10">
        <v>97.26</v>
      </c>
      <c r="D125" s="10">
        <f t="shared" si="5"/>
        <v>2.7399999999999949</v>
      </c>
      <c r="E125" s="10">
        <f t="shared" si="6"/>
        <v>1.7349999999999948</v>
      </c>
      <c r="F125" s="10">
        <f t="shared" si="7"/>
        <v>98.569333333333347</v>
      </c>
      <c r="G125" s="10">
        <f t="shared" si="8"/>
        <v>-3.3789999999999907</v>
      </c>
      <c r="H125" s="10">
        <f t="shared" si="9"/>
        <v>-0.94366666666664401</v>
      </c>
    </row>
    <row r="126" spans="1:8" x14ac:dyDescent="0.25">
      <c r="A126" s="1">
        <v>35216</v>
      </c>
      <c r="B126" s="11">
        <f>VLOOKUP(A126,'SBO Index National'!$A:$B,2,FALSE)</f>
        <v>98.813000000000002</v>
      </c>
      <c r="C126" s="10">
        <v>99.361000000000004</v>
      </c>
      <c r="D126" s="10">
        <f t="shared" si="5"/>
        <v>-0.54800000000000182</v>
      </c>
      <c r="E126" s="10">
        <f t="shared" si="6"/>
        <v>1.917666666666662</v>
      </c>
      <c r="F126" s="10">
        <f t="shared" si="7"/>
        <v>97.991</v>
      </c>
      <c r="G126" s="10">
        <f t="shared" si="8"/>
        <v>0.64000000000000057</v>
      </c>
      <c r="H126" s="10">
        <f t="shared" si="9"/>
        <v>-2.2220000000000084</v>
      </c>
    </row>
    <row r="127" spans="1:8" x14ac:dyDescent="0.25">
      <c r="A127" s="1">
        <v>35246</v>
      </c>
      <c r="B127" s="11">
        <f>VLOOKUP(A127,'SBO Index National'!$A:$B,2,FALSE)</f>
        <v>101.279</v>
      </c>
      <c r="C127" s="10">
        <v>100.73099999999999</v>
      </c>
      <c r="D127" s="10">
        <f t="shared" si="5"/>
        <v>0.54800000000000182</v>
      </c>
      <c r="E127" s="10">
        <f t="shared" si="6"/>
        <v>0.91333333333333167</v>
      </c>
      <c r="F127" s="10">
        <f t="shared" si="7"/>
        <v>99.11733333333332</v>
      </c>
      <c r="G127" s="10">
        <f t="shared" si="8"/>
        <v>-3.105000000000004</v>
      </c>
      <c r="H127" s="10">
        <f t="shared" si="9"/>
        <v>-1.9480000000000217</v>
      </c>
    </row>
    <row r="128" spans="1:8" x14ac:dyDescent="0.25">
      <c r="A128" s="1">
        <v>35277</v>
      </c>
      <c r="B128" s="11">
        <f>VLOOKUP(A128,'SBO Index National'!$A:$B,2,FALSE)</f>
        <v>99.816999999999993</v>
      </c>
      <c r="C128" s="10">
        <v>100.36499999999999</v>
      </c>
      <c r="D128" s="10">
        <f t="shared" si="5"/>
        <v>-0.54800000000000182</v>
      </c>
      <c r="E128" s="10">
        <f t="shared" si="6"/>
        <v>-0.18266666666666728</v>
      </c>
      <c r="F128" s="10">
        <f t="shared" si="7"/>
        <v>100.15233333333333</v>
      </c>
      <c r="G128" s="10">
        <f t="shared" si="8"/>
        <v>-2.6490000000000009</v>
      </c>
      <c r="H128" s="10">
        <f t="shared" si="9"/>
        <v>-1.7046666666666823</v>
      </c>
    </row>
    <row r="129" spans="1:8" x14ac:dyDescent="0.25">
      <c r="A129" s="1">
        <v>35308</v>
      </c>
      <c r="B129" s="11">
        <f>VLOOKUP(A129,'SBO Index National'!$A:$B,2,FALSE)</f>
        <v>100.274</v>
      </c>
      <c r="C129" s="10">
        <v>98.539000000000001</v>
      </c>
      <c r="D129" s="10">
        <f t="shared" si="5"/>
        <v>1.7349999999999994</v>
      </c>
      <c r="E129" s="10">
        <f t="shared" si="6"/>
        <v>0.57833333333333314</v>
      </c>
      <c r="F129" s="10">
        <f t="shared" si="7"/>
        <v>99.87833333333333</v>
      </c>
      <c r="G129" s="10">
        <f t="shared" si="8"/>
        <v>-5.1140000000000043</v>
      </c>
      <c r="H129" s="10">
        <f t="shared" si="9"/>
        <v>-3.6226666666666603</v>
      </c>
    </row>
    <row r="130" spans="1:8" x14ac:dyDescent="0.25">
      <c r="A130" s="1">
        <v>35338</v>
      </c>
      <c r="B130" s="11">
        <f>VLOOKUP(A130,'SBO Index National'!$A:$B,2,FALSE)</f>
        <v>100.45699999999999</v>
      </c>
      <c r="C130" s="10">
        <v>96.620999999999995</v>
      </c>
      <c r="D130" s="10">
        <f t="shared" si="5"/>
        <v>3.8359999999999985</v>
      </c>
      <c r="E130" s="10">
        <f t="shared" si="6"/>
        <v>1.6743333333333321</v>
      </c>
      <c r="F130" s="10">
        <f t="shared" si="7"/>
        <v>98.508333333333326</v>
      </c>
      <c r="G130" s="10">
        <f t="shared" si="8"/>
        <v>-7.5799999999999983</v>
      </c>
      <c r="H130" s="10">
        <f t="shared" si="9"/>
        <v>-5.1143333333333345</v>
      </c>
    </row>
    <row r="131" spans="1:8" x14ac:dyDescent="0.25">
      <c r="A131" s="1">
        <v>35369</v>
      </c>
      <c r="B131" s="11">
        <f>VLOOKUP(A131,'SBO Index National'!$A:$B,2,FALSE)</f>
        <v>101.187</v>
      </c>
      <c r="C131" s="10">
        <v>99.361000000000004</v>
      </c>
      <c r="D131" s="10">
        <f t="shared" ref="D131:D194" si="10">B131-C131</f>
        <v>1.8259999999999934</v>
      </c>
      <c r="E131" s="10">
        <f t="shared" si="6"/>
        <v>2.4656666666666638</v>
      </c>
      <c r="F131" s="10">
        <f t="shared" si="7"/>
        <v>98.173666666666676</v>
      </c>
      <c r="G131" s="10">
        <f t="shared" si="8"/>
        <v>-0.27400000000000091</v>
      </c>
      <c r="H131" s="10">
        <f t="shared" si="9"/>
        <v>-4.3226666666666489</v>
      </c>
    </row>
    <row r="132" spans="1:8" x14ac:dyDescent="0.25">
      <c r="A132" s="1">
        <v>35399</v>
      </c>
      <c r="B132" s="11">
        <f>VLOOKUP(A132,'SBO Index National'!$A:$B,2,FALSE)</f>
        <v>98.813000000000002</v>
      </c>
      <c r="C132" s="10">
        <v>96.620999999999995</v>
      </c>
      <c r="D132" s="10">
        <f t="shared" si="10"/>
        <v>2.1920000000000073</v>
      </c>
      <c r="E132" s="10">
        <f t="shared" si="6"/>
        <v>2.6179999999999999</v>
      </c>
      <c r="F132" s="10">
        <f t="shared" si="7"/>
        <v>97.534333333333336</v>
      </c>
      <c r="G132" s="10">
        <f t="shared" si="8"/>
        <v>-1.5530000000000115</v>
      </c>
      <c r="H132" s="10">
        <f t="shared" si="9"/>
        <v>-3.1356666666666655</v>
      </c>
    </row>
    <row r="133" spans="1:8" x14ac:dyDescent="0.25">
      <c r="A133" s="1">
        <v>35430</v>
      </c>
      <c r="B133" s="11">
        <f>VLOOKUP(A133,'SBO Index National'!$A:$B,2,FALSE)</f>
        <v>99.543000000000006</v>
      </c>
      <c r="C133" s="10">
        <v>94.521000000000001</v>
      </c>
      <c r="D133" s="10">
        <f t="shared" si="10"/>
        <v>5.0220000000000056</v>
      </c>
      <c r="E133" s="10">
        <f t="shared" ref="E133:E196" si="11">AVERAGE(D131:D133)</f>
        <v>3.0133333333333354</v>
      </c>
      <c r="F133" s="10">
        <f t="shared" si="7"/>
        <v>96.834333333333333</v>
      </c>
      <c r="G133" s="10">
        <f t="shared" si="8"/>
        <v>-4.6569999999999965</v>
      </c>
      <c r="H133" s="10">
        <f t="shared" si="9"/>
        <v>-2.1613333333333458</v>
      </c>
    </row>
    <row r="134" spans="1:8" x14ac:dyDescent="0.25">
      <c r="A134" s="1">
        <v>35461</v>
      </c>
      <c r="B134" s="11">
        <f>VLOOKUP(A134,'SBO Index National'!$A:$B,2,FALSE)</f>
        <v>100.913</v>
      </c>
      <c r="C134" s="10">
        <v>98.995000000000005</v>
      </c>
      <c r="D134" s="10">
        <f t="shared" si="10"/>
        <v>1.9179999999999922</v>
      </c>
      <c r="E134" s="10">
        <f t="shared" si="11"/>
        <v>3.0440000000000018</v>
      </c>
      <c r="F134" s="10">
        <f t="shared" ref="F134:F197" si="12">AVERAGE(C132:C134)</f>
        <v>96.712333333333333</v>
      </c>
      <c r="G134" s="10">
        <f t="shared" si="8"/>
        <v>1.0040000000000049</v>
      </c>
      <c r="H134" s="10">
        <f t="shared" si="9"/>
        <v>-1.7353333333333438</v>
      </c>
    </row>
    <row r="135" spans="1:8" x14ac:dyDescent="0.25">
      <c r="A135" s="1">
        <v>35489</v>
      </c>
      <c r="B135" s="11">
        <f>VLOOKUP(A135,'SBO Index National'!$A:$B,2,FALSE)</f>
        <v>101.735</v>
      </c>
      <c r="C135" s="10">
        <v>103.105</v>
      </c>
      <c r="D135" s="10">
        <f t="shared" si="10"/>
        <v>-1.3700000000000045</v>
      </c>
      <c r="E135" s="10">
        <f t="shared" si="11"/>
        <v>1.8566666666666645</v>
      </c>
      <c r="F135" s="10">
        <f t="shared" si="12"/>
        <v>98.873666666666679</v>
      </c>
      <c r="G135" s="10">
        <f t="shared" si="8"/>
        <v>2.0090000000000003</v>
      </c>
      <c r="H135" s="10">
        <f t="shared" si="9"/>
        <v>-0.54799999999998761</v>
      </c>
    </row>
    <row r="136" spans="1:8" x14ac:dyDescent="0.25">
      <c r="A136" s="1">
        <v>35520</v>
      </c>
      <c r="B136" s="11">
        <f>VLOOKUP(A136,'SBO Index National'!$A:$B,2,FALSE)</f>
        <v>100.639</v>
      </c>
      <c r="C136" s="10">
        <v>104.749</v>
      </c>
      <c r="D136" s="10">
        <f t="shared" si="10"/>
        <v>-4.1099999999999994</v>
      </c>
      <c r="E136" s="10">
        <f t="shared" si="11"/>
        <v>-1.1873333333333373</v>
      </c>
      <c r="F136" s="10">
        <f t="shared" si="12"/>
        <v>102.28300000000002</v>
      </c>
      <c r="G136" s="10">
        <f t="shared" si="8"/>
        <v>7.3969999999999914</v>
      </c>
      <c r="H136" s="10">
        <f t="shared" si="9"/>
        <v>3.4700000000000273</v>
      </c>
    </row>
    <row r="137" spans="1:8" x14ac:dyDescent="0.25">
      <c r="A137" s="1">
        <v>35550</v>
      </c>
      <c r="B137" s="11">
        <f>VLOOKUP(A137,'SBO Index National'!$A:$B,2,FALSE)</f>
        <v>100.822</v>
      </c>
      <c r="C137" s="10">
        <v>101.82599999999999</v>
      </c>
      <c r="D137" s="10">
        <f t="shared" si="10"/>
        <v>-1.0039999999999907</v>
      </c>
      <c r="E137" s="10">
        <f t="shared" si="11"/>
        <v>-2.1613333333333316</v>
      </c>
      <c r="F137" s="10">
        <f t="shared" si="12"/>
        <v>103.22666666666665</v>
      </c>
      <c r="G137" s="10">
        <f t="shared" si="8"/>
        <v>4.5659999999999883</v>
      </c>
      <c r="H137" s="10">
        <f t="shared" si="9"/>
        <v>4.6573333333332982</v>
      </c>
    </row>
    <row r="138" spans="1:8" x14ac:dyDescent="0.25">
      <c r="A138" s="1">
        <v>35581</v>
      </c>
      <c r="B138" s="11">
        <f>VLOOKUP(A138,'SBO Index National'!$A:$B,2,FALSE)</f>
        <v>100.73099999999999</v>
      </c>
      <c r="C138" s="10">
        <v>102.009</v>
      </c>
      <c r="D138" s="10">
        <f t="shared" si="10"/>
        <v>-1.2780000000000058</v>
      </c>
      <c r="E138" s="10">
        <f t="shared" si="11"/>
        <v>-2.1306666666666652</v>
      </c>
      <c r="F138" s="10">
        <f t="shared" si="12"/>
        <v>102.86133333333333</v>
      </c>
      <c r="G138" s="10">
        <f t="shared" si="8"/>
        <v>2.6479999999999961</v>
      </c>
      <c r="H138" s="10">
        <f t="shared" si="9"/>
        <v>4.8703333333333347</v>
      </c>
    </row>
    <row r="139" spans="1:8" x14ac:dyDescent="0.25">
      <c r="A139" s="1">
        <v>35611</v>
      </c>
      <c r="B139" s="11">
        <f>VLOOKUP(A139,'SBO Index National'!$A:$B,2,FALSE)</f>
        <v>102.557</v>
      </c>
      <c r="C139" s="10">
        <v>103.288</v>
      </c>
      <c r="D139" s="10">
        <f t="shared" si="10"/>
        <v>-0.73099999999999454</v>
      </c>
      <c r="E139" s="10">
        <f t="shared" si="11"/>
        <v>-1.0043333333333304</v>
      </c>
      <c r="F139" s="10">
        <f t="shared" si="12"/>
        <v>102.37433333333333</v>
      </c>
      <c r="G139" s="10">
        <f t="shared" si="8"/>
        <v>2.5570000000000022</v>
      </c>
      <c r="H139" s="10">
        <f t="shared" si="9"/>
        <v>3.257000000000005</v>
      </c>
    </row>
    <row r="140" spans="1:8" x14ac:dyDescent="0.25">
      <c r="A140" s="1">
        <v>35642</v>
      </c>
      <c r="B140" s="11">
        <f>VLOOKUP(A140,'SBO Index National'!$A:$B,2,FALSE)</f>
        <v>103.744</v>
      </c>
      <c r="C140" s="10">
        <v>106.301</v>
      </c>
      <c r="D140" s="10">
        <f t="shared" si="10"/>
        <v>-2.5570000000000022</v>
      </c>
      <c r="E140" s="10">
        <f t="shared" si="11"/>
        <v>-1.5220000000000009</v>
      </c>
      <c r="F140" s="10">
        <f t="shared" si="12"/>
        <v>103.866</v>
      </c>
      <c r="G140" s="10">
        <f t="shared" si="8"/>
        <v>5.936000000000007</v>
      </c>
      <c r="H140" s="10">
        <f t="shared" si="9"/>
        <v>3.7136666666666684</v>
      </c>
    </row>
    <row r="141" spans="1:8" x14ac:dyDescent="0.25">
      <c r="A141" s="1">
        <v>35673</v>
      </c>
      <c r="B141" s="11">
        <f>VLOOKUP(A141,'SBO Index National'!$A:$B,2,FALSE)</f>
        <v>104.018</v>
      </c>
      <c r="C141" s="10">
        <v>102.19199999999999</v>
      </c>
      <c r="D141" s="10">
        <f t="shared" si="10"/>
        <v>1.8260000000000076</v>
      </c>
      <c r="E141" s="10">
        <f t="shared" si="11"/>
        <v>-0.48733333333332968</v>
      </c>
      <c r="F141" s="10">
        <f t="shared" si="12"/>
        <v>103.92700000000001</v>
      </c>
      <c r="G141" s="10">
        <f t="shared" si="8"/>
        <v>3.6529999999999916</v>
      </c>
      <c r="H141" s="10">
        <f t="shared" si="9"/>
        <v>4.0486666666666764</v>
      </c>
    </row>
    <row r="142" spans="1:8" x14ac:dyDescent="0.25">
      <c r="A142" s="1">
        <v>35703</v>
      </c>
      <c r="B142" s="11">
        <f>VLOOKUP(A142,'SBO Index National'!$A:$B,2,FALSE)</f>
        <v>102.648</v>
      </c>
      <c r="C142" s="10">
        <v>104.658</v>
      </c>
      <c r="D142" s="10">
        <f t="shared" si="10"/>
        <v>-2.0100000000000051</v>
      </c>
      <c r="E142" s="10">
        <f t="shared" si="11"/>
        <v>-0.91366666666666652</v>
      </c>
      <c r="F142" s="10">
        <f t="shared" si="12"/>
        <v>104.38366666666667</v>
      </c>
      <c r="G142" s="10">
        <f t="shared" si="8"/>
        <v>8.0370000000000061</v>
      </c>
      <c r="H142" s="10">
        <f t="shared" si="9"/>
        <v>5.8753333333333444</v>
      </c>
    </row>
    <row r="143" spans="1:8" x14ac:dyDescent="0.25">
      <c r="A143" s="1">
        <v>35734</v>
      </c>
      <c r="B143" s="11">
        <f>VLOOKUP(A143,'SBO Index National'!$A:$B,2,FALSE)</f>
        <v>103.836</v>
      </c>
      <c r="C143" s="10">
        <v>106.21</v>
      </c>
      <c r="D143" s="10">
        <f t="shared" si="10"/>
        <v>-2.3739999999999952</v>
      </c>
      <c r="E143" s="10">
        <f t="shared" si="11"/>
        <v>-0.85266666666666424</v>
      </c>
      <c r="F143" s="10">
        <f t="shared" si="12"/>
        <v>104.35333333333334</v>
      </c>
      <c r="G143" s="10">
        <f t="shared" ref="G143:G206" si="13">C143-C131</f>
        <v>6.8489999999999895</v>
      </c>
      <c r="H143" s="10">
        <f t="shared" si="9"/>
        <v>6.1796666666666624</v>
      </c>
    </row>
    <row r="144" spans="1:8" x14ac:dyDescent="0.25">
      <c r="A144" s="1">
        <v>35764</v>
      </c>
      <c r="B144" s="11">
        <f>VLOOKUP(A144,'SBO Index National'!$A:$B,2,FALSE)</f>
        <v>103.196</v>
      </c>
      <c r="C144" s="10">
        <v>105.114</v>
      </c>
      <c r="D144" s="10">
        <f t="shared" si="10"/>
        <v>-1.9180000000000064</v>
      </c>
      <c r="E144" s="10">
        <f t="shared" si="11"/>
        <v>-2.1006666666666689</v>
      </c>
      <c r="F144" s="10">
        <f t="shared" si="12"/>
        <v>105.32733333333333</v>
      </c>
      <c r="G144" s="10">
        <f t="shared" si="13"/>
        <v>8.4930000000000092</v>
      </c>
      <c r="H144" s="10">
        <f t="shared" si="9"/>
        <v>7.7929999999999922</v>
      </c>
    </row>
    <row r="145" spans="1:8" x14ac:dyDescent="0.25">
      <c r="A145" s="1">
        <v>35795</v>
      </c>
      <c r="B145" s="11">
        <f>VLOOKUP(A145,'SBO Index National'!$A:$B,2,FALSE)</f>
        <v>102.1</v>
      </c>
      <c r="C145" s="10">
        <v>106.027</v>
      </c>
      <c r="D145" s="10">
        <f t="shared" si="10"/>
        <v>-3.9270000000000067</v>
      </c>
      <c r="E145" s="10">
        <f t="shared" si="11"/>
        <v>-2.7396666666666696</v>
      </c>
      <c r="F145" s="10">
        <f t="shared" si="12"/>
        <v>105.78366666666666</v>
      </c>
      <c r="G145" s="10">
        <f t="shared" si="13"/>
        <v>11.506</v>
      </c>
      <c r="H145" s="10">
        <f t="shared" ref="H145:H208" si="14">F145-F133</f>
        <v>8.9493333333333283</v>
      </c>
    </row>
    <row r="146" spans="1:8" x14ac:dyDescent="0.25">
      <c r="A146" s="1">
        <v>35826</v>
      </c>
      <c r="B146" s="11">
        <f>VLOOKUP(A146,'SBO Index National'!$A:$B,2,FALSE)</f>
        <v>102.1</v>
      </c>
      <c r="C146" s="10">
        <v>104.84</v>
      </c>
      <c r="D146" s="10">
        <f t="shared" si="10"/>
        <v>-2.7400000000000091</v>
      </c>
      <c r="E146" s="10">
        <f t="shared" si="11"/>
        <v>-2.8616666666666739</v>
      </c>
      <c r="F146" s="10">
        <f t="shared" si="12"/>
        <v>105.327</v>
      </c>
      <c r="G146" s="10">
        <f t="shared" si="13"/>
        <v>5.8449999999999989</v>
      </c>
      <c r="H146" s="10">
        <f t="shared" si="14"/>
        <v>8.6146666666666647</v>
      </c>
    </row>
    <row r="147" spans="1:8" x14ac:dyDescent="0.25">
      <c r="A147" s="1">
        <v>35854</v>
      </c>
      <c r="B147" s="11">
        <f>VLOOKUP(A147,'SBO Index National'!$A:$B,2,FALSE)</f>
        <v>101.735</v>
      </c>
      <c r="C147" s="10">
        <v>103.196</v>
      </c>
      <c r="D147" s="10">
        <f t="shared" si="10"/>
        <v>-1.4609999999999985</v>
      </c>
      <c r="E147" s="10">
        <f t="shared" si="11"/>
        <v>-2.7093333333333383</v>
      </c>
      <c r="F147" s="10">
        <f t="shared" si="12"/>
        <v>104.68766666666666</v>
      </c>
      <c r="G147" s="10">
        <f t="shared" si="13"/>
        <v>9.0999999999993975E-2</v>
      </c>
      <c r="H147" s="10">
        <f t="shared" si="14"/>
        <v>5.8139999999999787</v>
      </c>
    </row>
    <row r="148" spans="1:8" x14ac:dyDescent="0.25">
      <c r="A148" s="1">
        <v>35885</v>
      </c>
      <c r="B148" s="11">
        <f>VLOOKUP(A148,'SBO Index National'!$A:$B,2,FALSE)</f>
        <v>101.82599999999999</v>
      </c>
      <c r="C148" s="10">
        <v>106.575</v>
      </c>
      <c r="D148" s="10">
        <f t="shared" si="10"/>
        <v>-4.7490000000000094</v>
      </c>
      <c r="E148" s="10">
        <f t="shared" si="11"/>
        <v>-2.9833333333333392</v>
      </c>
      <c r="F148" s="10">
        <f t="shared" si="12"/>
        <v>104.87033333333333</v>
      </c>
      <c r="G148" s="10">
        <f t="shared" si="13"/>
        <v>1.8260000000000076</v>
      </c>
      <c r="H148" s="10">
        <f t="shared" si="14"/>
        <v>2.5873333333333193</v>
      </c>
    </row>
    <row r="149" spans="1:8" x14ac:dyDescent="0.25">
      <c r="A149" s="1">
        <v>35915</v>
      </c>
      <c r="B149" s="11">
        <f>VLOOKUP(A149,'SBO Index National'!$A:$B,2,FALSE)</f>
        <v>103.196</v>
      </c>
      <c r="C149" s="10">
        <v>104.384</v>
      </c>
      <c r="D149" s="10">
        <f t="shared" si="10"/>
        <v>-1.1880000000000024</v>
      </c>
      <c r="E149" s="10">
        <f t="shared" si="11"/>
        <v>-2.4660000000000033</v>
      </c>
      <c r="F149" s="10">
        <f t="shared" si="12"/>
        <v>104.71833333333335</v>
      </c>
      <c r="G149" s="10">
        <f t="shared" si="13"/>
        <v>2.5580000000000069</v>
      </c>
      <c r="H149" s="10">
        <f t="shared" si="14"/>
        <v>1.4916666666667027</v>
      </c>
    </row>
    <row r="150" spans="1:8" x14ac:dyDescent="0.25">
      <c r="A150" s="1">
        <v>35946</v>
      </c>
      <c r="B150" s="11">
        <f>VLOOKUP(A150,'SBO Index National'!$A:$B,2,FALSE)</f>
        <v>101.64400000000001</v>
      </c>
      <c r="C150" s="10">
        <v>101.91800000000001</v>
      </c>
      <c r="D150" s="10">
        <f t="shared" si="10"/>
        <v>-0.27400000000000091</v>
      </c>
      <c r="E150" s="10">
        <f t="shared" si="11"/>
        <v>-2.0703333333333376</v>
      </c>
      <c r="F150" s="10">
        <f t="shared" si="12"/>
        <v>104.29233333333333</v>
      </c>
      <c r="G150" s="10">
        <f t="shared" si="13"/>
        <v>-9.0999999999993975E-2</v>
      </c>
      <c r="H150" s="10">
        <f t="shared" si="14"/>
        <v>1.4309999999999974</v>
      </c>
    </row>
    <row r="151" spans="1:8" x14ac:dyDescent="0.25">
      <c r="A151" s="1">
        <v>35976</v>
      </c>
      <c r="B151" s="11">
        <f>VLOOKUP(A151,'SBO Index National'!$A:$B,2,FALSE)</f>
        <v>100.639</v>
      </c>
      <c r="C151" s="10">
        <v>104.658</v>
      </c>
      <c r="D151" s="10">
        <f t="shared" si="10"/>
        <v>-4.0190000000000055</v>
      </c>
      <c r="E151" s="10">
        <f t="shared" si="11"/>
        <v>-1.8270000000000028</v>
      </c>
      <c r="F151" s="10">
        <f t="shared" si="12"/>
        <v>103.65333333333335</v>
      </c>
      <c r="G151" s="10">
        <f t="shared" si="13"/>
        <v>1.3700000000000045</v>
      </c>
      <c r="H151" s="10">
        <f t="shared" si="14"/>
        <v>1.2790000000000248</v>
      </c>
    </row>
    <row r="152" spans="1:8" x14ac:dyDescent="0.25">
      <c r="A152" s="1">
        <v>36007</v>
      </c>
      <c r="B152" s="11">
        <f>VLOOKUP(A152,'SBO Index National'!$A:$B,2,FALSE)</f>
        <v>101.461</v>
      </c>
      <c r="C152" s="10">
        <v>99.725999999999999</v>
      </c>
      <c r="D152" s="10">
        <f t="shared" si="10"/>
        <v>1.7349999999999994</v>
      </c>
      <c r="E152" s="10">
        <f t="shared" si="11"/>
        <v>-0.85266666666666902</v>
      </c>
      <c r="F152" s="10">
        <f t="shared" si="12"/>
        <v>102.10066666666667</v>
      </c>
      <c r="G152" s="10">
        <f t="shared" si="13"/>
        <v>-6.5750000000000028</v>
      </c>
      <c r="H152" s="10">
        <f t="shared" si="14"/>
        <v>-1.7653333333333308</v>
      </c>
    </row>
    <row r="153" spans="1:8" x14ac:dyDescent="0.25">
      <c r="A153" s="1">
        <v>36038</v>
      </c>
      <c r="B153" s="11">
        <f>VLOOKUP(A153,'SBO Index National'!$A:$B,2,FALSE)</f>
        <v>102.283</v>
      </c>
      <c r="C153" s="10">
        <v>96.164000000000001</v>
      </c>
      <c r="D153" s="10">
        <f t="shared" si="10"/>
        <v>6.1189999999999998</v>
      </c>
      <c r="E153" s="10">
        <f t="shared" si="11"/>
        <v>1.2783333333333313</v>
      </c>
      <c r="F153" s="10">
        <f t="shared" si="12"/>
        <v>100.18266666666666</v>
      </c>
      <c r="G153" s="10">
        <f t="shared" si="13"/>
        <v>-6.0279999999999916</v>
      </c>
      <c r="H153" s="10">
        <f t="shared" si="14"/>
        <v>-3.7443333333333442</v>
      </c>
    </row>
    <row r="154" spans="1:8" x14ac:dyDescent="0.25">
      <c r="A154" s="1">
        <v>36068</v>
      </c>
      <c r="B154" s="11">
        <f>VLOOKUP(A154,'SBO Index National'!$A:$B,2,FALSE)</f>
        <v>99.451999999999998</v>
      </c>
      <c r="C154" s="10">
        <v>99.725999999999999</v>
      </c>
      <c r="D154" s="10">
        <f t="shared" si="10"/>
        <v>-0.27400000000000091</v>
      </c>
      <c r="E154" s="10">
        <f t="shared" si="11"/>
        <v>2.526666666666666</v>
      </c>
      <c r="F154" s="10">
        <f t="shared" si="12"/>
        <v>98.538666666666657</v>
      </c>
      <c r="G154" s="10">
        <f t="shared" si="13"/>
        <v>-4.9320000000000022</v>
      </c>
      <c r="H154" s="10">
        <f t="shared" si="14"/>
        <v>-5.8450000000000131</v>
      </c>
    </row>
    <row r="155" spans="1:8" x14ac:dyDescent="0.25">
      <c r="A155" s="1">
        <v>36099</v>
      </c>
      <c r="B155" s="11">
        <f>VLOOKUP(A155,'SBO Index National'!$A:$B,2,FALSE)</f>
        <v>99.909000000000006</v>
      </c>
      <c r="C155" s="10">
        <v>97.9</v>
      </c>
      <c r="D155" s="10">
        <f t="shared" si="10"/>
        <v>2.0090000000000003</v>
      </c>
      <c r="E155" s="10">
        <f t="shared" si="11"/>
        <v>2.6179999999999999</v>
      </c>
      <c r="F155" s="10">
        <f t="shared" si="12"/>
        <v>97.929999999999993</v>
      </c>
      <c r="G155" s="10">
        <f t="shared" si="13"/>
        <v>-8.3099999999999881</v>
      </c>
      <c r="H155" s="10">
        <f t="shared" si="14"/>
        <v>-6.4233333333333462</v>
      </c>
    </row>
    <row r="156" spans="1:8" x14ac:dyDescent="0.25">
      <c r="A156" s="1">
        <v>36129</v>
      </c>
      <c r="B156" s="11">
        <f>VLOOKUP(A156,'SBO Index National'!$A:$B,2,FALSE)</f>
        <v>100.639</v>
      </c>
      <c r="C156" s="10">
        <v>101.553</v>
      </c>
      <c r="D156" s="10">
        <f t="shared" si="10"/>
        <v>-0.91400000000000148</v>
      </c>
      <c r="E156" s="10">
        <f t="shared" si="11"/>
        <v>0.273666666666666</v>
      </c>
      <c r="F156" s="10">
        <f t="shared" si="12"/>
        <v>99.726333333333329</v>
      </c>
      <c r="G156" s="10">
        <f t="shared" si="13"/>
        <v>-3.561000000000007</v>
      </c>
      <c r="H156" s="10">
        <f t="shared" si="14"/>
        <v>-5.6009999999999991</v>
      </c>
    </row>
    <row r="157" spans="1:8" x14ac:dyDescent="0.25">
      <c r="A157" s="1">
        <v>36160</v>
      </c>
      <c r="B157" s="11">
        <f>VLOOKUP(A157,'SBO Index National'!$A:$B,2,FALSE)</f>
        <v>101.279</v>
      </c>
      <c r="C157" s="10">
        <v>103.562</v>
      </c>
      <c r="D157" s="10">
        <f t="shared" si="10"/>
        <v>-2.2830000000000013</v>
      </c>
      <c r="E157" s="10">
        <f t="shared" si="11"/>
        <v>-0.3960000000000008</v>
      </c>
      <c r="F157" s="10">
        <f t="shared" si="12"/>
        <v>101.005</v>
      </c>
      <c r="G157" s="10">
        <f t="shared" si="13"/>
        <v>-2.4650000000000034</v>
      </c>
      <c r="H157" s="10">
        <f t="shared" si="14"/>
        <v>-4.7786666666666662</v>
      </c>
    </row>
    <row r="158" spans="1:8" x14ac:dyDescent="0.25">
      <c r="A158" s="1">
        <v>36191</v>
      </c>
      <c r="B158" s="11">
        <f>VLOOKUP(A158,'SBO Index National'!$A:$B,2,FALSE)</f>
        <v>100.45699999999999</v>
      </c>
      <c r="C158" s="10">
        <v>99.909000000000006</v>
      </c>
      <c r="D158" s="10">
        <f t="shared" si="10"/>
        <v>0.54799999999998761</v>
      </c>
      <c r="E158" s="10">
        <f t="shared" si="11"/>
        <v>-0.883000000000005</v>
      </c>
      <c r="F158" s="10">
        <f t="shared" si="12"/>
        <v>101.67466666666667</v>
      </c>
      <c r="G158" s="10">
        <f t="shared" si="13"/>
        <v>-4.9309999999999974</v>
      </c>
      <c r="H158" s="10">
        <f t="shared" si="14"/>
        <v>-3.6523333333333312</v>
      </c>
    </row>
    <row r="159" spans="1:8" x14ac:dyDescent="0.25">
      <c r="A159" s="1">
        <v>36219</v>
      </c>
      <c r="B159" s="11">
        <f>VLOOKUP(A159,'SBO Index National'!$A:$B,2,FALSE)</f>
        <v>100.548</v>
      </c>
      <c r="C159" s="10">
        <v>99.635000000000005</v>
      </c>
      <c r="D159" s="10">
        <f t="shared" si="10"/>
        <v>0.9129999999999967</v>
      </c>
      <c r="E159" s="10">
        <f t="shared" si="11"/>
        <v>-0.27400000000000563</v>
      </c>
      <c r="F159" s="10">
        <f t="shared" si="12"/>
        <v>101.03533333333333</v>
      </c>
      <c r="G159" s="10">
        <f t="shared" si="13"/>
        <v>-3.5609999999999928</v>
      </c>
      <c r="H159" s="10">
        <f t="shared" si="14"/>
        <v>-3.6523333333333312</v>
      </c>
    </row>
    <row r="160" spans="1:8" x14ac:dyDescent="0.25">
      <c r="A160" s="1">
        <v>36250</v>
      </c>
      <c r="B160" s="11">
        <f>VLOOKUP(A160,'SBO Index National'!$A:$B,2,FALSE)</f>
        <v>101.005</v>
      </c>
      <c r="C160" s="10">
        <v>99.451999999999998</v>
      </c>
      <c r="D160" s="10">
        <f t="shared" si="10"/>
        <v>1.5529999999999973</v>
      </c>
      <c r="E160" s="10">
        <f t="shared" si="11"/>
        <v>1.0046666666666606</v>
      </c>
      <c r="F160" s="10">
        <f t="shared" si="12"/>
        <v>99.665333333333322</v>
      </c>
      <c r="G160" s="10">
        <f t="shared" si="13"/>
        <v>-7.1230000000000047</v>
      </c>
      <c r="H160" s="10">
        <f t="shared" si="14"/>
        <v>-5.2050000000000125</v>
      </c>
    </row>
    <row r="161" spans="1:8" x14ac:dyDescent="0.25">
      <c r="A161" s="1">
        <v>36280</v>
      </c>
      <c r="B161" s="11">
        <f>VLOOKUP(A161,'SBO Index National'!$A:$B,2,FALSE)</f>
        <v>101.37</v>
      </c>
      <c r="C161" s="10">
        <v>100.73099999999999</v>
      </c>
      <c r="D161" s="10">
        <f t="shared" si="10"/>
        <v>0.63900000000001</v>
      </c>
      <c r="E161" s="10">
        <f t="shared" si="11"/>
        <v>1.0350000000000013</v>
      </c>
      <c r="F161" s="10">
        <f t="shared" si="12"/>
        <v>99.939333333333323</v>
      </c>
      <c r="G161" s="10">
        <f t="shared" si="13"/>
        <v>-3.6530000000000058</v>
      </c>
      <c r="H161" s="10">
        <f t="shared" si="14"/>
        <v>-4.7790000000000248</v>
      </c>
    </row>
    <row r="162" spans="1:8" x14ac:dyDescent="0.25">
      <c r="A162" s="1">
        <v>36311</v>
      </c>
      <c r="B162" s="11">
        <f>VLOOKUP(A162,'SBO Index National'!$A:$B,2,FALSE)</f>
        <v>99.635000000000005</v>
      </c>
      <c r="C162" s="10">
        <v>94.521000000000001</v>
      </c>
      <c r="D162" s="10">
        <f t="shared" si="10"/>
        <v>5.1140000000000043</v>
      </c>
      <c r="E162" s="10">
        <f t="shared" si="11"/>
        <v>2.4353333333333373</v>
      </c>
      <c r="F162" s="10">
        <f t="shared" si="12"/>
        <v>98.234666666666669</v>
      </c>
      <c r="G162" s="10">
        <f t="shared" si="13"/>
        <v>-7.3970000000000056</v>
      </c>
      <c r="H162" s="10">
        <f t="shared" si="14"/>
        <v>-6.0576666666666625</v>
      </c>
    </row>
    <row r="163" spans="1:8" x14ac:dyDescent="0.25">
      <c r="A163" s="1">
        <v>36341</v>
      </c>
      <c r="B163" s="11">
        <f>VLOOKUP(A163,'SBO Index National'!$A:$B,2,FALSE)</f>
        <v>100.45699999999999</v>
      </c>
      <c r="C163" s="10">
        <v>102.46599999999999</v>
      </c>
      <c r="D163" s="10">
        <f t="shared" si="10"/>
        <v>-2.0090000000000003</v>
      </c>
      <c r="E163" s="10">
        <f t="shared" si="11"/>
        <v>1.2480000000000047</v>
      </c>
      <c r="F163" s="10">
        <f t="shared" si="12"/>
        <v>99.239333333333335</v>
      </c>
      <c r="G163" s="10">
        <f t="shared" si="13"/>
        <v>-2.1920000000000073</v>
      </c>
      <c r="H163" s="10">
        <f t="shared" si="14"/>
        <v>-4.4140000000000157</v>
      </c>
    </row>
    <row r="164" spans="1:8" x14ac:dyDescent="0.25">
      <c r="A164" s="1">
        <v>36372</v>
      </c>
      <c r="B164" s="11">
        <f>VLOOKUP(A164,'SBO Index National'!$A:$B,2,FALSE)</f>
        <v>100.913</v>
      </c>
      <c r="C164" s="10">
        <v>102.46599999999999</v>
      </c>
      <c r="D164" s="10">
        <f t="shared" si="10"/>
        <v>-1.5529999999999973</v>
      </c>
      <c r="E164" s="10">
        <f t="shared" si="11"/>
        <v>0.51733333333333553</v>
      </c>
      <c r="F164" s="10">
        <f t="shared" si="12"/>
        <v>99.817666666666653</v>
      </c>
      <c r="G164" s="10">
        <f t="shared" si="13"/>
        <v>2.7399999999999949</v>
      </c>
      <c r="H164" s="10">
        <f t="shared" si="14"/>
        <v>-2.2830000000000155</v>
      </c>
    </row>
    <row r="165" spans="1:8" x14ac:dyDescent="0.25">
      <c r="A165" s="1">
        <v>36403</v>
      </c>
      <c r="B165" s="11">
        <f>VLOOKUP(A165,'SBO Index National'!$A:$B,2,FALSE)</f>
        <v>100.73099999999999</v>
      </c>
      <c r="C165" s="10">
        <v>105.38800000000001</v>
      </c>
      <c r="D165" s="10">
        <f t="shared" si="10"/>
        <v>-4.6570000000000107</v>
      </c>
      <c r="E165" s="10">
        <f t="shared" si="11"/>
        <v>-2.7396666666666696</v>
      </c>
      <c r="F165" s="10">
        <f t="shared" si="12"/>
        <v>103.44</v>
      </c>
      <c r="G165" s="10">
        <f t="shared" si="13"/>
        <v>9.2240000000000038</v>
      </c>
      <c r="H165" s="10">
        <f t="shared" si="14"/>
        <v>3.2573333333333352</v>
      </c>
    </row>
    <row r="166" spans="1:8" x14ac:dyDescent="0.25">
      <c r="A166" s="1">
        <v>36433</v>
      </c>
      <c r="B166" s="11">
        <f>VLOOKUP(A166,'SBO Index National'!$A:$B,2,FALSE)</f>
        <v>102.283</v>
      </c>
      <c r="C166" s="10">
        <v>102.1</v>
      </c>
      <c r="D166" s="10">
        <f t="shared" si="10"/>
        <v>0.18300000000000693</v>
      </c>
      <c r="E166" s="10">
        <f t="shared" si="11"/>
        <v>-2.0090000000000003</v>
      </c>
      <c r="F166" s="10">
        <f t="shared" si="12"/>
        <v>103.31799999999998</v>
      </c>
      <c r="G166" s="10">
        <f t="shared" si="13"/>
        <v>2.3739999999999952</v>
      </c>
      <c r="H166" s="10">
        <f t="shared" si="14"/>
        <v>4.7793333333333266</v>
      </c>
    </row>
    <row r="167" spans="1:8" x14ac:dyDescent="0.25">
      <c r="A167" s="1">
        <v>36464</v>
      </c>
      <c r="B167" s="11">
        <f>VLOOKUP(A167,'SBO Index National'!$A:$B,2,FALSE)</f>
        <v>101.279</v>
      </c>
      <c r="C167" s="10">
        <v>102.648</v>
      </c>
      <c r="D167" s="10">
        <f t="shared" si="10"/>
        <v>-1.3689999999999998</v>
      </c>
      <c r="E167" s="10">
        <f t="shared" si="11"/>
        <v>-1.9476666666666678</v>
      </c>
      <c r="F167" s="10">
        <f t="shared" si="12"/>
        <v>103.37866666666666</v>
      </c>
      <c r="G167" s="10">
        <f t="shared" si="13"/>
        <v>4.7479999999999905</v>
      </c>
      <c r="H167" s="10">
        <f t="shared" si="14"/>
        <v>5.4486666666666679</v>
      </c>
    </row>
    <row r="168" spans="1:8" x14ac:dyDescent="0.25">
      <c r="A168" s="1">
        <v>36494</v>
      </c>
      <c r="B168" s="11">
        <f>VLOOKUP(A168,'SBO Index National'!$A:$B,2,FALSE)</f>
        <v>102.831</v>
      </c>
      <c r="C168" s="10">
        <v>107.032</v>
      </c>
      <c r="D168" s="10">
        <f t="shared" si="10"/>
        <v>-4.2009999999999934</v>
      </c>
      <c r="E168" s="10">
        <f t="shared" si="11"/>
        <v>-1.7956666666666621</v>
      </c>
      <c r="F168" s="10">
        <f t="shared" si="12"/>
        <v>103.92666666666666</v>
      </c>
      <c r="G168" s="10">
        <f t="shared" si="13"/>
        <v>5.4789999999999992</v>
      </c>
      <c r="H168" s="10">
        <f t="shared" si="14"/>
        <v>4.200333333333333</v>
      </c>
    </row>
    <row r="169" spans="1:8" x14ac:dyDescent="0.25">
      <c r="A169" s="1">
        <v>36525</v>
      </c>
      <c r="B169" s="11">
        <f>VLOOKUP(A169,'SBO Index National'!$A:$B,2,FALSE)</f>
        <v>102.74</v>
      </c>
      <c r="C169" s="10">
        <v>105.114</v>
      </c>
      <c r="D169" s="10">
        <f t="shared" si="10"/>
        <v>-2.3740000000000094</v>
      </c>
      <c r="E169" s="10">
        <f t="shared" si="11"/>
        <v>-2.648000000000001</v>
      </c>
      <c r="F169" s="10">
        <f t="shared" si="12"/>
        <v>104.93133333333333</v>
      </c>
      <c r="G169" s="10">
        <f t="shared" si="13"/>
        <v>1.5520000000000067</v>
      </c>
      <c r="H169" s="10">
        <f t="shared" si="14"/>
        <v>3.9263333333333321</v>
      </c>
    </row>
    <row r="170" spans="1:8" x14ac:dyDescent="0.25">
      <c r="A170" s="1">
        <v>36556</v>
      </c>
      <c r="B170" s="11">
        <f>VLOOKUP(A170,'SBO Index National'!$A:$B,2,FALSE)</f>
        <v>103.379</v>
      </c>
      <c r="C170" s="10">
        <v>105.114</v>
      </c>
      <c r="D170" s="10">
        <f t="shared" si="10"/>
        <v>-1.7349999999999994</v>
      </c>
      <c r="E170" s="10">
        <f t="shared" si="11"/>
        <v>-2.7700000000000009</v>
      </c>
      <c r="F170" s="10">
        <f t="shared" si="12"/>
        <v>105.75333333333333</v>
      </c>
      <c r="G170" s="10">
        <f t="shared" si="13"/>
        <v>5.2049999999999983</v>
      </c>
      <c r="H170" s="10">
        <f t="shared" si="14"/>
        <v>4.0786666666666633</v>
      </c>
    </row>
    <row r="171" spans="1:8" x14ac:dyDescent="0.25">
      <c r="A171" s="1">
        <v>36585</v>
      </c>
      <c r="B171" s="11">
        <f>VLOOKUP(A171,'SBO Index National'!$A:$B,2,FALSE)</f>
        <v>100.822</v>
      </c>
      <c r="C171" s="10">
        <v>98.721000000000004</v>
      </c>
      <c r="D171" s="10">
        <f t="shared" si="10"/>
        <v>2.1009999999999991</v>
      </c>
      <c r="E171" s="10">
        <f t="shared" si="11"/>
        <v>-0.66933333333333656</v>
      </c>
      <c r="F171" s="10">
        <f t="shared" si="12"/>
        <v>102.983</v>
      </c>
      <c r="G171" s="10">
        <f t="shared" si="13"/>
        <v>-0.91400000000000148</v>
      </c>
      <c r="H171" s="10">
        <f t="shared" si="14"/>
        <v>1.9476666666666773</v>
      </c>
    </row>
    <row r="172" spans="1:8" x14ac:dyDescent="0.25">
      <c r="A172" s="1">
        <v>36616</v>
      </c>
      <c r="B172" s="11">
        <f>VLOOKUP(A172,'SBO Index National'!$A:$B,2,FALSE)</f>
        <v>101.82599999999999</v>
      </c>
      <c r="C172" s="10">
        <v>99.451999999999998</v>
      </c>
      <c r="D172" s="10">
        <f t="shared" si="10"/>
        <v>2.3739999999999952</v>
      </c>
      <c r="E172" s="10">
        <f t="shared" si="11"/>
        <v>0.91333333333333167</v>
      </c>
      <c r="F172" s="10">
        <f t="shared" si="12"/>
        <v>101.09566666666667</v>
      </c>
      <c r="G172" s="10">
        <f t="shared" si="13"/>
        <v>0</v>
      </c>
      <c r="H172" s="10">
        <f t="shared" si="14"/>
        <v>1.4303333333333512</v>
      </c>
    </row>
    <row r="173" spans="1:8" x14ac:dyDescent="0.25">
      <c r="A173" s="1">
        <v>36646</v>
      </c>
      <c r="B173" s="11">
        <f>VLOOKUP(A173,'SBO Index National'!$A:$B,2,FALSE)</f>
        <v>100.45699999999999</v>
      </c>
      <c r="C173" s="10">
        <v>97.534000000000006</v>
      </c>
      <c r="D173" s="10">
        <f t="shared" si="10"/>
        <v>2.9229999999999876</v>
      </c>
      <c r="E173" s="10">
        <f t="shared" si="11"/>
        <v>2.465999999999994</v>
      </c>
      <c r="F173" s="10">
        <f t="shared" si="12"/>
        <v>98.569000000000003</v>
      </c>
      <c r="G173" s="10">
        <f t="shared" si="13"/>
        <v>-3.1969999999999885</v>
      </c>
      <c r="H173" s="10">
        <f t="shared" si="14"/>
        <v>-1.3703333333333205</v>
      </c>
    </row>
    <row r="174" spans="1:8" x14ac:dyDescent="0.25">
      <c r="A174" s="1">
        <v>36677</v>
      </c>
      <c r="B174" s="11">
        <f>VLOOKUP(A174,'SBO Index National'!$A:$B,2,FALSE)</f>
        <v>100.09099999999999</v>
      </c>
      <c r="C174" s="10">
        <v>103.744</v>
      </c>
      <c r="D174" s="10">
        <f t="shared" si="10"/>
        <v>-3.6530000000000058</v>
      </c>
      <c r="E174" s="10">
        <f t="shared" si="11"/>
        <v>0.54799999999999238</v>
      </c>
      <c r="F174" s="10">
        <f t="shared" si="12"/>
        <v>100.24333333333334</v>
      </c>
      <c r="G174" s="10">
        <f t="shared" si="13"/>
        <v>9.222999999999999</v>
      </c>
      <c r="H174" s="10">
        <f t="shared" si="14"/>
        <v>2.0086666666666702</v>
      </c>
    </row>
    <row r="175" spans="1:8" x14ac:dyDescent="0.25">
      <c r="A175" s="1">
        <v>36707</v>
      </c>
      <c r="B175" s="11">
        <f>VLOOKUP(A175,'SBO Index National'!$A:$B,2,FALSE)</f>
        <v>98.265000000000001</v>
      </c>
      <c r="C175" s="10">
        <v>98.539000000000001</v>
      </c>
      <c r="D175" s="10">
        <f t="shared" si="10"/>
        <v>-0.27400000000000091</v>
      </c>
      <c r="E175" s="10">
        <f t="shared" si="11"/>
        <v>-0.33466666666667305</v>
      </c>
      <c r="F175" s="10">
        <f t="shared" si="12"/>
        <v>99.939000000000007</v>
      </c>
      <c r="G175" s="10">
        <f t="shared" si="13"/>
        <v>-3.9269999999999925</v>
      </c>
      <c r="H175" s="10">
        <f t="shared" si="14"/>
        <v>0.69966666666667265</v>
      </c>
    </row>
    <row r="176" spans="1:8" x14ac:dyDescent="0.25">
      <c r="A176" s="1">
        <v>36738</v>
      </c>
      <c r="B176" s="11">
        <f>VLOOKUP(A176,'SBO Index National'!$A:$B,2,FALSE)</f>
        <v>101.37</v>
      </c>
      <c r="C176" s="10">
        <v>102.1</v>
      </c>
      <c r="D176" s="10">
        <f t="shared" si="10"/>
        <v>-0.72999999999998977</v>
      </c>
      <c r="E176" s="10">
        <f t="shared" si="11"/>
        <v>-1.5523333333333322</v>
      </c>
      <c r="F176" s="10">
        <f t="shared" si="12"/>
        <v>101.46100000000001</v>
      </c>
      <c r="G176" s="10">
        <f t="shared" si="13"/>
        <v>-0.36599999999999966</v>
      </c>
      <c r="H176" s="10">
        <f t="shared" si="14"/>
        <v>1.6433333333333593</v>
      </c>
    </row>
    <row r="177" spans="1:8" x14ac:dyDescent="0.25">
      <c r="A177" s="1">
        <v>36769</v>
      </c>
      <c r="B177" s="11">
        <f>VLOOKUP(A177,'SBO Index National'!$A:$B,2,FALSE)</f>
        <v>101.91800000000001</v>
      </c>
      <c r="C177" s="10">
        <v>105.023</v>
      </c>
      <c r="D177" s="10">
        <f t="shared" si="10"/>
        <v>-3.1049999999999898</v>
      </c>
      <c r="E177" s="10">
        <f t="shared" si="11"/>
        <v>-1.3696666666666601</v>
      </c>
      <c r="F177" s="10">
        <f t="shared" si="12"/>
        <v>101.88733333333334</v>
      </c>
      <c r="G177" s="10">
        <f t="shared" si="13"/>
        <v>-0.36500000000000909</v>
      </c>
      <c r="H177" s="10">
        <f t="shared" si="14"/>
        <v>-1.5526666666666529</v>
      </c>
    </row>
    <row r="178" spans="1:8" x14ac:dyDescent="0.25">
      <c r="A178" s="1">
        <v>36799</v>
      </c>
      <c r="B178" s="11">
        <f>VLOOKUP(A178,'SBO Index National'!$A:$B,2,FALSE)</f>
        <v>101.005</v>
      </c>
      <c r="C178" s="10">
        <v>101.005</v>
      </c>
      <c r="D178" s="10">
        <f t="shared" si="10"/>
        <v>0</v>
      </c>
      <c r="E178" s="10">
        <f t="shared" si="11"/>
        <v>-1.2783333333333264</v>
      </c>
      <c r="F178" s="10">
        <f t="shared" si="12"/>
        <v>102.70933333333333</v>
      </c>
      <c r="G178" s="10">
        <f t="shared" si="13"/>
        <v>-1.0949999999999989</v>
      </c>
      <c r="H178" s="10">
        <f t="shared" si="14"/>
        <v>-0.60866666666665026</v>
      </c>
    </row>
    <row r="179" spans="1:8" x14ac:dyDescent="0.25">
      <c r="A179" s="1">
        <v>36830</v>
      </c>
      <c r="B179" s="11">
        <f>VLOOKUP(A179,'SBO Index National'!$A:$B,2,FALSE)</f>
        <v>99.269000000000005</v>
      </c>
      <c r="C179" s="10">
        <v>100</v>
      </c>
      <c r="D179" s="10">
        <f t="shared" si="10"/>
        <v>-0.73099999999999454</v>
      </c>
      <c r="E179" s="10">
        <f t="shared" si="11"/>
        <v>-1.2786666666666615</v>
      </c>
      <c r="F179" s="10">
        <f t="shared" si="12"/>
        <v>102.00933333333334</v>
      </c>
      <c r="G179" s="10">
        <f t="shared" si="13"/>
        <v>-2.6479999999999961</v>
      </c>
      <c r="H179" s="10">
        <f t="shared" si="14"/>
        <v>-1.3693333333333157</v>
      </c>
    </row>
    <row r="180" spans="1:8" x14ac:dyDescent="0.25">
      <c r="A180" s="1">
        <v>36860</v>
      </c>
      <c r="B180" s="11">
        <f>VLOOKUP(A180,'SBO Index National'!$A:$B,2,FALSE)</f>
        <v>99.177999999999997</v>
      </c>
      <c r="C180" s="10">
        <v>98.903999999999996</v>
      </c>
      <c r="D180" s="10">
        <f t="shared" si="10"/>
        <v>0.27400000000000091</v>
      </c>
      <c r="E180" s="10">
        <f t="shared" si="11"/>
        <v>-0.15233333333333121</v>
      </c>
      <c r="F180" s="10">
        <f t="shared" si="12"/>
        <v>99.969666666666669</v>
      </c>
      <c r="G180" s="10">
        <f t="shared" si="13"/>
        <v>-8.1280000000000001</v>
      </c>
      <c r="H180" s="10">
        <f t="shared" si="14"/>
        <v>-3.9569999999999936</v>
      </c>
    </row>
    <row r="181" spans="1:8" x14ac:dyDescent="0.25">
      <c r="A181" s="1">
        <v>36891</v>
      </c>
      <c r="B181" s="11">
        <f>VLOOKUP(A181,'SBO Index National'!$A:$B,2,FALSE)</f>
        <v>96.438000000000002</v>
      </c>
      <c r="C181" s="10">
        <v>100.639</v>
      </c>
      <c r="D181" s="10">
        <f t="shared" si="10"/>
        <v>-4.2009999999999934</v>
      </c>
      <c r="E181" s="10">
        <f t="shared" si="11"/>
        <v>-1.5526666666666624</v>
      </c>
      <c r="F181" s="10">
        <f t="shared" si="12"/>
        <v>99.847666666666669</v>
      </c>
      <c r="G181" s="10">
        <f t="shared" si="13"/>
        <v>-4.4750000000000085</v>
      </c>
      <c r="H181" s="10">
        <f t="shared" si="14"/>
        <v>-5.0836666666666588</v>
      </c>
    </row>
    <row r="182" spans="1:8" x14ac:dyDescent="0.25">
      <c r="A182" s="1">
        <v>36922</v>
      </c>
      <c r="B182" s="11">
        <f>VLOOKUP(A182,'SBO Index National'!$A:$B,2,FALSE)</f>
        <v>96.346999999999994</v>
      </c>
      <c r="C182" s="10">
        <v>100.548</v>
      </c>
      <c r="D182" s="10">
        <f t="shared" si="10"/>
        <v>-4.2010000000000076</v>
      </c>
      <c r="E182" s="10">
        <f t="shared" si="11"/>
        <v>-2.7093333333333334</v>
      </c>
      <c r="F182" s="10">
        <f t="shared" si="12"/>
        <v>100.03033333333333</v>
      </c>
      <c r="G182" s="10">
        <f t="shared" si="13"/>
        <v>-4.5660000000000025</v>
      </c>
      <c r="H182" s="10">
        <f t="shared" si="14"/>
        <v>-5.722999999999999</v>
      </c>
    </row>
    <row r="183" spans="1:8" x14ac:dyDescent="0.25">
      <c r="A183" s="1">
        <v>36950</v>
      </c>
      <c r="B183" s="11">
        <f>VLOOKUP(A183,'SBO Index National'!$A:$B,2,FALSE)</f>
        <v>98.355999999999995</v>
      </c>
      <c r="C183" s="10">
        <v>102.283</v>
      </c>
      <c r="D183" s="10">
        <f t="shared" si="10"/>
        <v>-3.9270000000000067</v>
      </c>
      <c r="E183" s="10">
        <f t="shared" si="11"/>
        <v>-4.1096666666666692</v>
      </c>
      <c r="F183" s="10">
        <f t="shared" si="12"/>
        <v>101.15666666666668</v>
      </c>
      <c r="G183" s="10">
        <f t="shared" si="13"/>
        <v>3.5619999999999976</v>
      </c>
      <c r="H183" s="10">
        <f t="shared" si="14"/>
        <v>-1.8263333333333236</v>
      </c>
    </row>
    <row r="184" spans="1:8" x14ac:dyDescent="0.25">
      <c r="A184" s="1">
        <v>36981</v>
      </c>
      <c r="B184" s="11">
        <f>VLOOKUP(A184,'SBO Index National'!$A:$B,2,FALSE)</f>
        <v>98.447000000000003</v>
      </c>
      <c r="C184" s="10">
        <v>102.557</v>
      </c>
      <c r="D184" s="10">
        <f t="shared" si="10"/>
        <v>-4.1099999999999994</v>
      </c>
      <c r="E184" s="10">
        <f t="shared" si="11"/>
        <v>-4.0793333333333379</v>
      </c>
      <c r="F184" s="10">
        <f t="shared" si="12"/>
        <v>101.79600000000001</v>
      </c>
      <c r="G184" s="10">
        <f t="shared" si="13"/>
        <v>3.105000000000004</v>
      </c>
      <c r="H184" s="10">
        <f t="shared" si="14"/>
        <v>0.70033333333333303</v>
      </c>
    </row>
    <row r="185" spans="1:8" x14ac:dyDescent="0.25">
      <c r="A185" s="1">
        <v>37011</v>
      </c>
      <c r="B185" s="11">
        <f>VLOOKUP(A185,'SBO Index National'!$A:$B,2,FALSE)</f>
        <v>98.447000000000003</v>
      </c>
      <c r="C185" s="10">
        <v>102.19199999999999</v>
      </c>
      <c r="D185" s="10">
        <f t="shared" si="10"/>
        <v>-3.7449999999999903</v>
      </c>
      <c r="E185" s="10">
        <f t="shared" si="11"/>
        <v>-3.927333333333332</v>
      </c>
      <c r="F185" s="10">
        <f t="shared" si="12"/>
        <v>102.34399999999999</v>
      </c>
      <c r="G185" s="10">
        <f t="shared" si="13"/>
        <v>4.657999999999987</v>
      </c>
      <c r="H185" s="10">
        <f t="shared" si="14"/>
        <v>3.7749999999999915</v>
      </c>
    </row>
    <row r="186" spans="1:8" x14ac:dyDescent="0.25">
      <c r="A186" s="1">
        <v>37042</v>
      </c>
      <c r="B186" s="11">
        <f>VLOOKUP(A186,'SBO Index National'!$A:$B,2,FALSE)</f>
        <v>99.177999999999997</v>
      </c>
      <c r="C186" s="10">
        <v>102.831</v>
      </c>
      <c r="D186" s="10">
        <f t="shared" si="10"/>
        <v>-3.6530000000000058</v>
      </c>
      <c r="E186" s="10">
        <f t="shared" si="11"/>
        <v>-3.8359999999999985</v>
      </c>
      <c r="F186" s="10">
        <f t="shared" si="12"/>
        <v>102.52666666666666</v>
      </c>
      <c r="G186" s="10">
        <f t="shared" si="13"/>
        <v>-0.9129999999999967</v>
      </c>
      <c r="H186" s="10">
        <f t="shared" si="14"/>
        <v>2.2833333333333172</v>
      </c>
    </row>
    <row r="187" spans="1:8" x14ac:dyDescent="0.25">
      <c r="A187" s="1">
        <v>37072</v>
      </c>
      <c r="B187" s="11">
        <f>VLOOKUP(A187,'SBO Index National'!$A:$B,2,FALSE)</f>
        <v>97.534000000000006</v>
      </c>
      <c r="C187" s="10">
        <v>98.265000000000001</v>
      </c>
      <c r="D187" s="10">
        <f t="shared" si="10"/>
        <v>-0.73099999999999454</v>
      </c>
      <c r="E187" s="10">
        <f t="shared" si="11"/>
        <v>-2.7096666666666636</v>
      </c>
      <c r="F187" s="10">
        <f t="shared" si="12"/>
        <v>101.096</v>
      </c>
      <c r="G187" s="10">
        <f t="shared" si="13"/>
        <v>-0.27400000000000091</v>
      </c>
      <c r="H187" s="10">
        <f t="shared" si="14"/>
        <v>1.1569999999999965</v>
      </c>
    </row>
    <row r="188" spans="1:8" x14ac:dyDescent="0.25">
      <c r="A188" s="1">
        <v>37103</v>
      </c>
      <c r="B188" s="11">
        <f>VLOOKUP(A188,'SBO Index National'!$A:$B,2,FALSE)</f>
        <v>98.813000000000002</v>
      </c>
      <c r="C188" s="10">
        <v>100.913</v>
      </c>
      <c r="D188" s="10">
        <f t="shared" si="10"/>
        <v>-2.0999999999999943</v>
      </c>
      <c r="E188" s="10">
        <f t="shared" si="11"/>
        <v>-2.1613333333333316</v>
      </c>
      <c r="F188" s="10">
        <f t="shared" si="12"/>
        <v>100.66966666666667</v>
      </c>
      <c r="G188" s="10">
        <f t="shared" si="13"/>
        <v>-1.1869999999999976</v>
      </c>
      <c r="H188" s="10">
        <f t="shared" si="14"/>
        <v>-0.79133333333334122</v>
      </c>
    </row>
    <row r="189" spans="1:8" x14ac:dyDescent="0.25">
      <c r="A189" s="1">
        <v>37134</v>
      </c>
      <c r="B189" s="11">
        <f>VLOOKUP(A189,'SBO Index National'!$A:$B,2,FALSE)</f>
        <v>101.461</v>
      </c>
      <c r="C189" s="10">
        <v>101.279</v>
      </c>
      <c r="D189" s="10">
        <f t="shared" si="10"/>
        <v>0.18200000000000216</v>
      </c>
      <c r="E189" s="10">
        <f t="shared" si="11"/>
        <v>-0.88299999999999557</v>
      </c>
      <c r="F189" s="10">
        <f t="shared" si="12"/>
        <v>100.15233333333333</v>
      </c>
      <c r="G189" s="10">
        <f t="shared" si="13"/>
        <v>-3.7439999999999998</v>
      </c>
      <c r="H189" s="10">
        <f t="shared" si="14"/>
        <v>-1.7350000000000136</v>
      </c>
    </row>
    <row r="190" spans="1:8" x14ac:dyDescent="0.25">
      <c r="A190" s="1">
        <v>37164</v>
      </c>
      <c r="B190" s="11">
        <f>VLOOKUP(A190,'SBO Index National'!$A:$B,2,FALSE)</f>
        <v>96.164000000000001</v>
      </c>
      <c r="C190" s="10">
        <v>95.16</v>
      </c>
      <c r="D190" s="10">
        <f t="shared" si="10"/>
        <v>1.0040000000000049</v>
      </c>
      <c r="E190" s="10">
        <f t="shared" si="11"/>
        <v>-0.30466666666666242</v>
      </c>
      <c r="F190" s="10">
        <f t="shared" si="12"/>
        <v>99.11733333333332</v>
      </c>
      <c r="G190" s="10">
        <f t="shared" si="13"/>
        <v>-5.8449999999999989</v>
      </c>
      <c r="H190" s="10">
        <f t="shared" si="14"/>
        <v>-3.592000000000013</v>
      </c>
    </row>
    <row r="191" spans="1:8" x14ac:dyDescent="0.25">
      <c r="A191" s="1">
        <v>37195</v>
      </c>
      <c r="B191" s="11">
        <f>VLOOKUP(A191,'SBO Index National'!$A:$B,2,FALSE)</f>
        <v>96.164000000000001</v>
      </c>
      <c r="C191" s="10">
        <v>93.150999999999996</v>
      </c>
      <c r="D191" s="10">
        <f t="shared" si="10"/>
        <v>3.0130000000000052</v>
      </c>
      <c r="E191" s="10">
        <f t="shared" si="11"/>
        <v>1.3996666666666708</v>
      </c>
      <c r="F191" s="10">
        <f t="shared" si="12"/>
        <v>96.529999999999987</v>
      </c>
      <c r="G191" s="10">
        <f t="shared" si="13"/>
        <v>-6.8490000000000038</v>
      </c>
      <c r="H191" s="10">
        <f t="shared" si="14"/>
        <v>-5.4793333333333578</v>
      </c>
    </row>
    <row r="192" spans="1:8" x14ac:dyDescent="0.25">
      <c r="A192" s="1">
        <v>37225</v>
      </c>
      <c r="B192" s="11">
        <f>VLOOKUP(A192,'SBO Index National'!$A:$B,2,FALSE)</f>
        <v>98.995000000000005</v>
      </c>
      <c r="C192" s="10">
        <v>100.09099999999999</v>
      </c>
      <c r="D192" s="10">
        <f t="shared" si="10"/>
        <v>-1.0959999999999894</v>
      </c>
      <c r="E192" s="10">
        <f t="shared" si="11"/>
        <v>0.97366666666667356</v>
      </c>
      <c r="F192" s="10">
        <f t="shared" si="12"/>
        <v>96.134</v>
      </c>
      <c r="G192" s="10">
        <f t="shared" si="13"/>
        <v>1.1869999999999976</v>
      </c>
      <c r="H192" s="10">
        <f t="shared" si="14"/>
        <v>-3.8356666666666683</v>
      </c>
    </row>
    <row r="193" spans="1:8" x14ac:dyDescent="0.25">
      <c r="A193" s="1">
        <v>37256</v>
      </c>
      <c r="B193" s="11">
        <f>VLOOKUP(A193,'SBO Index National'!$A:$B,2,FALSE)</f>
        <v>100.09099999999999</v>
      </c>
      <c r="C193" s="10">
        <v>101.64400000000001</v>
      </c>
      <c r="D193" s="10">
        <f t="shared" si="10"/>
        <v>-1.5530000000000115</v>
      </c>
      <c r="E193" s="10">
        <f t="shared" si="11"/>
        <v>0.12133333333333478</v>
      </c>
      <c r="F193" s="10">
        <f t="shared" si="12"/>
        <v>98.295333333333318</v>
      </c>
      <c r="G193" s="10">
        <f t="shared" si="13"/>
        <v>1.0050000000000097</v>
      </c>
      <c r="H193" s="10">
        <f t="shared" si="14"/>
        <v>-1.5523333333333511</v>
      </c>
    </row>
    <row r="194" spans="1:8" x14ac:dyDescent="0.25">
      <c r="A194" s="1">
        <v>37287</v>
      </c>
      <c r="B194" s="11">
        <f>VLOOKUP(A194,'SBO Index National'!$A:$B,2,FALSE)</f>
        <v>100.639</v>
      </c>
      <c r="C194" s="10">
        <v>100.45699999999999</v>
      </c>
      <c r="D194" s="10">
        <f t="shared" si="10"/>
        <v>0.18200000000000216</v>
      </c>
      <c r="E194" s="10">
        <f t="shared" si="11"/>
        <v>-0.82233333333333292</v>
      </c>
      <c r="F194" s="10">
        <f t="shared" si="12"/>
        <v>100.73066666666666</v>
      </c>
      <c r="G194" s="10">
        <f t="shared" si="13"/>
        <v>-9.1000000000008185E-2</v>
      </c>
      <c r="H194" s="10">
        <f t="shared" si="14"/>
        <v>0.70033333333333303</v>
      </c>
    </row>
    <row r="195" spans="1:8" x14ac:dyDescent="0.25">
      <c r="A195" s="1">
        <v>37315</v>
      </c>
      <c r="B195" s="11">
        <f>VLOOKUP(A195,'SBO Index National'!$A:$B,2,FALSE)</f>
        <v>100.274</v>
      </c>
      <c r="C195" s="10">
        <v>98.355999999999995</v>
      </c>
      <c r="D195" s="10">
        <f t="shared" ref="D195:D258" si="15">B195-C195</f>
        <v>1.9180000000000064</v>
      </c>
      <c r="E195" s="10">
        <f t="shared" si="11"/>
        <v>0.18233333333333235</v>
      </c>
      <c r="F195" s="10">
        <f t="shared" si="12"/>
        <v>100.15233333333333</v>
      </c>
      <c r="G195" s="10">
        <f t="shared" si="13"/>
        <v>-3.9270000000000067</v>
      </c>
      <c r="H195" s="10">
        <f t="shared" si="14"/>
        <v>-1.0043333333333493</v>
      </c>
    </row>
    <row r="196" spans="1:8" x14ac:dyDescent="0.25">
      <c r="A196" s="1">
        <v>37346</v>
      </c>
      <c r="B196" s="11">
        <f>VLOOKUP(A196,'SBO Index National'!$A:$B,2,FALSE)</f>
        <v>104.292</v>
      </c>
      <c r="C196" s="10">
        <v>107.123</v>
      </c>
      <c r="D196" s="10">
        <f t="shared" si="15"/>
        <v>-2.8310000000000031</v>
      </c>
      <c r="E196" s="10">
        <f t="shared" si="11"/>
        <v>-0.24366666666666484</v>
      </c>
      <c r="F196" s="10">
        <f t="shared" si="12"/>
        <v>101.97866666666665</v>
      </c>
      <c r="G196" s="10">
        <f t="shared" si="13"/>
        <v>4.5660000000000025</v>
      </c>
      <c r="H196" s="10">
        <f t="shared" si="14"/>
        <v>0.18266666666664833</v>
      </c>
    </row>
    <row r="197" spans="1:8" x14ac:dyDescent="0.25">
      <c r="A197" s="1">
        <v>37376</v>
      </c>
      <c r="B197" s="11">
        <f>VLOOKUP(A197,'SBO Index National'!$A:$B,2,FALSE)</f>
        <v>102.19199999999999</v>
      </c>
      <c r="C197" s="10">
        <v>104.932</v>
      </c>
      <c r="D197" s="10">
        <f t="shared" si="15"/>
        <v>-2.7400000000000091</v>
      </c>
      <c r="E197" s="10">
        <f t="shared" ref="E197:E260" si="16">AVERAGE(D195:D197)</f>
        <v>-1.2176666666666687</v>
      </c>
      <c r="F197" s="10">
        <f t="shared" si="12"/>
        <v>103.47033333333333</v>
      </c>
      <c r="G197" s="10">
        <f t="shared" si="13"/>
        <v>2.7400000000000091</v>
      </c>
      <c r="H197" s="10">
        <f t="shared" si="14"/>
        <v>1.126333333333335</v>
      </c>
    </row>
    <row r="198" spans="1:8" x14ac:dyDescent="0.25">
      <c r="A198" s="1">
        <v>37407</v>
      </c>
      <c r="B198" s="11">
        <f>VLOOKUP(A198,'SBO Index National'!$A:$B,2,FALSE)</f>
        <v>101.91800000000001</v>
      </c>
      <c r="C198" s="10">
        <v>99.816999999999993</v>
      </c>
      <c r="D198" s="10">
        <f t="shared" si="15"/>
        <v>2.1010000000000133</v>
      </c>
      <c r="E198" s="10">
        <f t="shared" si="16"/>
        <v>-1.1566666666666663</v>
      </c>
      <c r="F198" s="10">
        <f t="shared" ref="F198:F261" si="17">AVERAGE(C196:C198)</f>
        <v>103.95733333333334</v>
      </c>
      <c r="G198" s="10">
        <f t="shared" si="13"/>
        <v>-3.01400000000001</v>
      </c>
      <c r="H198" s="10">
        <f t="shared" si="14"/>
        <v>1.4306666666666814</v>
      </c>
    </row>
    <row r="199" spans="1:8" x14ac:dyDescent="0.25">
      <c r="A199" s="1">
        <v>37437</v>
      </c>
      <c r="B199" s="11">
        <f>VLOOKUP(A199,'SBO Index National'!$A:$B,2,FALSE)</f>
        <v>102.46599999999999</v>
      </c>
      <c r="C199" s="10">
        <v>103.105</v>
      </c>
      <c r="D199" s="10">
        <f t="shared" si="15"/>
        <v>-0.63900000000001</v>
      </c>
      <c r="E199" s="10">
        <f t="shared" si="16"/>
        <v>-0.42600000000000193</v>
      </c>
      <c r="F199" s="10">
        <f t="shared" si="17"/>
        <v>102.61799999999999</v>
      </c>
      <c r="G199" s="10">
        <f t="shared" si="13"/>
        <v>4.8400000000000034</v>
      </c>
      <c r="H199" s="10">
        <f t="shared" si="14"/>
        <v>1.5219999999999914</v>
      </c>
    </row>
    <row r="200" spans="1:8" x14ac:dyDescent="0.25">
      <c r="A200" s="1">
        <v>37468</v>
      </c>
      <c r="B200" s="11">
        <f>VLOOKUP(A200,'SBO Index National'!$A:$B,2,FALSE)</f>
        <v>99.816999999999993</v>
      </c>
      <c r="C200" s="10">
        <v>102.374</v>
      </c>
      <c r="D200" s="10">
        <f t="shared" si="15"/>
        <v>-2.5570000000000022</v>
      </c>
      <c r="E200" s="10">
        <f t="shared" si="16"/>
        <v>-0.3649999999999996</v>
      </c>
      <c r="F200" s="10">
        <f t="shared" si="17"/>
        <v>101.76533333333333</v>
      </c>
      <c r="G200" s="10">
        <f t="shared" si="13"/>
        <v>1.4609999999999985</v>
      </c>
      <c r="H200" s="10">
        <f t="shared" si="14"/>
        <v>1.0956666666666592</v>
      </c>
    </row>
    <row r="201" spans="1:8" x14ac:dyDescent="0.25">
      <c r="A201" s="1">
        <v>37499</v>
      </c>
      <c r="B201" s="11">
        <f>VLOOKUP(A201,'SBO Index National'!$A:$B,2,FALSE)</f>
        <v>101.553</v>
      </c>
      <c r="C201" s="10">
        <v>106.667</v>
      </c>
      <c r="D201" s="10">
        <f t="shared" si="15"/>
        <v>-5.1140000000000043</v>
      </c>
      <c r="E201" s="10">
        <f t="shared" si="16"/>
        <v>-2.7700000000000053</v>
      </c>
      <c r="F201" s="10">
        <f t="shared" si="17"/>
        <v>104.04866666666665</v>
      </c>
      <c r="G201" s="10">
        <f t="shared" si="13"/>
        <v>5.3880000000000052</v>
      </c>
      <c r="H201" s="10">
        <f t="shared" si="14"/>
        <v>3.8963333333333168</v>
      </c>
    </row>
    <row r="202" spans="1:8" x14ac:dyDescent="0.25">
      <c r="A202" s="1">
        <v>37529</v>
      </c>
      <c r="B202" s="11">
        <f>VLOOKUP(A202,'SBO Index National'!$A:$B,2,FALSE)</f>
        <v>100.913</v>
      </c>
      <c r="C202" s="10">
        <v>105.297</v>
      </c>
      <c r="D202" s="10">
        <f t="shared" si="15"/>
        <v>-4.3840000000000003</v>
      </c>
      <c r="E202" s="10">
        <f t="shared" si="16"/>
        <v>-4.0183333333333353</v>
      </c>
      <c r="F202" s="10">
        <f t="shared" si="17"/>
        <v>104.77933333333333</v>
      </c>
      <c r="G202" s="10">
        <f t="shared" si="13"/>
        <v>10.137</v>
      </c>
      <c r="H202" s="10">
        <f t="shared" si="14"/>
        <v>5.6620000000000061</v>
      </c>
    </row>
    <row r="203" spans="1:8" x14ac:dyDescent="0.25">
      <c r="A203" s="1">
        <v>37560</v>
      </c>
      <c r="B203" s="11">
        <f>VLOOKUP(A203,'SBO Index National'!$A:$B,2,FALSE)</f>
        <v>100.274</v>
      </c>
      <c r="C203" s="10">
        <v>100</v>
      </c>
      <c r="D203" s="10">
        <f t="shared" si="15"/>
        <v>0.27400000000000091</v>
      </c>
      <c r="E203" s="10">
        <f t="shared" si="16"/>
        <v>-3.0746666666666678</v>
      </c>
      <c r="F203" s="10">
        <f t="shared" si="17"/>
        <v>103.988</v>
      </c>
      <c r="G203" s="10">
        <f t="shared" si="13"/>
        <v>6.8490000000000038</v>
      </c>
      <c r="H203" s="10">
        <f t="shared" si="14"/>
        <v>7.4580000000000126</v>
      </c>
    </row>
    <row r="204" spans="1:8" x14ac:dyDescent="0.25">
      <c r="A204" s="1">
        <v>37590</v>
      </c>
      <c r="B204" s="11">
        <f>VLOOKUP(A204,'SBO Index National'!$A:$B,2,FALSE)</f>
        <v>101.553</v>
      </c>
      <c r="C204" s="10">
        <v>107.39700000000001</v>
      </c>
      <c r="D204" s="10">
        <f t="shared" si="15"/>
        <v>-5.8440000000000083</v>
      </c>
      <c r="E204" s="10">
        <f t="shared" si="16"/>
        <v>-3.3180000000000027</v>
      </c>
      <c r="F204" s="10">
        <f t="shared" si="17"/>
        <v>104.23133333333334</v>
      </c>
      <c r="G204" s="10">
        <f t="shared" si="13"/>
        <v>7.3060000000000116</v>
      </c>
      <c r="H204" s="10">
        <f t="shared" si="14"/>
        <v>8.0973333333333386</v>
      </c>
    </row>
    <row r="205" spans="1:8" x14ac:dyDescent="0.25">
      <c r="A205" s="1">
        <v>37621</v>
      </c>
      <c r="B205" s="11">
        <f>VLOOKUP(A205,'SBO Index National'!$A:$B,2,FALSE)</f>
        <v>98.265000000000001</v>
      </c>
      <c r="C205" s="10">
        <v>97.991</v>
      </c>
      <c r="D205" s="10">
        <f t="shared" si="15"/>
        <v>0.27400000000000091</v>
      </c>
      <c r="E205" s="10">
        <f t="shared" si="16"/>
        <v>-1.7653333333333354</v>
      </c>
      <c r="F205" s="10">
        <f t="shared" si="17"/>
        <v>101.79599999999999</v>
      </c>
      <c r="G205" s="10">
        <f t="shared" si="13"/>
        <v>-3.6530000000000058</v>
      </c>
      <c r="H205" s="10">
        <f t="shared" si="14"/>
        <v>3.5006666666666746</v>
      </c>
    </row>
    <row r="206" spans="1:8" x14ac:dyDescent="0.25">
      <c r="A206" s="1">
        <v>37652</v>
      </c>
      <c r="B206" s="11">
        <f>VLOOKUP(A206,'SBO Index National'!$A:$B,2,FALSE)</f>
        <v>98.995000000000005</v>
      </c>
      <c r="C206" s="10">
        <v>99.087000000000003</v>
      </c>
      <c r="D206" s="10">
        <f t="shared" si="15"/>
        <v>-9.1999999999998749E-2</v>
      </c>
      <c r="E206" s="10">
        <f t="shared" si="16"/>
        <v>-1.8873333333333353</v>
      </c>
      <c r="F206" s="10">
        <f t="shared" si="17"/>
        <v>101.49166666666667</v>
      </c>
      <c r="G206" s="10">
        <f t="shared" si="13"/>
        <v>-1.3699999999999903</v>
      </c>
      <c r="H206" s="10">
        <f t="shared" si="14"/>
        <v>0.76100000000000989</v>
      </c>
    </row>
    <row r="207" spans="1:8" x14ac:dyDescent="0.25">
      <c r="A207" s="1">
        <v>37680</v>
      </c>
      <c r="B207" s="11">
        <f>VLOOKUP(A207,'SBO Index National'!$A:$B,2,FALSE)</f>
        <v>96.256</v>
      </c>
      <c r="C207" s="10">
        <v>94.611999999999995</v>
      </c>
      <c r="D207" s="10">
        <f t="shared" si="15"/>
        <v>1.6440000000000055</v>
      </c>
      <c r="E207" s="10">
        <f t="shared" si="16"/>
        <v>0.60866666666666924</v>
      </c>
      <c r="F207" s="10">
        <f t="shared" si="17"/>
        <v>97.23</v>
      </c>
      <c r="G207" s="10">
        <f t="shared" ref="G207:G270" si="18">C207-C195</f>
        <v>-3.7439999999999998</v>
      </c>
      <c r="H207" s="10">
        <f t="shared" si="14"/>
        <v>-2.9223333333333272</v>
      </c>
    </row>
    <row r="208" spans="1:8" x14ac:dyDescent="0.25">
      <c r="A208" s="1">
        <v>37711</v>
      </c>
      <c r="B208" s="11">
        <f>VLOOKUP(A208,'SBO Index National'!$A:$B,2,FALSE)</f>
        <v>95.341999999999999</v>
      </c>
      <c r="C208" s="10">
        <v>94.885999999999996</v>
      </c>
      <c r="D208" s="10">
        <f t="shared" si="15"/>
        <v>0.45600000000000307</v>
      </c>
      <c r="E208" s="10">
        <f t="shared" si="16"/>
        <v>0.66933333333333656</v>
      </c>
      <c r="F208" s="10">
        <f t="shared" si="17"/>
        <v>96.195000000000007</v>
      </c>
      <c r="G208" s="10">
        <f t="shared" si="18"/>
        <v>-12.237000000000009</v>
      </c>
      <c r="H208" s="10">
        <f t="shared" si="14"/>
        <v>-5.7836666666666474</v>
      </c>
    </row>
    <row r="209" spans="1:8" x14ac:dyDescent="0.25">
      <c r="A209" s="1">
        <v>37741</v>
      </c>
      <c r="B209" s="11">
        <f>VLOOKUP(A209,'SBO Index National'!$A:$B,2,FALSE)</f>
        <v>100</v>
      </c>
      <c r="C209" s="10">
        <v>104.384</v>
      </c>
      <c r="D209" s="10">
        <f t="shared" si="15"/>
        <v>-4.3840000000000003</v>
      </c>
      <c r="E209" s="10">
        <f t="shared" si="16"/>
        <v>-0.76133333333333064</v>
      </c>
      <c r="F209" s="10">
        <f t="shared" si="17"/>
        <v>97.960666666666668</v>
      </c>
      <c r="G209" s="10">
        <f t="shared" si="18"/>
        <v>-0.54800000000000182</v>
      </c>
      <c r="H209" s="10">
        <f t="shared" ref="H209:H272" si="19">F209-F197</f>
        <v>-5.5096666666666607</v>
      </c>
    </row>
    <row r="210" spans="1:8" x14ac:dyDescent="0.25">
      <c r="A210" s="1">
        <v>37772</v>
      </c>
      <c r="B210" s="11">
        <f>VLOOKUP(A210,'SBO Index National'!$A:$B,2,FALSE)</f>
        <v>99.909000000000006</v>
      </c>
      <c r="C210" s="10">
        <v>98.813000000000002</v>
      </c>
      <c r="D210" s="10">
        <f t="shared" si="15"/>
        <v>1.0960000000000036</v>
      </c>
      <c r="E210" s="10">
        <f t="shared" si="16"/>
        <v>-0.94399999999999784</v>
      </c>
      <c r="F210" s="10">
        <f t="shared" si="17"/>
        <v>99.36099999999999</v>
      </c>
      <c r="G210" s="10">
        <f t="shared" si="18"/>
        <v>-1.0039999999999907</v>
      </c>
      <c r="H210" s="10">
        <f t="shared" si="19"/>
        <v>-4.596333333333348</v>
      </c>
    </row>
    <row r="211" spans="1:8" x14ac:dyDescent="0.25">
      <c r="A211" s="1">
        <v>37802</v>
      </c>
      <c r="B211" s="11">
        <f>VLOOKUP(A211,'SBO Index National'!$A:$B,2,FALSE)</f>
        <v>101.735</v>
      </c>
      <c r="C211" s="10">
        <v>101.279</v>
      </c>
      <c r="D211" s="10">
        <f t="shared" si="15"/>
        <v>0.45600000000000307</v>
      </c>
      <c r="E211" s="10">
        <f t="shared" si="16"/>
        <v>-0.94399999999999784</v>
      </c>
      <c r="F211" s="10">
        <f t="shared" si="17"/>
        <v>101.492</v>
      </c>
      <c r="G211" s="10">
        <f t="shared" si="18"/>
        <v>-1.8260000000000076</v>
      </c>
      <c r="H211" s="10">
        <f t="shared" si="19"/>
        <v>-1.1259999999999906</v>
      </c>
    </row>
    <row r="212" spans="1:8" x14ac:dyDescent="0.25">
      <c r="A212" s="1">
        <v>37833</v>
      </c>
      <c r="B212" s="11">
        <f>VLOOKUP(A212,'SBO Index National'!$A:$B,2,FALSE)</f>
        <v>100.913</v>
      </c>
      <c r="C212" s="10">
        <v>100.822</v>
      </c>
      <c r="D212" s="10">
        <f t="shared" si="15"/>
        <v>9.0999999999993975E-2</v>
      </c>
      <c r="E212" s="10">
        <f t="shared" si="16"/>
        <v>0.54766666666666686</v>
      </c>
      <c r="F212" s="10">
        <f t="shared" si="17"/>
        <v>100.30466666666666</v>
      </c>
      <c r="G212" s="10">
        <f t="shared" si="18"/>
        <v>-1.5519999999999925</v>
      </c>
      <c r="H212" s="10">
        <f t="shared" si="19"/>
        <v>-1.4606666666666683</v>
      </c>
    </row>
    <row r="213" spans="1:8" x14ac:dyDescent="0.25">
      <c r="A213" s="1">
        <v>37864</v>
      </c>
      <c r="B213" s="11">
        <f>VLOOKUP(A213,'SBO Index National'!$A:$B,2,FALSE)</f>
        <v>104.566</v>
      </c>
      <c r="C213" s="10">
        <v>98.813000000000002</v>
      </c>
      <c r="D213" s="10">
        <f t="shared" si="15"/>
        <v>5.7530000000000001</v>
      </c>
      <c r="E213" s="10">
        <f t="shared" si="16"/>
        <v>2.0999999999999992</v>
      </c>
      <c r="F213" s="10">
        <f t="shared" si="17"/>
        <v>100.30466666666666</v>
      </c>
      <c r="G213" s="10">
        <f t="shared" si="18"/>
        <v>-7.8539999999999992</v>
      </c>
      <c r="H213" s="10">
        <f t="shared" si="19"/>
        <v>-3.7439999999999856</v>
      </c>
    </row>
    <row r="214" spans="1:8" x14ac:dyDescent="0.25">
      <c r="A214" s="1">
        <v>37894</v>
      </c>
      <c r="B214" s="11">
        <f>VLOOKUP(A214,'SBO Index National'!$A:$B,2,FALSE)</f>
        <v>101.735</v>
      </c>
      <c r="C214" s="10">
        <v>104.018</v>
      </c>
      <c r="D214" s="10">
        <f t="shared" si="15"/>
        <v>-2.2830000000000013</v>
      </c>
      <c r="E214" s="10">
        <f t="shared" si="16"/>
        <v>1.1869999999999976</v>
      </c>
      <c r="F214" s="10">
        <f t="shared" si="17"/>
        <v>101.21766666666667</v>
      </c>
      <c r="G214" s="10">
        <f t="shared" si="18"/>
        <v>-1.2789999999999964</v>
      </c>
      <c r="H214" s="10">
        <f t="shared" si="19"/>
        <v>-3.5616666666666532</v>
      </c>
    </row>
    <row r="215" spans="1:8" x14ac:dyDescent="0.25">
      <c r="A215" s="1">
        <v>37925</v>
      </c>
      <c r="B215" s="11">
        <f>VLOOKUP(A215,'SBO Index National'!$A:$B,2,FALSE)</f>
        <v>103.836</v>
      </c>
      <c r="C215" s="10">
        <v>104.932</v>
      </c>
      <c r="D215" s="10">
        <f t="shared" si="15"/>
        <v>-1.0960000000000036</v>
      </c>
      <c r="E215" s="10">
        <f t="shared" si="16"/>
        <v>0.79133333333333178</v>
      </c>
      <c r="F215" s="10">
        <f t="shared" si="17"/>
        <v>102.58766666666668</v>
      </c>
      <c r="G215" s="10">
        <f t="shared" si="18"/>
        <v>4.9320000000000022</v>
      </c>
      <c r="H215" s="10">
        <f t="shared" si="19"/>
        <v>-1.4003333333333217</v>
      </c>
    </row>
    <row r="216" spans="1:8" x14ac:dyDescent="0.25">
      <c r="A216" s="1">
        <v>37955</v>
      </c>
      <c r="B216" s="11">
        <f>VLOOKUP(A216,'SBO Index National'!$A:$B,2,FALSE)</f>
        <v>105.114</v>
      </c>
      <c r="C216" s="10">
        <v>107.58</v>
      </c>
      <c r="D216" s="10">
        <f t="shared" si="15"/>
        <v>-2.465999999999994</v>
      </c>
      <c r="E216" s="10">
        <f t="shared" si="16"/>
        <v>-1.948333333333333</v>
      </c>
      <c r="F216" s="10">
        <f t="shared" si="17"/>
        <v>105.50999999999999</v>
      </c>
      <c r="G216" s="10">
        <f t="shared" si="18"/>
        <v>0.18299999999999272</v>
      </c>
      <c r="H216" s="10">
        <f t="shared" si="19"/>
        <v>1.278666666666652</v>
      </c>
    </row>
    <row r="217" spans="1:8" x14ac:dyDescent="0.25">
      <c r="A217" s="1">
        <v>37986</v>
      </c>
      <c r="B217" s="11">
        <f>VLOOKUP(A217,'SBO Index National'!$A:$B,2,FALSE)</f>
        <v>106.667</v>
      </c>
      <c r="C217" s="10">
        <v>106.301</v>
      </c>
      <c r="D217" s="10">
        <f t="shared" si="15"/>
        <v>0.36599999999999966</v>
      </c>
      <c r="E217" s="10">
        <f t="shared" si="16"/>
        <v>-1.0653333333333326</v>
      </c>
      <c r="F217" s="10">
        <f t="shared" si="17"/>
        <v>106.271</v>
      </c>
      <c r="G217" s="10">
        <f t="shared" si="18"/>
        <v>8.3100000000000023</v>
      </c>
      <c r="H217" s="10">
        <f t="shared" si="19"/>
        <v>4.4750000000000085</v>
      </c>
    </row>
    <row r="218" spans="1:8" x14ac:dyDescent="0.25">
      <c r="A218" s="1">
        <v>38017</v>
      </c>
      <c r="B218" s="11">
        <f>VLOOKUP(A218,'SBO Index National'!$A:$B,2,FALSE)</f>
        <v>105.66200000000001</v>
      </c>
      <c r="C218" s="10">
        <v>107.94499999999999</v>
      </c>
      <c r="D218" s="10">
        <f t="shared" si="15"/>
        <v>-2.282999999999987</v>
      </c>
      <c r="E218" s="10">
        <f t="shared" si="16"/>
        <v>-1.4609999999999939</v>
      </c>
      <c r="F218" s="10">
        <f t="shared" si="17"/>
        <v>107.27533333333334</v>
      </c>
      <c r="G218" s="10">
        <f t="shared" si="18"/>
        <v>8.8579999999999899</v>
      </c>
      <c r="H218" s="10">
        <f t="shared" si="19"/>
        <v>5.7836666666666616</v>
      </c>
    </row>
    <row r="219" spans="1:8" x14ac:dyDescent="0.25">
      <c r="A219" s="1">
        <v>38046</v>
      </c>
      <c r="B219" s="11">
        <f>VLOOKUP(A219,'SBO Index National'!$A:$B,2,FALSE)</f>
        <v>102.648</v>
      </c>
      <c r="C219" s="10">
        <v>100.36499999999999</v>
      </c>
      <c r="D219" s="10">
        <f t="shared" si="15"/>
        <v>2.2830000000000013</v>
      </c>
      <c r="E219" s="10">
        <f t="shared" si="16"/>
        <v>0.12200000000000462</v>
      </c>
      <c r="F219" s="10">
        <f t="shared" si="17"/>
        <v>104.87033333333333</v>
      </c>
      <c r="G219" s="10">
        <f t="shared" si="18"/>
        <v>5.7530000000000001</v>
      </c>
      <c r="H219" s="10">
        <f t="shared" si="19"/>
        <v>7.6403333333333308</v>
      </c>
    </row>
    <row r="220" spans="1:8" x14ac:dyDescent="0.25">
      <c r="A220" s="1">
        <v>38077</v>
      </c>
      <c r="B220" s="11">
        <f>VLOOKUP(A220,'SBO Index National'!$A:$B,2,FALSE)</f>
        <v>103.196</v>
      </c>
      <c r="C220" s="10">
        <v>103.105</v>
      </c>
      <c r="D220" s="10">
        <f t="shared" si="15"/>
        <v>9.0999999999993975E-2</v>
      </c>
      <c r="E220" s="10">
        <f t="shared" si="16"/>
        <v>3.0333333333336061E-2</v>
      </c>
      <c r="F220" s="10">
        <f t="shared" si="17"/>
        <v>103.80500000000001</v>
      </c>
      <c r="G220" s="10">
        <f t="shared" si="18"/>
        <v>8.2190000000000083</v>
      </c>
      <c r="H220" s="10">
        <f t="shared" si="19"/>
        <v>7.6099999999999994</v>
      </c>
    </row>
    <row r="221" spans="1:8" x14ac:dyDescent="0.25">
      <c r="A221" s="1">
        <v>38107</v>
      </c>
      <c r="B221" s="11">
        <f>VLOOKUP(A221,'SBO Index National'!$A:$B,2,FALSE)</f>
        <v>105.38800000000001</v>
      </c>
      <c r="C221" s="10">
        <v>105.93600000000001</v>
      </c>
      <c r="D221" s="10">
        <f t="shared" si="15"/>
        <v>-0.54800000000000182</v>
      </c>
      <c r="E221" s="10">
        <f t="shared" si="16"/>
        <v>0.60866666666666447</v>
      </c>
      <c r="F221" s="10">
        <f t="shared" si="17"/>
        <v>103.13533333333334</v>
      </c>
      <c r="G221" s="10">
        <f t="shared" si="18"/>
        <v>1.5520000000000067</v>
      </c>
      <c r="H221" s="10">
        <f t="shared" si="19"/>
        <v>5.174666666666667</v>
      </c>
    </row>
    <row r="222" spans="1:8" x14ac:dyDescent="0.25">
      <c r="A222" s="1">
        <v>38138</v>
      </c>
      <c r="B222" s="11">
        <f>VLOOKUP(A222,'SBO Index National'!$A:$B,2,FALSE)</f>
        <v>104.11</v>
      </c>
      <c r="C222" s="10">
        <v>104.11</v>
      </c>
      <c r="D222" s="10">
        <f t="shared" si="15"/>
        <v>0</v>
      </c>
      <c r="E222" s="10">
        <f t="shared" si="16"/>
        <v>-0.15233333333333596</v>
      </c>
      <c r="F222" s="10">
        <f t="shared" si="17"/>
        <v>104.38366666666667</v>
      </c>
      <c r="G222" s="10">
        <f t="shared" si="18"/>
        <v>5.296999999999997</v>
      </c>
      <c r="H222" s="10">
        <f t="shared" si="19"/>
        <v>5.0226666666666802</v>
      </c>
    </row>
    <row r="223" spans="1:8" x14ac:dyDescent="0.25">
      <c r="A223" s="1">
        <v>38168</v>
      </c>
      <c r="B223" s="11">
        <f>VLOOKUP(A223,'SBO Index National'!$A:$B,2,FALSE)</f>
        <v>103.379</v>
      </c>
      <c r="C223" s="10">
        <v>103.105</v>
      </c>
      <c r="D223" s="10">
        <f t="shared" si="15"/>
        <v>0.27400000000000091</v>
      </c>
      <c r="E223" s="10">
        <f t="shared" si="16"/>
        <v>-9.1333333333333641E-2</v>
      </c>
      <c r="F223" s="10">
        <f t="shared" si="17"/>
        <v>104.38366666666667</v>
      </c>
      <c r="G223" s="10">
        <f t="shared" si="18"/>
        <v>1.8260000000000076</v>
      </c>
      <c r="H223" s="10">
        <f t="shared" si="19"/>
        <v>2.8916666666666657</v>
      </c>
    </row>
    <row r="224" spans="1:8" x14ac:dyDescent="0.25">
      <c r="A224" s="1">
        <v>38199</v>
      </c>
      <c r="B224" s="11">
        <f>VLOOKUP(A224,'SBO Index National'!$A:$B,2,FALSE)</f>
        <v>106.21</v>
      </c>
      <c r="C224" s="10">
        <v>106.667</v>
      </c>
      <c r="D224" s="10">
        <f t="shared" si="15"/>
        <v>-0.45700000000000784</v>
      </c>
      <c r="E224" s="10">
        <f t="shared" si="16"/>
        <v>-6.1000000000002309E-2</v>
      </c>
      <c r="F224" s="10">
        <f t="shared" si="17"/>
        <v>104.62733333333334</v>
      </c>
      <c r="G224" s="10">
        <f t="shared" si="18"/>
        <v>5.8449999999999989</v>
      </c>
      <c r="H224" s="10">
        <f t="shared" si="19"/>
        <v>4.3226666666666773</v>
      </c>
    </row>
    <row r="225" spans="1:8" x14ac:dyDescent="0.25">
      <c r="A225" s="1">
        <v>38230</v>
      </c>
      <c r="B225" s="11">
        <f>VLOOKUP(A225,'SBO Index National'!$A:$B,2,FALSE)</f>
        <v>102.922</v>
      </c>
      <c r="C225" s="10">
        <v>104.84</v>
      </c>
      <c r="D225" s="10">
        <f t="shared" si="15"/>
        <v>-1.9180000000000064</v>
      </c>
      <c r="E225" s="10">
        <f t="shared" si="16"/>
        <v>-0.7003333333333378</v>
      </c>
      <c r="F225" s="10">
        <f t="shared" si="17"/>
        <v>104.87066666666665</v>
      </c>
      <c r="G225" s="10">
        <f t="shared" si="18"/>
        <v>6.027000000000001</v>
      </c>
      <c r="H225" s="10">
        <f t="shared" si="19"/>
        <v>4.5659999999999883</v>
      </c>
    </row>
    <row r="226" spans="1:8" x14ac:dyDescent="0.25">
      <c r="A226" s="1">
        <v>38260</v>
      </c>
      <c r="B226" s="11">
        <f>VLOOKUP(A226,'SBO Index National'!$A:$B,2,FALSE)</f>
        <v>104.384</v>
      </c>
      <c r="C226" s="10">
        <v>111.50700000000001</v>
      </c>
      <c r="D226" s="10">
        <f t="shared" si="15"/>
        <v>-7.1230000000000047</v>
      </c>
      <c r="E226" s="10">
        <f t="shared" si="16"/>
        <v>-3.1660000000000061</v>
      </c>
      <c r="F226" s="10">
        <f t="shared" si="17"/>
        <v>107.67133333333334</v>
      </c>
      <c r="G226" s="10">
        <f t="shared" si="18"/>
        <v>7.4890000000000043</v>
      </c>
      <c r="H226" s="10">
        <f t="shared" si="19"/>
        <v>6.4536666666666633</v>
      </c>
    </row>
    <row r="227" spans="1:8" x14ac:dyDescent="0.25">
      <c r="A227" s="1">
        <v>38291</v>
      </c>
      <c r="B227" s="11">
        <f>VLOOKUP(A227,'SBO Index National'!$A:$B,2,FALSE)</f>
        <v>103.836</v>
      </c>
      <c r="C227" s="10">
        <v>106.027</v>
      </c>
      <c r="D227" s="10">
        <f t="shared" si="15"/>
        <v>-2.1910000000000025</v>
      </c>
      <c r="E227" s="10">
        <f t="shared" si="16"/>
        <v>-3.7440000000000047</v>
      </c>
      <c r="F227" s="10">
        <f t="shared" si="17"/>
        <v>107.45800000000001</v>
      </c>
      <c r="G227" s="10">
        <f t="shared" si="18"/>
        <v>1.0949999999999989</v>
      </c>
      <c r="H227" s="10">
        <f t="shared" si="19"/>
        <v>4.8703333333333347</v>
      </c>
    </row>
    <row r="228" spans="1:8" x14ac:dyDescent="0.25">
      <c r="A228" s="1">
        <v>38321</v>
      </c>
      <c r="B228" s="11">
        <f>VLOOKUP(A228,'SBO Index National'!$A:$B,2,FALSE)</f>
        <v>107.306</v>
      </c>
      <c r="C228" s="10">
        <v>108.31100000000001</v>
      </c>
      <c r="D228" s="10">
        <f t="shared" si="15"/>
        <v>-1.0050000000000097</v>
      </c>
      <c r="E228" s="10">
        <f t="shared" si="16"/>
        <v>-3.4396666666666724</v>
      </c>
      <c r="F228" s="10">
        <f t="shared" si="17"/>
        <v>108.61500000000001</v>
      </c>
      <c r="G228" s="10">
        <f t="shared" si="18"/>
        <v>0.73100000000000875</v>
      </c>
      <c r="H228" s="10">
        <f t="shared" si="19"/>
        <v>3.1050000000000182</v>
      </c>
    </row>
    <row r="229" spans="1:8" x14ac:dyDescent="0.25">
      <c r="A229" s="1">
        <v>38352</v>
      </c>
      <c r="B229" s="11">
        <f>VLOOKUP(A229,'SBO Index National'!$A:$B,2,FALSE)</f>
        <v>105.845</v>
      </c>
      <c r="C229" s="10">
        <v>105.845</v>
      </c>
      <c r="D229" s="10">
        <f t="shared" si="15"/>
        <v>0</v>
      </c>
      <c r="E229" s="10">
        <f t="shared" si="16"/>
        <v>-1.0653333333333375</v>
      </c>
      <c r="F229" s="10">
        <f t="shared" si="17"/>
        <v>106.72766666666666</v>
      </c>
      <c r="G229" s="10">
        <f t="shared" si="18"/>
        <v>-0.45600000000000307</v>
      </c>
      <c r="H229" s="10">
        <f t="shared" si="19"/>
        <v>0.45666666666666345</v>
      </c>
    </row>
    <row r="230" spans="1:8" x14ac:dyDescent="0.25">
      <c r="A230" s="1">
        <v>38383</v>
      </c>
      <c r="B230" s="11">
        <f>VLOOKUP(A230,'SBO Index National'!$A:$B,2,FALSE)</f>
        <v>103.47</v>
      </c>
      <c r="C230" s="10">
        <v>103.65300000000001</v>
      </c>
      <c r="D230" s="10">
        <f t="shared" si="15"/>
        <v>-0.18300000000000693</v>
      </c>
      <c r="E230" s="10">
        <f t="shared" si="16"/>
        <v>-0.39600000000000551</v>
      </c>
      <c r="F230" s="10">
        <f t="shared" si="17"/>
        <v>105.93633333333334</v>
      </c>
      <c r="G230" s="10">
        <f t="shared" si="18"/>
        <v>-4.2919999999999874</v>
      </c>
      <c r="H230" s="10">
        <f t="shared" si="19"/>
        <v>-1.3389999999999986</v>
      </c>
    </row>
    <row r="231" spans="1:8" x14ac:dyDescent="0.25">
      <c r="A231" s="1">
        <v>38411</v>
      </c>
      <c r="B231" s="11">
        <f>VLOOKUP(A231,'SBO Index National'!$A:$B,2,FALSE)</f>
        <v>103.65300000000001</v>
      </c>
      <c r="C231" s="10">
        <v>106.849</v>
      </c>
      <c r="D231" s="10">
        <f t="shared" si="15"/>
        <v>-3.195999999999998</v>
      </c>
      <c r="E231" s="10">
        <f t="shared" si="16"/>
        <v>-1.126333333333335</v>
      </c>
      <c r="F231" s="10">
        <f t="shared" si="17"/>
        <v>105.449</v>
      </c>
      <c r="G231" s="10">
        <f t="shared" si="18"/>
        <v>6.4840000000000089</v>
      </c>
      <c r="H231" s="10">
        <f t="shared" si="19"/>
        <v>0.57866666666666333</v>
      </c>
    </row>
    <row r="232" spans="1:8" x14ac:dyDescent="0.25">
      <c r="A232" s="1">
        <v>38442</v>
      </c>
      <c r="B232" s="11">
        <f>VLOOKUP(A232,'SBO Index National'!$A:$B,2,FALSE)</f>
        <v>103.105</v>
      </c>
      <c r="C232" s="10">
        <v>104.47499999999999</v>
      </c>
      <c r="D232" s="10">
        <f t="shared" si="15"/>
        <v>-1.3699999999999903</v>
      </c>
      <c r="E232" s="10">
        <f t="shared" si="16"/>
        <v>-1.5829999999999984</v>
      </c>
      <c r="F232" s="10">
        <f t="shared" si="17"/>
        <v>104.99233333333332</v>
      </c>
      <c r="G232" s="10">
        <f t="shared" si="18"/>
        <v>1.3699999999999903</v>
      </c>
      <c r="H232" s="10">
        <f t="shared" si="19"/>
        <v>1.1873333333333136</v>
      </c>
    </row>
    <row r="233" spans="1:8" x14ac:dyDescent="0.25">
      <c r="A233" s="1">
        <v>38472</v>
      </c>
      <c r="B233" s="11">
        <f>VLOOKUP(A233,'SBO Index National'!$A:$B,2,FALSE)</f>
        <v>99.816999999999993</v>
      </c>
      <c r="C233" s="10">
        <v>104.384</v>
      </c>
      <c r="D233" s="10">
        <f t="shared" si="15"/>
        <v>-4.5670000000000073</v>
      </c>
      <c r="E233" s="10">
        <f t="shared" si="16"/>
        <v>-3.044333333333332</v>
      </c>
      <c r="F233" s="10">
        <f t="shared" si="17"/>
        <v>105.236</v>
      </c>
      <c r="G233" s="10">
        <f t="shared" si="18"/>
        <v>-1.5520000000000067</v>
      </c>
      <c r="H233" s="10">
        <f t="shared" si="19"/>
        <v>2.1006666666666689</v>
      </c>
    </row>
    <row r="234" spans="1:8" x14ac:dyDescent="0.25">
      <c r="A234" s="1">
        <v>38503</v>
      </c>
      <c r="B234" s="11">
        <f>VLOOKUP(A234,'SBO Index National'!$A:$B,2,FALSE)</f>
        <v>100.45699999999999</v>
      </c>
      <c r="C234" s="10">
        <v>104.749</v>
      </c>
      <c r="D234" s="10">
        <f t="shared" si="15"/>
        <v>-4.2920000000000016</v>
      </c>
      <c r="E234" s="10">
        <f t="shared" si="16"/>
        <v>-3.4096666666666664</v>
      </c>
      <c r="F234" s="10">
        <f t="shared" si="17"/>
        <v>104.53599999999999</v>
      </c>
      <c r="G234" s="10">
        <f t="shared" si="18"/>
        <v>0.63899999999999579</v>
      </c>
      <c r="H234" s="10">
        <f t="shared" si="19"/>
        <v>0.152333333333317</v>
      </c>
    </row>
    <row r="235" spans="1:8" x14ac:dyDescent="0.25">
      <c r="A235" s="1">
        <v>38533</v>
      </c>
      <c r="B235" s="11">
        <f>VLOOKUP(A235,'SBO Index National'!$A:$B,2,FALSE)</f>
        <v>101.187</v>
      </c>
      <c r="C235" s="10">
        <v>103.562</v>
      </c>
      <c r="D235" s="10">
        <f t="shared" si="15"/>
        <v>-2.375</v>
      </c>
      <c r="E235" s="10">
        <f t="shared" si="16"/>
        <v>-3.7446666666666695</v>
      </c>
      <c r="F235" s="10">
        <f t="shared" si="17"/>
        <v>104.23166666666667</v>
      </c>
      <c r="G235" s="10">
        <f t="shared" si="18"/>
        <v>0.45699999999999363</v>
      </c>
      <c r="H235" s="10">
        <f t="shared" si="19"/>
        <v>-0.15200000000000102</v>
      </c>
    </row>
    <row r="236" spans="1:8" x14ac:dyDescent="0.25">
      <c r="A236" s="1">
        <v>38564</v>
      </c>
      <c r="B236" s="11">
        <f>VLOOKUP(A236,'SBO Index National'!$A:$B,2,FALSE)</f>
        <v>101.37</v>
      </c>
      <c r="C236" s="10">
        <v>104.11</v>
      </c>
      <c r="D236" s="10">
        <f t="shared" si="15"/>
        <v>-2.7399999999999949</v>
      </c>
      <c r="E236" s="10">
        <f t="shared" si="16"/>
        <v>-3.1356666666666655</v>
      </c>
      <c r="F236" s="10">
        <f t="shared" si="17"/>
        <v>104.14033333333333</v>
      </c>
      <c r="G236" s="10">
        <f t="shared" si="18"/>
        <v>-2.5570000000000022</v>
      </c>
      <c r="H236" s="10">
        <f t="shared" si="19"/>
        <v>-0.48700000000000898</v>
      </c>
    </row>
    <row r="237" spans="1:8" x14ac:dyDescent="0.25">
      <c r="A237" s="1">
        <v>38595</v>
      </c>
      <c r="B237" s="11">
        <f>VLOOKUP(A237,'SBO Index National'!$A:$B,2,FALSE)</f>
        <v>100.913</v>
      </c>
      <c r="C237" s="10">
        <v>104.292</v>
      </c>
      <c r="D237" s="10">
        <f t="shared" si="15"/>
        <v>-3.3790000000000049</v>
      </c>
      <c r="E237" s="10">
        <f t="shared" si="16"/>
        <v>-2.8313333333333333</v>
      </c>
      <c r="F237" s="10">
        <f t="shared" si="17"/>
        <v>103.988</v>
      </c>
      <c r="G237" s="10">
        <f t="shared" si="18"/>
        <v>-0.54800000000000182</v>
      </c>
      <c r="H237" s="10">
        <f t="shared" si="19"/>
        <v>-0.88266666666665117</v>
      </c>
    </row>
    <row r="238" spans="1:8" x14ac:dyDescent="0.25">
      <c r="A238" s="1">
        <v>38625</v>
      </c>
      <c r="B238" s="11">
        <f>VLOOKUP(A238,'SBO Index National'!$A:$B,2,FALSE)</f>
        <v>99.909000000000006</v>
      </c>
      <c r="C238" s="10">
        <v>103.562</v>
      </c>
      <c r="D238" s="10">
        <f t="shared" si="15"/>
        <v>-3.6529999999999916</v>
      </c>
      <c r="E238" s="10">
        <f t="shared" si="16"/>
        <v>-3.2573333333333303</v>
      </c>
      <c r="F238" s="10">
        <f t="shared" si="17"/>
        <v>103.988</v>
      </c>
      <c r="G238" s="10">
        <f t="shared" si="18"/>
        <v>-7.9450000000000074</v>
      </c>
      <c r="H238" s="10">
        <f t="shared" si="19"/>
        <v>-3.6833333333333371</v>
      </c>
    </row>
    <row r="239" spans="1:8" x14ac:dyDescent="0.25">
      <c r="A239" s="1">
        <v>38656</v>
      </c>
      <c r="B239" s="11">
        <f>VLOOKUP(A239,'SBO Index National'!$A:$B,2,FALSE)</f>
        <v>103.65300000000001</v>
      </c>
      <c r="C239" s="10">
        <v>105.93600000000001</v>
      </c>
      <c r="D239" s="10">
        <f t="shared" si="15"/>
        <v>-2.2830000000000013</v>
      </c>
      <c r="E239" s="10">
        <f t="shared" si="16"/>
        <v>-3.1049999999999991</v>
      </c>
      <c r="F239" s="10">
        <f t="shared" si="17"/>
        <v>104.59666666666665</v>
      </c>
      <c r="G239" s="10">
        <f t="shared" si="18"/>
        <v>-9.0999999999993975E-2</v>
      </c>
      <c r="H239" s="10">
        <f t="shared" si="19"/>
        <v>-2.8613333333333628</v>
      </c>
    </row>
    <row r="240" spans="1:8" x14ac:dyDescent="0.25">
      <c r="A240" s="1">
        <v>38686</v>
      </c>
      <c r="B240" s="11">
        <f>VLOOKUP(A240,'SBO Index National'!$A:$B,2,FALSE)</f>
        <v>100.822</v>
      </c>
      <c r="C240" s="10">
        <v>100.09099999999999</v>
      </c>
      <c r="D240" s="10">
        <f t="shared" si="15"/>
        <v>0.73100000000000875</v>
      </c>
      <c r="E240" s="10">
        <f t="shared" si="16"/>
        <v>-1.7349999999999948</v>
      </c>
      <c r="F240" s="10">
        <f t="shared" si="17"/>
        <v>103.19633333333333</v>
      </c>
      <c r="G240" s="10">
        <f t="shared" si="18"/>
        <v>-8.2200000000000131</v>
      </c>
      <c r="H240" s="10">
        <f t="shared" si="19"/>
        <v>-5.418666666666681</v>
      </c>
    </row>
    <row r="241" spans="1:8" x14ac:dyDescent="0.25">
      <c r="A241" s="1">
        <v>38717</v>
      </c>
      <c r="B241" s="11">
        <f>VLOOKUP(A241,'SBO Index National'!$A:$B,2,FALSE)</f>
        <v>101.096</v>
      </c>
      <c r="C241" s="10">
        <v>106.48399999999999</v>
      </c>
      <c r="D241" s="10">
        <f t="shared" si="15"/>
        <v>-5.387999999999991</v>
      </c>
      <c r="E241" s="10">
        <f t="shared" si="16"/>
        <v>-2.3133333333333277</v>
      </c>
      <c r="F241" s="10">
        <f t="shared" si="17"/>
        <v>104.17033333333332</v>
      </c>
      <c r="G241" s="10">
        <f t="shared" si="18"/>
        <v>0.63899999999999579</v>
      </c>
      <c r="H241" s="10">
        <f t="shared" si="19"/>
        <v>-2.5573333333333466</v>
      </c>
    </row>
    <row r="242" spans="1:8" x14ac:dyDescent="0.25">
      <c r="A242" s="1">
        <v>38748</v>
      </c>
      <c r="B242" s="11">
        <f>VLOOKUP(A242,'SBO Index National'!$A:$B,2,FALSE)</f>
        <v>100.913</v>
      </c>
      <c r="C242" s="10">
        <v>107.032</v>
      </c>
      <c r="D242" s="10">
        <f t="shared" si="15"/>
        <v>-6.1189999999999998</v>
      </c>
      <c r="E242" s="10">
        <f t="shared" si="16"/>
        <v>-3.5919999999999939</v>
      </c>
      <c r="F242" s="10">
        <f t="shared" si="17"/>
        <v>104.53566666666666</v>
      </c>
      <c r="G242" s="10">
        <f t="shared" si="18"/>
        <v>3.3789999999999907</v>
      </c>
      <c r="H242" s="10">
        <f t="shared" si="19"/>
        <v>-1.4006666666666803</v>
      </c>
    </row>
    <row r="243" spans="1:8" x14ac:dyDescent="0.25">
      <c r="A243" s="1">
        <v>38776</v>
      </c>
      <c r="B243" s="11">
        <f>VLOOKUP(A243,'SBO Index National'!$A:$B,2,FALSE)</f>
        <v>101.461</v>
      </c>
      <c r="C243" s="10">
        <v>105.93600000000001</v>
      </c>
      <c r="D243" s="10">
        <f t="shared" si="15"/>
        <v>-4.4750000000000085</v>
      </c>
      <c r="E243" s="10">
        <f t="shared" si="16"/>
        <v>-5.3273333333333328</v>
      </c>
      <c r="F243" s="10">
        <f t="shared" si="17"/>
        <v>106.48399999999999</v>
      </c>
      <c r="G243" s="10">
        <f t="shared" si="18"/>
        <v>-0.9129999999999967</v>
      </c>
      <c r="H243" s="10">
        <f t="shared" si="19"/>
        <v>1.0349999999999966</v>
      </c>
    </row>
    <row r="244" spans="1:8" x14ac:dyDescent="0.25">
      <c r="A244" s="1">
        <v>38807</v>
      </c>
      <c r="B244" s="11">
        <f>VLOOKUP(A244,'SBO Index National'!$A:$B,2,FALSE)</f>
        <v>98.63</v>
      </c>
      <c r="C244" s="10">
        <v>106.393</v>
      </c>
      <c r="D244" s="10">
        <f t="shared" si="15"/>
        <v>-7.7630000000000052</v>
      </c>
      <c r="E244" s="10">
        <f t="shared" si="16"/>
        <v>-6.1190000000000042</v>
      </c>
      <c r="F244" s="10">
        <f t="shared" si="17"/>
        <v>106.45366666666666</v>
      </c>
      <c r="G244" s="10">
        <f t="shared" si="18"/>
        <v>1.9180000000000064</v>
      </c>
      <c r="H244" s="10">
        <f t="shared" si="19"/>
        <v>1.4613333333333429</v>
      </c>
    </row>
    <row r="245" spans="1:8" x14ac:dyDescent="0.25">
      <c r="A245" s="1">
        <v>38837</v>
      </c>
      <c r="B245" s="11">
        <f>VLOOKUP(A245,'SBO Index National'!$A:$B,2,FALSE)</f>
        <v>100.09099999999999</v>
      </c>
      <c r="C245" s="10">
        <v>106.758</v>
      </c>
      <c r="D245" s="10">
        <f t="shared" si="15"/>
        <v>-6.6670000000000016</v>
      </c>
      <c r="E245" s="10">
        <f t="shared" si="16"/>
        <v>-6.3016666666666721</v>
      </c>
      <c r="F245" s="10">
        <f t="shared" si="17"/>
        <v>106.36233333333332</v>
      </c>
      <c r="G245" s="10">
        <f t="shared" si="18"/>
        <v>2.3739999999999952</v>
      </c>
      <c r="H245" s="10">
        <f t="shared" si="19"/>
        <v>1.1263333333333208</v>
      </c>
    </row>
    <row r="246" spans="1:8" x14ac:dyDescent="0.25">
      <c r="A246" s="1">
        <v>38868</v>
      </c>
      <c r="B246" s="11">
        <f>VLOOKUP(A246,'SBO Index National'!$A:$B,2,FALSE)</f>
        <v>98.174000000000007</v>
      </c>
      <c r="C246" s="10">
        <v>97.352000000000004</v>
      </c>
      <c r="D246" s="10">
        <f t="shared" si="15"/>
        <v>0.82200000000000273</v>
      </c>
      <c r="E246" s="10">
        <f t="shared" si="16"/>
        <v>-4.5360000000000014</v>
      </c>
      <c r="F246" s="10">
        <f t="shared" si="17"/>
        <v>103.50100000000002</v>
      </c>
      <c r="G246" s="10">
        <f t="shared" si="18"/>
        <v>-7.3969999999999914</v>
      </c>
      <c r="H246" s="10">
        <f t="shared" si="19"/>
        <v>-1.0349999999999682</v>
      </c>
    </row>
    <row r="247" spans="1:8" x14ac:dyDescent="0.25">
      <c r="A247" s="1">
        <v>38898</v>
      </c>
      <c r="B247" s="11">
        <f>VLOOKUP(A247,'SBO Index National'!$A:$B,2,FALSE)</f>
        <v>97.078000000000003</v>
      </c>
      <c r="C247" s="10">
        <v>101.096</v>
      </c>
      <c r="D247" s="10">
        <f t="shared" si="15"/>
        <v>-4.0180000000000007</v>
      </c>
      <c r="E247" s="10">
        <f t="shared" si="16"/>
        <v>-3.2876666666666665</v>
      </c>
      <c r="F247" s="10">
        <f t="shared" si="17"/>
        <v>101.73533333333334</v>
      </c>
      <c r="G247" s="10">
        <f t="shared" si="18"/>
        <v>-2.465999999999994</v>
      </c>
      <c r="H247" s="10">
        <f t="shared" si="19"/>
        <v>-2.4963333333333253</v>
      </c>
    </row>
    <row r="248" spans="1:8" x14ac:dyDescent="0.25">
      <c r="A248" s="1">
        <v>38929</v>
      </c>
      <c r="B248" s="11">
        <f>VLOOKUP(A248,'SBO Index National'!$A:$B,2,FALSE)</f>
        <v>98.355999999999995</v>
      </c>
      <c r="C248" s="10">
        <v>102.922</v>
      </c>
      <c r="D248" s="10">
        <f t="shared" si="15"/>
        <v>-4.5660000000000025</v>
      </c>
      <c r="E248" s="10">
        <f t="shared" si="16"/>
        <v>-2.5873333333333335</v>
      </c>
      <c r="F248" s="10">
        <f t="shared" si="17"/>
        <v>100.45666666666666</v>
      </c>
      <c r="G248" s="10">
        <f t="shared" si="18"/>
        <v>-1.1880000000000024</v>
      </c>
      <c r="H248" s="10">
        <f t="shared" si="19"/>
        <v>-3.6836666666666673</v>
      </c>
    </row>
    <row r="249" spans="1:8" x14ac:dyDescent="0.25">
      <c r="A249" s="1">
        <v>38960</v>
      </c>
      <c r="B249" s="11">
        <f>VLOOKUP(A249,'SBO Index National'!$A:$B,2,FALSE)</f>
        <v>95.89</v>
      </c>
      <c r="C249" s="10">
        <v>98.995000000000005</v>
      </c>
      <c r="D249" s="10">
        <f t="shared" si="15"/>
        <v>-3.105000000000004</v>
      </c>
      <c r="E249" s="10">
        <f t="shared" si="16"/>
        <v>-3.8963333333333359</v>
      </c>
      <c r="F249" s="10">
        <f t="shared" si="17"/>
        <v>101.00433333333335</v>
      </c>
      <c r="G249" s="10">
        <f t="shared" si="18"/>
        <v>-5.296999999999997</v>
      </c>
      <c r="H249" s="10">
        <f t="shared" si="19"/>
        <v>-2.9836666666666503</v>
      </c>
    </row>
    <row r="250" spans="1:8" x14ac:dyDescent="0.25">
      <c r="A250" s="1">
        <v>38990</v>
      </c>
      <c r="B250" s="11">
        <f>VLOOKUP(A250,'SBO Index National'!$A:$B,2,FALSE)</f>
        <v>99.361000000000004</v>
      </c>
      <c r="C250" s="10">
        <v>110.86799999999999</v>
      </c>
      <c r="D250" s="10">
        <f t="shared" si="15"/>
        <v>-11.506999999999991</v>
      </c>
      <c r="E250" s="10">
        <f t="shared" si="16"/>
        <v>-6.3926666666666661</v>
      </c>
      <c r="F250" s="10">
        <f t="shared" si="17"/>
        <v>104.26166666666666</v>
      </c>
      <c r="G250" s="10">
        <f t="shared" si="18"/>
        <v>7.3059999999999974</v>
      </c>
      <c r="H250" s="10">
        <f t="shared" si="19"/>
        <v>0.27366666666665651</v>
      </c>
    </row>
    <row r="251" spans="1:8" x14ac:dyDescent="0.25">
      <c r="A251" s="1">
        <v>39021</v>
      </c>
      <c r="B251" s="11">
        <f>VLOOKUP(A251,'SBO Index National'!$A:$B,2,FALSE)</f>
        <v>100.639</v>
      </c>
      <c r="C251" s="10">
        <v>106.849</v>
      </c>
      <c r="D251" s="10">
        <f t="shared" si="15"/>
        <v>-6.210000000000008</v>
      </c>
      <c r="E251" s="10">
        <f t="shared" si="16"/>
        <v>-6.9406666666666679</v>
      </c>
      <c r="F251" s="10">
        <f t="shared" si="17"/>
        <v>105.57066666666667</v>
      </c>
      <c r="G251" s="10">
        <f t="shared" si="18"/>
        <v>0.9129999999999967</v>
      </c>
      <c r="H251" s="10">
        <f t="shared" si="19"/>
        <v>0.97400000000001796</v>
      </c>
    </row>
    <row r="252" spans="1:8" x14ac:dyDescent="0.25">
      <c r="A252" s="1">
        <v>39051</v>
      </c>
      <c r="B252" s="11">
        <f>VLOOKUP(A252,'SBO Index National'!$A:$B,2,FALSE)</f>
        <v>99.361000000000004</v>
      </c>
      <c r="C252" s="10">
        <v>101.735</v>
      </c>
      <c r="D252" s="10">
        <f t="shared" si="15"/>
        <v>-2.3739999999999952</v>
      </c>
      <c r="E252" s="10">
        <f t="shared" si="16"/>
        <v>-6.6969999999999983</v>
      </c>
      <c r="F252" s="10">
        <f t="shared" si="17"/>
        <v>106.48399999999999</v>
      </c>
      <c r="G252" s="10">
        <f t="shared" si="18"/>
        <v>1.6440000000000055</v>
      </c>
      <c r="H252" s="10">
        <f t="shared" si="19"/>
        <v>3.2876666666666665</v>
      </c>
    </row>
    <row r="253" spans="1:8" x14ac:dyDescent="0.25">
      <c r="A253" s="1">
        <v>39082</v>
      </c>
      <c r="B253" s="11">
        <f>VLOOKUP(A253,'SBO Index National'!$A:$B,2,FALSE)</f>
        <v>96.256</v>
      </c>
      <c r="C253" s="10">
        <v>99.177999999999997</v>
      </c>
      <c r="D253" s="10">
        <f t="shared" si="15"/>
        <v>-2.921999999999997</v>
      </c>
      <c r="E253" s="10">
        <f t="shared" si="16"/>
        <v>-3.8353333333333333</v>
      </c>
      <c r="F253" s="10">
        <f t="shared" si="17"/>
        <v>102.58733333333333</v>
      </c>
      <c r="G253" s="10">
        <f t="shared" si="18"/>
        <v>-7.3059999999999974</v>
      </c>
      <c r="H253" s="10">
        <f t="shared" si="19"/>
        <v>-1.5829999999999842</v>
      </c>
    </row>
    <row r="254" spans="1:8" x14ac:dyDescent="0.25">
      <c r="A254" s="1">
        <v>39113</v>
      </c>
      <c r="B254" s="11">
        <f>VLOOKUP(A254,'SBO Index National'!$A:$B,2,FALSE)</f>
        <v>98.721000000000004</v>
      </c>
      <c r="C254" s="10">
        <v>106.758</v>
      </c>
      <c r="D254" s="10">
        <f t="shared" si="15"/>
        <v>-8.0369999999999919</v>
      </c>
      <c r="E254" s="10">
        <f t="shared" si="16"/>
        <v>-4.4443333333333284</v>
      </c>
      <c r="F254" s="10">
        <f t="shared" si="17"/>
        <v>102.557</v>
      </c>
      <c r="G254" s="10">
        <f t="shared" si="18"/>
        <v>-0.27400000000000091</v>
      </c>
      <c r="H254" s="10">
        <f t="shared" si="19"/>
        <v>-1.9786666666666548</v>
      </c>
    </row>
    <row r="255" spans="1:8" x14ac:dyDescent="0.25">
      <c r="A255" s="1">
        <v>39141</v>
      </c>
      <c r="B255" s="11">
        <f>VLOOKUP(A255,'SBO Index National'!$A:$B,2,FALSE)</f>
        <v>98.174000000000007</v>
      </c>
      <c r="C255" s="10">
        <v>102.648</v>
      </c>
      <c r="D255" s="10">
        <f t="shared" si="15"/>
        <v>-4.4739999999999895</v>
      </c>
      <c r="E255" s="10">
        <f t="shared" si="16"/>
        <v>-5.1443333333333259</v>
      </c>
      <c r="F255" s="10">
        <f t="shared" si="17"/>
        <v>102.86133333333332</v>
      </c>
      <c r="G255" s="10">
        <f t="shared" si="18"/>
        <v>-3.2880000000000109</v>
      </c>
      <c r="H255" s="10">
        <f t="shared" si="19"/>
        <v>-3.6226666666666745</v>
      </c>
    </row>
    <row r="256" spans="1:8" x14ac:dyDescent="0.25">
      <c r="A256" s="1">
        <v>39172</v>
      </c>
      <c r="B256" s="11">
        <f>VLOOKUP(A256,'SBO Index National'!$A:$B,2,FALSE)</f>
        <v>97.9</v>
      </c>
      <c r="C256" s="10">
        <v>102.009</v>
      </c>
      <c r="D256" s="10">
        <f t="shared" si="15"/>
        <v>-4.1089999999999947</v>
      </c>
      <c r="E256" s="10">
        <f t="shared" si="16"/>
        <v>-5.539999999999992</v>
      </c>
      <c r="F256" s="10">
        <f t="shared" si="17"/>
        <v>103.80500000000001</v>
      </c>
      <c r="G256" s="10">
        <f t="shared" si="18"/>
        <v>-4.3840000000000003</v>
      </c>
      <c r="H256" s="10">
        <f t="shared" si="19"/>
        <v>-2.6486666666666565</v>
      </c>
    </row>
    <row r="257" spans="1:8" x14ac:dyDescent="0.25">
      <c r="A257" s="1">
        <v>39202</v>
      </c>
      <c r="B257" s="11">
        <f>VLOOKUP(A257,'SBO Index National'!$A:$B,2,FALSE)</f>
        <v>96.804000000000002</v>
      </c>
      <c r="C257" s="10">
        <v>100.548</v>
      </c>
      <c r="D257" s="10">
        <f t="shared" si="15"/>
        <v>-3.7439999999999998</v>
      </c>
      <c r="E257" s="10">
        <f t="shared" si="16"/>
        <v>-4.1089999999999947</v>
      </c>
      <c r="F257" s="10">
        <f t="shared" si="17"/>
        <v>101.735</v>
      </c>
      <c r="G257" s="10">
        <f t="shared" si="18"/>
        <v>-6.2099999999999937</v>
      </c>
      <c r="H257" s="10">
        <f t="shared" si="19"/>
        <v>-4.6273333333333255</v>
      </c>
    </row>
    <row r="258" spans="1:8" x14ac:dyDescent="0.25">
      <c r="A258" s="1">
        <v>39233</v>
      </c>
      <c r="B258" s="11">
        <f>VLOOKUP(A258,'SBO Index National'!$A:$B,2,FALSE)</f>
        <v>96.804000000000002</v>
      </c>
      <c r="C258" s="10">
        <v>108.584</v>
      </c>
      <c r="D258" s="10">
        <f t="shared" si="15"/>
        <v>-11.780000000000001</v>
      </c>
      <c r="E258" s="10">
        <f t="shared" si="16"/>
        <v>-6.5443333333333316</v>
      </c>
      <c r="F258" s="10">
        <f t="shared" si="17"/>
        <v>103.71366666666667</v>
      </c>
      <c r="G258" s="10">
        <f t="shared" si="18"/>
        <v>11.231999999999999</v>
      </c>
      <c r="H258" s="10">
        <f t="shared" si="19"/>
        <v>0.21266666666664946</v>
      </c>
    </row>
    <row r="259" spans="1:8" x14ac:dyDescent="0.25">
      <c r="A259" s="1">
        <v>39263</v>
      </c>
      <c r="B259" s="11">
        <f>VLOOKUP(A259,'SBO Index National'!$A:$B,2,FALSE)</f>
        <v>96.346999999999994</v>
      </c>
      <c r="C259" s="10">
        <v>100.639</v>
      </c>
      <c r="D259" s="10">
        <f t="shared" ref="D259:D322" si="20">B259-C259</f>
        <v>-4.2920000000000016</v>
      </c>
      <c r="E259" s="10">
        <f t="shared" si="16"/>
        <v>-6.6053333333333342</v>
      </c>
      <c r="F259" s="10">
        <f t="shared" si="17"/>
        <v>103.25700000000001</v>
      </c>
      <c r="G259" s="10">
        <f t="shared" si="18"/>
        <v>-0.45700000000000784</v>
      </c>
      <c r="H259" s="10">
        <f t="shared" si="19"/>
        <v>1.5216666666666612</v>
      </c>
    </row>
    <row r="260" spans="1:8" x14ac:dyDescent="0.25">
      <c r="A260" s="1">
        <v>39294</v>
      </c>
      <c r="B260" s="11">
        <f>VLOOKUP(A260,'SBO Index National'!$A:$B,2,FALSE)</f>
        <v>97.9</v>
      </c>
      <c r="C260" s="10">
        <v>101.187</v>
      </c>
      <c r="D260" s="10">
        <f t="shared" si="20"/>
        <v>-3.2869999999999919</v>
      </c>
      <c r="E260" s="10">
        <f t="shared" si="16"/>
        <v>-6.4529999999999985</v>
      </c>
      <c r="F260" s="10">
        <f t="shared" si="17"/>
        <v>103.47000000000001</v>
      </c>
      <c r="G260" s="10">
        <f t="shared" si="18"/>
        <v>-1.7349999999999994</v>
      </c>
      <c r="H260" s="10">
        <f t="shared" si="19"/>
        <v>3.0133333333333496</v>
      </c>
    </row>
    <row r="261" spans="1:8" x14ac:dyDescent="0.25">
      <c r="A261" s="1">
        <v>39325</v>
      </c>
      <c r="B261" s="11">
        <f>VLOOKUP(A261,'SBO Index National'!$A:$B,2,FALSE)</f>
        <v>96.346999999999994</v>
      </c>
      <c r="C261" s="10">
        <v>101.279</v>
      </c>
      <c r="D261" s="10">
        <f t="shared" si="20"/>
        <v>-4.9320000000000022</v>
      </c>
      <c r="E261" s="10">
        <f t="shared" ref="E261:E324" si="21">AVERAGE(D259:D261)</f>
        <v>-4.1703333333333319</v>
      </c>
      <c r="F261" s="10">
        <f t="shared" si="17"/>
        <v>101.03500000000001</v>
      </c>
      <c r="G261" s="10">
        <f t="shared" si="18"/>
        <v>2.2839999999999918</v>
      </c>
      <c r="H261" s="10">
        <f t="shared" si="19"/>
        <v>3.0666666666661513E-2</v>
      </c>
    </row>
    <row r="262" spans="1:8" x14ac:dyDescent="0.25">
      <c r="A262" s="1">
        <v>39355</v>
      </c>
      <c r="B262" s="11">
        <f>VLOOKUP(A262,'SBO Index National'!$A:$B,2,FALSE)</f>
        <v>97.168999999999997</v>
      </c>
      <c r="C262" s="10">
        <v>103.288</v>
      </c>
      <c r="D262" s="10">
        <f t="shared" si="20"/>
        <v>-6.1189999999999998</v>
      </c>
      <c r="E262" s="10">
        <f t="shared" si="21"/>
        <v>-4.779333333333331</v>
      </c>
      <c r="F262" s="10">
        <f t="shared" ref="F262:F325" si="22">AVERAGE(C260:C262)</f>
        <v>101.91800000000001</v>
      </c>
      <c r="G262" s="10">
        <f t="shared" si="18"/>
        <v>-7.5799999999999983</v>
      </c>
      <c r="H262" s="10">
        <f t="shared" si="19"/>
        <v>-2.3436666666666497</v>
      </c>
    </row>
    <row r="263" spans="1:8" x14ac:dyDescent="0.25">
      <c r="A263" s="1">
        <v>39386</v>
      </c>
      <c r="B263" s="11">
        <f>VLOOKUP(A263,'SBO Index National'!$A:$B,2,FALSE)</f>
        <v>96.072999999999993</v>
      </c>
      <c r="C263" s="10">
        <v>99.909000000000006</v>
      </c>
      <c r="D263" s="10">
        <f t="shared" si="20"/>
        <v>-3.8360000000000127</v>
      </c>
      <c r="E263" s="10">
        <f t="shared" si="21"/>
        <v>-4.9623333333333379</v>
      </c>
      <c r="F263" s="10">
        <f t="shared" si="22"/>
        <v>101.492</v>
      </c>
      <c r="G263" s="10">
        <f t="shared" si="18"/>
        <v>-6.9399999999999977</v>
      </c>
      <c r="H263" s="10">
        <f t="shared" si="19"/>
        <v>-4.0786666666666633</v>
      </c>
    </row>
    <row r="264" spans="1:8" x14ac:dyDescent="0.25">
      <c r="A264" s="1">
        <v>39416</v>
      </c>
      <c r="B264" s="11">
        <f>VLOOKUP(A264,'SBO Index National'!$A:$B,2,FALSE)</f>
        <v>93.972999999999999</v>
      </c>
      <c r="C264" s="10">
        <v>105.297</v>
      </c>
      <c r="D264" s="10">
        <f t="shared" si="20"/>
        <v>-11.323999999999998</v>
      </c>
      <c r="E264" s="10">
        <f t="shared" si="21"/>
        <v>-7.0930000000000035</v>
      </c>
      <c r="F264" s="10">
        <f t="shared" si="22"/>
        <v>102.83133333333335</v>
      </c>
      <c r="G264" s="10">
        <f t="shared" si="18"/>
        <v>3.5619999999999976</v>
      </c>
      <c r="H264" s="10">
        <f t="shared" si="19"/>
        <v>-3.6526666666666472</v>
      </c>
    </row>
    <row r="265" spans="1:8" x14ac:dyDescent="0.25">
      <c r="A265" s="1">
        <v>39447</v>
      </c>
      <c r="B265" s="11">
        <f>VLOOKUP(A265,'SBO Index National'!$A:$B,2,FALSE)</f>
        <v>94.337999999999994</v>
      </c>
      <c r="C265" s="10">
        <v>97.991</v>
      </c>
      <c r="D265" s="10">
        <f t="shared" si="20"/>
        <v>-3.6530000000000058</v>
      </c>
      <c r="E265" s="10">
        <f t="shared" si="21"/>
        <v>-6.2710000000000052</v>
      </c>
      <c r="F265" s="10">
        <f t="shared" si="22"/>
        <v>101.06566666666667</v>
      </c>
      <c r="G265" s="10">
        <f t="shared" si="18"/>
        <v>-1.1869999999999976</v>
      </c>
      <c r="H265" s="10">
        <f t="shared" si="19"/>
        <v>-1.5216666666666612</v>
      </c>
    </row>
    <row r="266" spans="1:8" x14ac:dyDescent="0.25">
      <c r="A266" s="1">
        <v>39478</v>
      </c>
      <c r="B266" s="11">
        <f>VLOOKUP(A266,'SBO Index National'!$A:$B,2,FALSE)</f>
        <v>91.597999999999999</v>
      </c>
      <c r="C266" s="10">
        <v>97.26</v>
      </c>
      <c r="D266" s="10">
        <f t="shared" si="20"/>
        <v>-5.6620000000000061</v>
      </c>
      <c r="E266" s="10">
        <f t="shared" si="21"/>
        <v>-6.8796666666666697</v>
      </c>
      <c r="F266" s="10">
        <f t="shared" si="22"/>
        <v>100.18266666666666</v>
      </c>
      <c r="G266" s="10">
        <f t="shared" si="18"/>
        <v>-9.4979999999999905</v>
      </c>
      <c r="H266" s="10">
        <f t="shared" si="19"/>
        <v>-2.3743333333333396</v>
      </c>
    </row>
    <row r="267" spans="1:8" x14ac:dyDescent="0.25">
      <c r="A267" s="1">
        <v>39507</v>
      </c>
      <c r="B267" s="11">
        <f>VLOOKUP(A267,'SBO Index National'!$A:$B,2,FALSE)</f>
        <v>92.876999999999995</v>
      </c>
      <c r="C267" s="10">
        <v>96.712000000000003</v>
      </c>
      <c r="D267" s="10">
        <f t="shared" si="20"/>
        <v>-3.835000000000008</v>
      </c>
      <c r="E267" s="10">
        <f t="shared" si="21"/>
        <v>-4.38333333333334</v>
      </c>
      <c r="F267" s="10">
        <f t="shared" si="22"/>
        <v>97.321000000000012</v>
      </c>
      <c r="G267" s="10">
        <f t="shared" si="18"/>
        <v>-5.9359999999999928</v>
      </c>
      <c r="H267" s="10">
        <f t="shared" si="19"/>
        <v>-5.540333333333308</v>
      </c>
    </row>
    <row r="268" spans="1:8" x14ac:dyDescent="0.25">
      <c r="A268" s="1">
        <v>39538</v>
      </c>
      <c r="B268" s="11">
        <f>VLOOKUP(A268,'SBO Index National'!$A:$B,2,FALSE)</f>
        <v>90.227999999999994</v>
      </c>
      <c r="C268" s="10">
        <v>96.894999999999996</v>
      </c>
      <c r="D268" s="10">
        <f t="shared" si="20"/>
        <v>-6.6670000000000016</v>
      </c>
      <c r="E268" s="10">
        <f t="shared" si="21"/>
        <v>-5.3880000000000052</v>
      </c>
      <c r="F268" s="10">
        <f t="shared" si="22"/>
        <v>96.955666666666673</v>
      </c>
      <c r="G268" s="10">
        <f t="shared" si="18"/>
        <v>-5.1140000000000043</v>
      </c>
      <c r="H268" s="10">
        <f t="shared" si="19"/>
        <v>-6.8493333333333339</v>
      </c>
    </row>
    <row r="269" spans="1:8" x14ac:dyDescent="0.25">
      <c r="A269" s="1">
        <v>39568</v>
      </c>
      <c r="B269" s="11">
        <f>VLOOKUP(A269,'SBO Index National'!$A:$B,2,FALSE)</f>
        <v>91.507000000000005</v>
      </c>
      <c r="C269" s="10">
        <v>97.352000000000004</v>
      </c>
      <c r="D269" s="10">
        <f t="shared" si="20"/>
        <v>-5.8449999999999989</v>
      </c>
      <c r="E269" s="10">
        <f t="shared" si="21"/>
        <v>-5.4490000000000025</v>
      </c>
      <c r="F269" s="10">
        <f t="shared" si="22"/>
        <v>96.986333333333334</v>
      </c>
      <c r="G269" s="10">
        <f t="shared" si="18"/>
        <v>-3.195999999999998</v>
      </c>
      <c r="H269" s="10">
        <f t="shared" si="19"/>
        <v>-4.748666666666665</v>
      </c>
    </row>
    <row r="270" spans="1:8" x14ac:dyDescent="0.25">
      <c r="A270" s="1">
        <v>39599</v>
      </c>
      <c r="B270" s="11">
        <f>VLOOKUP(A270,'SBO Index National'!$A:$B,2,FALSE)</f>
        <v>88.95</v>
      </c>
      <c r="C270" s="10">
        <v>92.694000000000003</v>
      </c>
      <c r="D270" s="10">
        <f t="shared" si="20"/>
        <v>-3.7439999999999998</v>
      </c>
      <c r="E270" s="10">
        <f t="shared" si="21"/>
        <v>-5.4186666666666667</v>
      </c>
      <c r="F270" s="10">
        <f t="shared" si="22"/>
        <v>95.647000000000006</v>
      </c>
      <c r="G270" s="10">
        <f t="shared" si="18"/>
        <v>-15.89</v>
      </c>
      <c r="H270" s="10">
        <f t="shared" si="19"/>
        <v>-8.0666666666666629</v>
      </c>
    </row>
    <row r="271" spans="1:8" x14ac:dyDescent="0.25">
      <c r="A271" s="1">
        <v>39629</v>
      </c>
      <c r="B271" s="11">
        <f>VLOOKUP(A271,'SBO Index National'!$A:$B,2,FALSE)</f>
        <v>89.588999999999999</v>
      </c>
      <c r="C271" s="10">
        <v>89.953999999999994</v>
      </c>
      <c r="D271" s="10">
        <f t="shared" si="20"/>
        <v>-0.36499999999999488</v>
      </c>
      <c r="E271" s="10">
        <f t="shared" si="21"/>
        <v>-3.3179999999999978</v>
      </c>
      <c r="F271" s="10">
        <f t="shared" si="22"/>
        <v>93.333333333333329</v>
      </c>
      <c r="G271" s="10">
        <f t="shared" ref="G271:G334" si="23">C271-C259</f>
        <v>-10.685000000000002</v>
      </c>
      <c r="H271" s="10">
        <f t="shared" si="19"/>
        <v>-9.9236666666666764</v>
      </c>
    </row>
    <row r="272" spans="1:8" x14ac:dyDescent="0.25">
      <c r="A272" s="1">
        <v>39660</v>
      </c>
      <c r="B272" s="11">
        <f>VLOOKUP(A272,'SBO Index National'!$A:$B,2,FALSE)</f>
        <v>88.492999999999995</v>
      </c>
      <c r="C272" s="10">
        <v>90.867999999999995</v>
      </c>
      <c r="D272" s="10">
        <f t="shared" si="20"/>
        <v>-2.375</v>
      </c>
      <c r="E272" s="10">
        <f t="shared" si="21"/>
        <v>-2.1613333333333316</v>
      </c>
      <c r="F272" s="10">
        <f t="shared" si="22"/>
        <v>91.171999999999983</v>
      </c>
      <c r="G272" s="10">
        <f t="shared" si="23"/>
        <v>-10.319000000000003</v>
      </c>
      <c r="H272" s="10">
        <f t="shared" si="19"/>
        <v>-12.29800000000003</v>
      </c>
    </row>
    <row r="273" spans="1:8" x14ac:dyDescent="0.25">
      <c r="A273" s="1">
        <v>39691</v>
      </c>
      <c r="B273" s="11">
        <f>VLOOKUP(A273,'SBO Index National'!$A:$B,2,FALSE)</f>
        <v>91.141999999999996</v>
      </c>
      <c r="C273" s="10">
        <v>94.521000000000001</v>
      </c>
      <c r="D273" s="10">
        <f t="shared" si="20"/>
        <v>-3.3790000000000049</v>
      </c>
      <c r="E273" s="10">
        <f t="shared" si="21"/>
        <v>-2.0396666666666667</v>
      </c>
      <c r="F273" s="10">
        <f t="shared" si="22"/>
        <v>91.781000000000006</v>
      </c>
      <c r="G273" s="10">
        <f t="shared" si="23"/>
        <v>-6.7579999999999956</v>
      </c>
      <c r="H273" s="10">
        <f t="shared" ref="H273:H336" si="24">F273-F261</f>
        <v>-9.2540000000000049</v>
      </c>
    </row>
    <row r="274" spans="1:8" x14ac:dyDescent="0.25">
      <c r="A274" s="1">
        <v>39721</v>
      </c>
      <c r="B274" s="11">
        <f>VLOOKUP(A274,'SBO Index National'!$A:$B,2,FALSE)</f>
        <v>92.784999999999997</v>
      </c>
      <c r="C274" s="10">
        <v>95.799000000000007</v>
      </c>
      <c r="D274" s="10">
        <f t="shared" si="20"/>
        <v>-3.01400000000001</v>
      </c>
      <c r="E274" s="10">
        <f t="shared" si="21"/>
        <v>-2.9226666666666716</v>
      </c>
      <c r="F274" s="10">
        <f t="shared" si="22"/>
        <v>93.729333333333329</v>
      </c>
      <c r="G274" s="10">
        <f t="shared" si="23"/>
        <v>-7.4889999999999901</v>
      </c>
      <c r="H274" s="10">
        <f t="shared" si="24"/>
        <v>-8.188666666666677</v>
      </c>
    </row>
    <row r="275" spans="1:8" x14ac:dyDescent="0.25">
      <c r="A275" s="1">
        <v>39752</v>
      </c>
      <c r="B275" s="11">
        <f>VLOOKUP(A275,'SBO Index National'!$A:$B,2,FALSE)</f>
        <v>87.397000000000006</v>
      </c>
      <c r="C275" s="10">
        <v>92.968000000000004</v>
      </c>
      <c r="D275" s="10">
        <f t="shared" si="20"/>
        <v>-5.570999999999998</v>
      </c>
      <c r="E275" s="10">
        <f t="shared" si="21"/>
        <v>-3.9880000000000044</v>
      </c>
      <c r="F275" s="10">
        <f t="shared" si="22"/>
        <v>94.429333333333332</v>
      </c>
      <c r="G275" s="10">
        <f t="shared" si="23"/>
        <v>-6.9410000000000025</v>
      </c>
      <c r="H275" s="10">
        <f t="shared" si="24"/>
        <v>-7.0626666666666722</v>
      </c>
    </row>
    <row r="276" spans="1:8" x14ac:dyDescent="0.25">
      <c r="A276" s="1">
        <v>39782</v>
      </c>
      <c r="B276" s="11">
        <f>VLOOKUP(A276,'SBO Index National'!$A:$B,2,FALSE)</f>
        <v>87.397000000000006</v>
      </c>
      <c r="C276" s="10">
        <v>93.881</v>
      </c>
      <c r="D276" s="10">
        <f t="shared" si="20"/>
        <v>-6.4839999999999947</v>
      </c>
      <c r="E276" s="10">
        <f t="shared" si="21"/>
        <v>-5.0230000000000006</v>
      </c>
      <c r="F276" s="10">
        <f t="shared" si="22"/>
        <v>94.216000000000008</v>
      </c>
      <c r="G276" s="10">
        <f t="shared" si="23"/>
        <v>-11.415999999999997</v>
      </c>
      <c r="H276" s="10">
        <f t="shared" si="24"/>
        <v>-8.6153333333333393</v>
      </c>
    </row>
    <row r="277" spans="1:8" x14ac:dyDescent="0.25">
      <c r="A277" s="1">
        <v>39813</v>
      </c>
      <c r="B277" s="11">
        <f>VLOOKUP(A277,'SBO Index National'!$A:$B,2,FALSE)</f>
        <v>84.932000000000002</v>
      </c>
      <c r="C277" s="10">
        <v>89.953999999999994</v>
      </c>
      <c r="D277" s="10">
        <f t="shared" si="20"/>
        <v>-5.0219999999999914</v>
      </c>
      <c r="E277" s="10">
        <f t="shared" si="21"/>
        <v>-5.6923333333333277</v>
      </c>
      <c r="F277" s="10">
        <f t="shared" si="22"/>
        <v>92.26766666666667</v>
      </c>
      <c r="G277" s="10">
        <f t="shared" si="23"/>
        <v>-8.0370000000000061</v>
      </c>
      <c r="H277" s="10">
        <f t="shared" si="24"/>
        <v>-8.7980000000000018</v>
      </c>
    </row>
    <row r="278" spans="1:8" x14ac:dyDescent="0.25">
      <c r="A278" s="1">
        <v>39844</v>
      </c>
      <c r="B278" s="11">
        <f>VLOOKUP(A278,'SBO Index National'!$A:$B,2,FALSE)</f>
        <v>83.927000000000007</v>
      </c>
      <c r="C278" s="10">
        <v>84.748999999999995</v>
      </c>
      <c r="D278" s="10">
        <f t="shared" si="20"/>
        <v>-0.82199999999998852</v>
      </c>
      <c r="E278" s="10">
        <f t="shared" si="21"/>
        <v>-4.1093333333333248</v>
      </c>
      <c r="F278" s="10">
        <f t="shared" si="22"/>
        <v>89.527999999999977</v>
      </c>
      <c r="G278" s="10">
        <f t="shared" si="23"/>
        <v>-12.51100000000001</v>
      </c>
      <c r="H278" s="10">
        <f t="shared" si="24"/>
        <v>-10.654666666666685</v>
      </c>
    </row>
    <row r="279" spans="1:8" x14ac:dyDescent="0.25">
      <c r="A279" s="1">
        <v>39872</v>
      </c>
      <c r="B279" s="11">
        <f>VLOOKUP(A279,'SBO Index National'!$A:$B,2,FALSE)</f>
        <v>82.557000000000002</v>
      </c>
      <c r="C279" s="10">
        <v>84.566000000000003</v>
      </c>
      <c r="D279" s="10">
        <f t="shared" si="20"/>
        <v>-2.0090000000000003</v>
      </c>
      <c r="E279" s="10">
        <f t="shared" si="21"/>
        <v>-2.6176666666666599</v>
      </c>
      <c r="F279" s="10">
        <f t="shared" si="22"/>
        <v>86.423000000000002</v>
      </c>
      <c r="G279" s="10">
        <f t="shared" si="23"/>
        <v>-12.146000000000001</v>
      </c>
      <c r="H279" s="10">
        <f t="shared" si="24"/>
        <v>-10.89800000000001</v>
      </c>
    </row>
    <row r="280" spans="1:8" x14ac:dyDescent="0.25">
      <c r="A280" s="1">
        <v>39903</v>
      </c>
      <c r="B280" s="11">
        <f>VLOOKUP(A280,'SBO Index National'!$A:$B,2,FALSE)</f>
        <v>81.644000000000005</v>
      </c>
      <c r="C280" s="10">
        <v>84.200999999999993</v>
      </c>
      <c r="D280" s="10">
        <f t="shared" si="20"/>
        <v>-2.5569999999999879</v>
      </c>
      <c r="E280" s="10">
        <f t="shared" si="21"/>
        <v>-1.7959999999999923</v>
      </c>
      <c r="F280" s="10">
        <f t="shared" si="22"/>
        <v>84.505333333333326</v>
      </c>
      <c r="G280" s="10">
        <f t="shared" si="23"/>
        <v>-12.694000000000003</v>
      </c>
      <c r="H280" s="10">
        <f t="shared" si="24"/>
        <v>-12.450333333333347</v>
      </c>
    </row>
    <row r="281" spans="1:8" x14ac:dyDescent="0.25">
      <c r="A281" s="1">
        <v>39933</v>
      </c>
      <c r="B281" s="11">
        <f>VLOOKUP(A281,'SBO Index National'!$A:$B,2,FALSE)</f>
        <v>86.849000000000004</v>
      </c>
      <c r="C281" s="10">
        <v>89.224000000000004</v>
      </c>
      <c r="D281" s="10">
        <f t="shared" si="20"/>
        <v>-2.375</v>
      </c>
      <c r="E281" s="10">
        <f t="shared" si="21"/>
        <v>-2.3136666666666628</v>
      </c>
      <c r="F281" s="10">
        <f t="shared" si="22"/>
        <v>85.997</v>
      </c>
      <c r="G281" s="10">
        <f t="shared" si="23"/>
        <v>-8.1280000000000001</v>
      </c>
      <c r="H281" s="10">
        <f t="shared" si="24"/>
        <v>-10.989333333333335</v>
      </c>
    </row>
    <row r="282" spans="1:8" x14ac:dyDescent="0.25">
      <c r="A282" s="1">
        <v>39964</v>
      </c>
      <c r="B282" s="11">
        <f>VLOOKUP(A282,'SBO Index National'!$A:$B,2,FALSE)</f>
        <v>88.492999999999995</v>
      </c>
      <c r="C282" s="10">
        <v>93.698999999999998</v>
      </c>
      <c r="D282" s="10">
        <f t="shared" si="20"/>
        <v>-5.2060000000000031</v>
      </c>
      <c r="E282" s="10">
        <f t="shared" si="21"/>
        <v>-3.3793333333333302</v>
      </c>
      <c r="F282" s="10">
        <f t="shared" si="22"/>
        <v>89.041333333333341</v>
      </c>
      <c r="G282" s="10">
        <f t="shared" si="23"/>
        <v>1.0049999999999955</v>
      </c>
      <c r="H282" s="10">
        <f t="shared" si="24"/>
        <v>-6.6056666666666644</v>
      </c>
    </row>
    <row r="283" spans="1:8" x14ac:dyDescent="0.25">
      <c r="A283" s="1">
        <v>39994</v>
      </c>
      <c r="B283" s="11">
        <f>VLOOKUP(A283,'SBO Index National'!$A:$B,2,FALSE)</f>
        <v>88.218999999999994</v>
      </c>
      <c r="C283" s="10">
        <v>91.507000000000005</v>
      </c>
      <c r="D283" s="10">
        <f t="shared" si="20"/>
        <v>-3.2880000000000109</v>
      </c>
      <c r="E283" s="10">
        <f t="shared" si="21"/>
        <v>-3.6230000000000047</v>
      </c>
      <c r="F283" s="10">
        <f t="shared" si="22"/>
        <v>91.476666666666674</v>
      </c>
      <c r="G283" s="10">
        <f t="shared" si="23"/>
        <v>1.5530000000000115</v>
      </c>
      <c r="H283" s="10">
        <f t="shared" si="24"/>
        <v>-1.8566666666666549</v>
      </c>
    </row>
    <row r="284" spans="1:8" x14ac:dyDescent="0.25">
      <c r="A284" s="1">
        <v>40025</v>
      </c>
      <c r="B284" s="11">
        <f>VLOOKUP(A284,'SBO Index National'!$A:$B,2,FALSE)</f>
        <v>86.757999999999996</v>
      </c>
      <c r="C284" s="10">
        <v>87.944999999999993</v>
      </c>
      <c r="D284" s="10">
        <f t="shared" si="20"/>
        <v>-1.1869999999999976</v>
      </c>
      <c r="E284" s="10">
        <f t="shared" si="21"/>
        <v>-3.2270000000000039</v>
      </c>
      <c r="F284" s="10">
        <f t="shared" si="22"/>
        <v>91.050333333333342</v>
      </c>
      <c r="G284" s="10">
        <f t="shared" si="23"/>
        <v>-2.9230000000000018</v>
      </c>
      <c r="H284" s="10">
        <f t="shared" si="24"/>
        <v>-0.12166666666664128</v>
      </c>
    </row>
    <row r="285" spans="1:8" x14ac:dyDescent="0.25">
      <c r="A285" s="1">
        <v>40056</v>
      </c>
      <c r="B285" s="11">
        <f>VLOOKUP(A285,'SBO Index National'!$A:$B,2,FALSE)</f>
        <v>88.584000000000003</v>
      </c>
      <c r="C285" s="10">
        <v>84.474999999999994</v>
      </c>
      <c r="D285" s="10">
        <f t="shared" si="20"/>
        <v>4.1090000000000089</v>
      </c>
      <c r="E285" s="10">
        <f t="shared" si="21"/>
        <v>-0.12199999999999989</v>
      </c>
      <c r="F285" s="10">
        <f t="shared" si="22"/>
        <v>87.975666666666669</v>
      </c>
      <c r="G285" s="10">
        <f t="shared" si="23"/>
        <v>-10.046000000000006</v>
      </c>
      <c r="H285" s="10">
        <f t="shared" si="24"/>
        <v>-3.805333333333337</v>
      </c>
    </row>
    <row r="286" spans="1:8" x14ac:dyDescent="0.25">
      <c r="A286" s="1">
        <v>40086</v>
      </c>
      <c r="B286" s="11">
        <f>VLOOKUP(A286,'SBO Index National'!$A:$B,2,FALSE)</f>
        <v>88.584000000000003</v>
      </c>
      <c r="C286" s="10">
        <v>85.478999999999999</v>
      </c>
      <c r="D286" s="10">
        <f t="shared" si="20"/>
        <v>3.105000000000004</v>
      </c>
      <c r="E286" s="10">
        <f t="shared" si="21"/>
        <v>2.0090000000000052</v>
      </c>
      <c r="F286" s="10">
        <f t="shared" si="22"/>
        <v>85.966333333333338</v>
      </c>
      <c r="G286" s="10">
        <f t="shared" si="23"/>
        <v>-10.320000000000007</v>
      </c>
      <c r="H286" s="10">
        <f t="shared" si="24"/>
        <v>-7.762999999999991</v>
      </c>
    </row>
    <row r="287" spans="1:8" x14ac:dyDescent="0.25">
      <c r="A287" s="1">
        <v>40117</v>
      </c>
      <c r="B287" s="11">
        <f>VLOOKUP(A287,'SBO Index National'!$A:$B,2,FALSE)</f>
        <v>89.040999999999997</v>
      </c>
      <c r="C287" s="10">
        <v>89.68</v>
      </c>
      <c r="D287" s="10">
        <f t="shared" si="20"/>
        <v>-0.63900000000001</v>
      </c>
      <c r="E287" s="10">
        <f t="shared" si="21"/>
        <v>2.1916666666666678</v>
      </c>
      <c r="F287" s="10">
        <f t="shared" si="22"/>
        <v>86.544666666666672</v>
      </c>
      <c r="G287" s="10">
        <f t="shared" si="23"/>
        <v>-3.2879999999999967</v>
      </c>
      <c r="H287" s="10">
        <f t="shared" si="24"/>
        <v>-7.8846666666666607</v>
      </c>
    </row>
    <row r="288" spans="1:8" x14ac:dyDescent="0.25">
      <c r="A288" s="1">
        <v>40147</v>
      </c>
      <c r="B288" s="11">
        <f>VLOOKUP(A288,'SBO Index National'!$A:$B,2,FALSE)</f>
        <v>87.944999999999993</v>
      </c>
      <c r="C288" s="10">
        <v>86.941000000000003</v>
      </c>
      <c r="D288" s="10">
        <f t="shared" si="20"/>
        <v>1.0039999999999907</v>
      </c>
      <c r="E288" s="10">
        <f t="shared" si="21"/>
        <v>1.1566666666666616</v>
      </c>
      <c r="F288" s="10">
        <f t="shared" si="22"/>
        <v>87.366666666666674</v>
      </c>
      <c r="G288" s="10">
        <f t="shared" si="23"/>
        <v>-6.9399999999999977</v>
      </c>
      <c r="H288" s="10">
        <f t="shared" si="24"/>
        <v>-6.8493333333333339</v>
      </c>
    </row>
    <row r="289" spans="1:8" x14ac:dyDescent="0.25">
      <c r="A289" s="1">
        <v>40178</v>
      </c>
      <c r="B289" s="11">
        <f>VLOOKUP(A289,'SBO Index National'!$A:$B,2,FALSE)</f>
        <v>87.671000000000006</v>
      </c>
      <c r="C289" s="10">
        <v>89.68</v>
      </c>
      <c r="D289" s="10">
        <f t="shared" si="20"/>
        <v>-2.0090000000000003</v>
      </c>
      <c r="E289" s="10">
        <f t="shared" si="21"/>
        <v>-0.54800000000000659</v>
      </c>
      <c r="F289" s="10">
        <f t="shared" si="22"/>
        <v>88.76700000000001</v>
      </c>
      <c r="G289" s="10">
        <f t="shared" si="23"/>
        <v>-0.2739999999999867</v>
      </c>
      <c r="H289" s="10">
        <f t="shared" si="24"/>
        <v>-3.5006666666666604</v>
      </c>
    </row>
    <row r="290" spans="1:8" x14ac:dyDescent="0.25">
      <c r="A290" s="1">
        <v>40209</v>
      </c>
      <c r="B290" s="11">
        <f>VLOOKUP(A290,'SBO Index National'!$A:$B,2,FALSE)</f>
        <v>89.132000000000005</v>
      </c>
      <c r="C290" s="10">
        <v>91.688999999999993</v>
      </c>
      <c r="D290" s="10">
        <f t="shared" si="20"/>
        <v>-2.5569999999999879</v>
      </c>
      <c r="E290" s="10">
        <f t="shared" si="21"/>
        <v>-1.1873333333333325</v>
      </c>
      <c r="F290" s="10">
        <f t="shared" si="22"/>
        <v>89.436666666666667</v>
      </c>
      <c r="G290" s="10">
        <f t="shared" si="23"/>
        <v>6.9399999999999977</v>
      </c>
      <c r="H290" s="10">
        <f t="shared" si="24"/>
        <v>-9.1333333333309952E-2</v>
      </c>
    </row>
    <row r="291" spans="1:8" x14ac:dyDescent="0.25">
      <c r="A291" s="1">
        <v>40237</v>
      </c>
      <c r="B291" s="11">
        <f>VLOOKUP(A291,'SBO Index National'!$A:$B,2,FALSE)</f>
        <v>88.037000000000006</v>
      </c>
      <c r="C291" s="10">
        <v>87.763000000000005</v>
      </c>
      <c r="D291" s="10">
        <f t="shared" si="20"/>
        <v>0.27400000000000091</v>
      </c>
      <c r="E291" s="10">
        <f t="shared" si="21"/>
        <v>-1.4306666666666625</v>
      </c>
      <c r="F291" s="10">
        <f t="shared" si="22"/>
        <v>89.710666666666668</v>
      </c>
      <c r="G291" s="10">
        <f t="shared" si="23"/>
        <v>3.1970000000000027</v>
      </c>
      <c r="H291" s="10">
        <f t="shared" si="24"/>
        <v>3.2876666666666665</v>
      </c>
    </row>
    <row r="292" spans="1:8" x14ac:dyDescent="0.25">
      <c r="A292" s="1">
        <v>40268</v>
      </c>
      <c r="B292" s="11">
        <f>VLOOKUP(A292,'SBO Index National'!$A:$B,2,FALSE)</f>
        <v>87.397000000000006</v>
      </c>
      <c r="C292" s="10">
        <v>86.849000000000004</v>
      </c>
      <c r="D292" s="10">
        <f t="shared" si="20"/>
        <v>0.54800000000000182</v>
      </c>
      <c r="E292" s="10">
        <f t="shared" si="21"/>
        <v>-0.57833333333332837</v>
      </c>
      <c r="F292" s="10">
        <f t="shared" si="22"/>
        <v>88.766999999999996</v>
      </c>
      <c r="G292" s="10">
        <f t="shared" si="23"/>
        <v>2.6480000000000103</v>
      </c>
      <c r="H292" s="10">
        <f t="shared" si="24"/>
        <v>4.2616666666666703</v>
      </c>
    </row>
    <row r="293" spans="1:8" x14ac:dyDescent="0.25">
      <c r="A293" s="1">
        <v>40298</v>
      </c>
      <c r="B293" s="11">
        <f>VLOOKUP(A293,'SBO Index National'!$A:$B,2,FALSE)</f>
        <v>90.593999999999994</v>
      </c>
      <c r="C293" s="10">
        <v>93.150999999999996</v>
      </c>
      <c r="D293" s="10">
        <f t="shared" si="20"/>
        <v>-2.5570000000000022</v>
      </c>
      <c r="E293" s="10">
        <f t="shared" si="21"/>
        <v>-0.57833333333333314</v>
      </c>
      <c r="F293" s="10">
        <f t="shared" si="22"/>
        <v>89.254333333333349</v>
      </c>
      <c r="G293" s="10">
        <f t="shared" si="23"/>
        <v>3.9269999999999925</v>
      </c>
      <c r="H293" s="10">
        <f t="shared" si="24"/>
        <v>3.2573333333333494</v>
      </c>
    </row>
    <row r="294" spans="1:8" x14ac:dyDescent="0.25">
      <c r="A294" s="1">
        <v>40329</v>
      </c>
      <c r="B294" s="11">
        <f>VLOOKUP(A294,'SBO Index National'!$A:$B,2,FALSE)</f>
        <v>91.872</v>
      </c>
      <c r="C294" s="10">
        <v>89.953999999999994</v>
      </c>
      <c r="D294" s="10">
        <f t="shared" si="20"/>
        <v>1.9180000000000064</v>
      </c>
      <c r="E294" s="10">
        <f t="shared" si="21"/>
        <v>-3.0333333333331325E-2</v>
      </c>
      <c r="F294" s="10">
        <f t="shared" si="22"/>
        <v>89.984666666666669</v>
      </c>
      <c r="G294" s="10">
        <f t="shared" si="23"/>
        <v>-3.7450000000000045</v>
      </c>
      <c r="H294" s="10">
        <f t="shared" si="24"/>
        <v>0.94333333333332803</v>
      </c>
    </row>
    <row r="295" spans="1:8" x14ac:dyDescent="0.25">
      <c r="A295" s="1">
        <v>40359</v>
      </c>
      <c r="B295" s="11">
        <f>VLOOKUP(A295,'SBO Index National'!$A:$B,2,FALSE)</f>
        <v>89.406000000000006</v>
      </c>
      <c r="C295" s="10">
        <v>87.305999999999997</v>
      </c>
      <c r="D295" s="10">
        <f t="shared" si="20"/>
        <v>2.1000000000000085</v>
      </c>
      <c r="E295" s="10">
        <f t="shared" si="21"/>
        <v>0.48700000000000426</v>
      </c>
      <c r="F295" s="10">
        <f t="shared" si="22"/>
        <v>90.137</v>
      </c>
      <c r="G295" s="10">
        <f t="shared" si="23"/>
        <v>-4.2010000000000076</v>
      </c>
      <c r="H295" s="10">
        <f t="shared" si="24"/>
        <v>-1.3396666666666732</v>
      </c>
    </row>
    <row r="296" spans="1:8" x14ac:dyDescent="0.25">
      <c r="A296" s="1">
        <v>40390</v>
      </c>
      <c r="B296" s="11">
        <f>VLOOKUP(A296,'SBO Index National'!$A:$B,2,FALSE)</f>
        <v>88.402000000000001</v>
      </c>
      <c r="C296" s="10">
        <v>86.301000000000002</v>
      </c>
      <c r="D296" s="10">
        <f t="shared" si="20"/>
        <v>2.1009999999999991</v>
      </c>
      <c r="E296" s="10">
        <f t="shared" si="21"/>
        <v>2.0396666666666712</v>
      </c>
      <c r="F296" s="10">
        <f t="shared" si="22"/>
        <v>87.853666666666655</v>
      </c>
      <c r="G296" s="10">
        <f t="shared" si="23"/>
        <v>-1.6439999999999912</v>
      </c>
      <c r="H296" s="10">
        <f t="shared" si="24"/>
        <v>-3.1966666666666868</v>
      </c>
    </row>
    <row r="297" spans="1:8" x14ac:dyDescent="0.25">
      <c r="A297" s="1">
        <v>40421</v>
      </c>
      <c r="B297" s="11">
        <f>VLOOKUP(A297,'SBO Index National'!$A:$B,2,FALSE)</f>
        <v>88.766999999999996</v>
      </c>
      <c r="C297" s="10">
        <v>90.046000000000006</v>
      </c>
      <c r="D297" s="10">
        <f t="shared" si="20"/>
        <v>-1.2790000000000106</v>
      </c>
      <c r="E297" s="10">
        <f t="shared" si="21"/>
        <v>0.97399999999999898</v>
      </c>
      <c r="F297" s="10">
        <f t="shared" si="22"/>
        <v>87.884333333333345</v>
      </c>
      <c r="G297" s="10">
        <f t="shared" si="23"/>
        <v>5.5710000000000122</v>
      </c>
      <c r="H297" s="10">
        <f t="shared" si="24"/>
        <v>-9.1333333333324163E-2</v>
      </c>
    </row>
    <row r="298" spans="1:8" x14ac:dyDescent="0.25">
      <c r="A298" s="1">
        <v>40451</v>
      </c>
      <c r="B298" s="11">
        <f>VLOOKUP(A298,'SBO Index National'!$A:$B,2,FALSE)</f>
        <v>88.95</v>
      </c>
      <c r="C298" s="10">
        <v>87.489000000000004</v>
      </c>
      <c r="D298" s="10">
        <f t="shared" si="20"/>
        <v>1.4609999999999985</v>
      </c>
      <c r="E298" s="10">
        <f t="shared" si="21"/>
        <v>0.76099999999999568</v>
      </c>
      <c r="F298" s="10">
        <f t="shared" si="22"/>
        <v>87.945333333333338</v>
      </c>
      <c r="G298" s="10">
        <f t="shared" si="23"/>
        <v>2.0100000000000051</v>
      </c>
      <c r="H298" s="10">
        <f t="shared" si="24"/>
        <v>1.9789999999999992</v>
      </c>
    </row>
    <row r="299" spans="1:8" x14ac:dyDescent="0.25">
      <c r="A299" s="1">
        <v>40482</v>
      </c>
      <c r="B299" s="11">
        <f>VLOOKUP(A299,'SBO Index National'!$A:$B,2,FALSE)</f>
        <v>91.597999999999999</v>
      </c>
      <c r="C299" s="10">
        <v>94.063999999999993</v>
      </c>
      <c r="D299" s="10">
        <f t="shared" si="20"/>
        <v>-2.465999999999994</v>
      </c>
      <c r="E299" s="10">
        <f t="shared" si="21"/>
        <v>-0.7613333333333353</v>
      </c>
      <c r="F299" s="10">
        <f t="shared" si="22"/>
        <v>90.533000000000015</v>
      </c>
      <c r="G299" s="10">
        <f t="shared" si="23"/>
        <v>4.3839999999999861</v>
      </c>
      <c r="H299" s="10">
        <f t="shared" si="24"/>
        <v>3.9883333333333439</v>
      </c>
    </row>
    <row r="300" spans="1:8" x14ac:dyDescent="0.25">
      <c r="A300" s="1">
        <v>40512</v>
      </c>
      <c r="B300" s="11">
        <f>VLOOKUP(A300,'SBO Index National'!$A:$B,2,FALSE)</f>
        <v>92.876999999999995</v>
      </c>
      <c r="C300" s="10">
        <v>92.236999999999995</v>
      </c>
      <c r="D300" s="10">
        <f t="shared" si="20"/>
        <v>0.64000000000000057</v>
      </c>
      <c r="E300" s="10">
        <f t="shared" si="21"/>
        <v>-0.12166666666666497</v>
      </c>
      <c r="F300" s="10">
        <f t="shared" si="22"/>
        <v>91.263333333333321</v>
      </c>
      <c r="G300" s="10">
        <f t="shared" si="23"/>
        <v>5.2959999999999923</v>
      </c>
      <c r="H300" s="10">
        <f t="shared" si="24"/>
        <v>3.896666666666647</v>
      </c>
    </row>
    <row r="301" spans="1:8" x14ac:dyDescent="0.25">
      <c r="A301" s="1">
        <v>40543</v>
      </c>
      <c r="B301" s="11">
        <f>VLOOKUP(A301,'SBO Index National'!$A:$B,2,FALSE)</f>
        <v>92.328999999999994</v>
      </c>
      <c r="C301" s="10">
        <v>94.703000000000003</v>
      </c>
      <c r="D301" s="10">
        <f t="shared" si="20"/>
        <v>-2.3740000000000094</v>
      </c>
      <c r="E301" s="10">
        <f t="shared" si="21"/>
        <v>-1.400000000000001</v>
      </c>
      <c r="F301" s="10">
        <f t="shared" si="22"/>
        <v>93.668000000000006</v>
      </c>
      <c r="G301" s="10">
        <f t="shared" si="23"/>
        <v>5.0229999999999961</v>
      </c>
      <c r="H301" s="10">
        <f t="shared" si="24"/>
        <v>4.9009999999999962</v>
      </c>
    </row>
    <row r="302" spans="1:8" x14ac:dyDescent="0.25">
      <c r="A302" s="1">
        <v>40574</v>
      </c>
      <c r="B302" s="11">
        <f>VLOOKUP(A302,'SBO Index National'!$A:$B,2,FALSE)</f>
        <v>93.881</v>
      </c>
      <c r="C302" s="10">
        <v>96.072999999999993</v>
      </c>
      <c r="D302" s="10">
        <f t="shared" si="20"/>
        <v>-2.1919999999999931</v>
      </c>
      <c r="E302" s="10">
        <f t="shared" si="21"/>
        <v>-1.3086666666666673</v>
      </c>
      <c r="F302" s="10">
        <f t="shared" si="22"/>
        <v>94.337666666666664</v>
      </c>
      <c r="G302" s="10">
        <f t="shared" si="23"/>
        <v>4.3840000000000003</v>
      </c>
      <c r="H302" s="10">
        <f t="shared" si="24"/>
        <v>4.9009999999999962</v>
      </c>
    </row>
    <row r="303" spans="1:8" x14ac:dyDescent="0.25">
      <c r="A303" s="1">
        <v>40602</v>
      </c>
      <c r="B303" s="11">
        <f>VLOOKUP(A303,'SBO Index National'!$A:$B,2,FALSE)</f>
        <v>94.521000000000001</v>
      </c>
      <c r="C303" s="10">
        <v>97.352000000000004</v>
      </c>
      <c r="D303" s="10">
        <f t="shared" si="20"/>
        <v>-2.8310000000000031</v>
      </c>
      <c r="E303" s="10">
        <f t="shared" si="21"/>
        <v>-2.4656666666666687</v>
      </c>
      <c r="F303" s="10">
        <f t="shared" si="22"/>
        <v>96.042666666666676</v>
      </c>
      <c r="G303" s="10">
        <f t="shared" si="23"/>
        <v>9.5889999999999986</v>
      </c>
      <c r="H303" s="10">
        <f t="shared" si="24"/>
        <v>6.3320000000000078</v>
      </c>
    </row>
    <row r="304" spans="1:8" x14ac:dyDescent="0.25">
      <c r="A304" s="1">
        <v>40633</v>
      </c>
      <c r="B304" s="11">
        <f>VLOOKUP(A304,'SBO Index National'!$A:$B,2,FALSE)</f>
        <v>92.510999999999996</v>
      </c>
      <c r="C304" s="10">
        <v>92.602999999999994</v>
      </c>
      <c r="D304" s="10">
        <f t="shared" si="20"/>
        <v>-9.1999999999998749E-2</v>
      </c>
      <c r="E304" s="10">
        <f t="shared" si="21"/>
        <v>-1.7049999999999983</v>
      </c>
      <c r="F304" s="10">
        <f t="shared" si="22"/>
        <v>95.342666666666673</v>
      </c>
      <c r="G304" s="10">
        <f t="shared" si="23"/>
        <v>5.7539999999999907</v>
      </c>
      <c r="H304" s="10">
        <f t="shared" si="24"/>
        <v>6.5756666666666774</v>
      </c>
    </row>
    <row r="305" spans="1:8" x14ac:dyDescent="0.25">
      <c r="A305" s="1">
        <v>40663</v>
      </c>
      <c r="B305" s="11">
        <f>VLOOKUP(A305,'SBO Index National'!$A:$B,2,FALSE)</f>
        <v>91.233000000000004</v>
      </c>
      <c r="C305" s="10">
        <v>94.885999999999996</v>
      </c>
      <c r="D305" s="10">
        <f t="shared" si="20"/>
        <v>-3.6529999999999916</v>
      </c>
      <c r="E305" s="10">
        <f t="shared" si="21"/>
        <v>-2.191999999999998</v>
      </c>
      <c r="F305" s="10">
        <f t="shared" si="22"/>
        <v>94.947000000000003</v>
      </c>
      <c r="G305" s="10">
        <f t="shared" si="23"/>
        <v>1.7349999999999994</v>
      </c>
      <c r="H305" s="10">
        <f t="shared" si="24"/>
        <v>5.6926666666666534</v>
      </c>
    </row>
    <row r="306" spans="1:8" x14ac:dyDescent="0.25">
      <c r="A306" s="1">
        <v>40694</v>
      </c>
      <c r="B306" s="11">
        <f>VLOOKUP(A306,'SBO Index National'!$A:$B,2,FALSE)</f>
        <v>90.501999999999995</v>
      </c>
      <c r="C306" s="10">
        <v>89.953999999999994</v>
      </c>
      <c r="D306" s="10">
        <f t="shared" si="20"/>
        <v>0.54800000000000182</v>
      </c>
      <c r="E306" s="10">
        <f t="shared" si="21"/>
        <v>-1.0656666666666628</v>
      </c>
      <c r="F306" s="10">
        <f t="shared" si="22"/>
        <v>92.480999999999995</v>
      </c>
      <c r="G306" s="10">
        <f t="shared" si="23"/>
        <v>0</v>
      </c>
      <c r="H306" s="10">
        <f t="shared" si="24"/>
        <v>2.4963333333333253</v>
      </c>
    </row>
    <row r="307" spans="1:8" x14ac:dyDescent="0.25">
      <c r="A307" s="1">
        <v>40724</v>
      </c>
      <c r="B307" s="11">
        <f>VLOOKUP(A307,'SBO Index National'!$A:$B,2,FALSE)</f>
        <v>91.141999999999996</v>
      </c>
      <c r="C307" s="10">
        <v>93.242000000000004</v>
      </c>
      <c r="D307" s="10">
        <f t="shared" si="20"/>
        <v>-2.1000000000000085</v>
      </c>
      <c r="E307" s="10">
        <f t="shared" si="21"/>
        <v>-1.7349999999999994</v>
      </c>
      <c r="F307" s="10">
        <f t="shared" si="22"/>
        <v>92.694000000000003</v>
      </c>
      <c r="G307" s="10">
        <f t="shared" si="23"/>
        <v>5.936000000000007</v>
      </c>
      <c r="H307" s="10">
        <f t="shared" si="24"/>
        <v>2.5570000000000022</v>
      </c>
    </row>
    <row r="308" spans="1:8" x14ac:dyDescent="0.25">
      <c r="A308" s="1">
        <v>40755</v>
      </c>
      <c r="B308" s="11">
        <f>VLOOKUP(A308,'SBO Index National'!$A:$B,2,FALSE)</f>
        <v>90.227999999999994</v>
      </c>
      <c r="C308" s="10">
        <v>88.128</v>
      </c>
      <c r="D308" s="10">
        <f t="shared" si="20"/>
        <v>2.0999999999999943</v>
      </c>
      <c r="E308" s="10">
        <f t="shared" si="21"/>
        <v>0.18266666666666254</v>
      </c>
      <c r="F308" s="10">
        <f t="shared" si="22"/>
        <v>90.441333333333333</v>
      </c>
      <c r="G308" s="10">
        <f t="shared" si="23"/>
        <v>1.8269999999999982</v>
      </c>
      <c r="H308" s="10">
        <f t="shared" si="24"/>
        <v>2.5876666666666779</v>
      </c>
    </row>
    <row r="309" spans="1:8" x14ac:dyDescent="0.25">
      <c r="A309" s="1">
        <v>40786</v>
      </c>
      <c r="B309" s="11">
        <f>VLOOKUP(A309,'SBO Index National'!$A:$B,2,FALSE)</f>
        <v>88.128</v>
      </c>
      <c r="C309" s="10">
        <v>89.224000000000004</v>
      </c>
      <c r="D309" s="10">
        <f t="shared" si="20"/>
        <v>-1.0960000000000036</v>
      </c>
      <c r="E309" s="10">
        <f t="shared" si="21"/>
        <v>-0.36533333333333928</v>
      </c>
      <c r="F309" s="10">
        <f t="shared" si="22"/>
        <v>90.197999999999993</v>
      </c>
      <c r="G309" s="10">
        <f t="shared" si="23"/>
        <v>-0.82200000000000273</v>
      </c>
      <c r="H309" s="10">
        <f t="shared" si="24"/>
        <v>2.3136666666666486</v>
      </c>
    </row>
    <row r="310" spans="1:8" x14ac:dyDescent="0.25">
      <c r="A310" s="1">
        <v>40816</v>
      </c>
      <c r="B310" s="11">
        <f>VLOOKUP(A310,'SBO Index National'!$A:$B,2,FALSE)</f>
        <v>88.858000000000004</v>
      </c>
      <c r="C310" s="10">
        <v>84.200999999999993</v>
      </c>
      <c r="D310" s="10">
        <f t="shared" si="20"/>
        <v>4.6570000000000107</v>
      </c>
      <c r="E310" s="10">
        <f t="shared" si="21"/>
        <v>1.8870000000000005</v>
      </c>
      <c r="F310" s="10">
        <f t="shared" si="22"/>
        <v>87.184333333333328</v>
      </c>
      <c r="G310" s="10">
        <f t="shared" si="23"/>
        <v>-3.2880000000000109</v>
      </c>
      <c r="H310" s="10">
        <f t="shared" si="24"/>
        <v>-0.76100000000000989</v>
      </c>
    </row>
    <row r="311" spans="1:8" x14ac:dyDescent="0.25">
      <c r="A311" s="1">
        <v>40847</v>
      </c>
      <c r="B311" s="11">
        <f>VLOOKUP(A311,'SBO Index National'!$A:$B,2,FALSE)</f>
        <v>90.137</v>
      </c>
      <c r="C311" s="10">
        <v>93.516000000000005</v>
      </c>
      <c r="D311" s="10">
        <f t="shared" si="20"/>
        <v>-3.3790000000000049</v>
      </c>
      <c r="E311" s="10">
        <f t="shared" si="21"/>
        <v>6.0666666666667389E-2</v>
      </c>
      <c r="F311" s="10">
        <f t="shared" si="22"/>
        <v>88.980333333333348</v>
      </c>
      <c r="G311" s="10">
        <f t="shared" si="23"/>
        <v>-0.54799999999998761</v>
      </c>
      <c r="H311" s="10">
        <f t="shared" si="24"/>
        <v>-1.5526666666666671</v>
      </c>
    </row>
    <row r="312" spans="1:8" x14ac:dyDescent="0.25">
      <c r="A312" s="1">
        <v>40877</v>
      </c>
      <c r="B312" s="11">
        <f>VLOOKUP(A312,'SBO Index National'!$A:$B,2,FALSE)</f>
        <v>91.688999999999993</v>
      </c>
      <c r="C312" s="10">
        <v>92.602999999999994</v>
      </c>
      <c r="D312" s="10">
        <f t="shared" si="20"/>
        <v>-0.91400000000000148</v>
      </c>
      <c r="E312" s="10">
        <f t="shared" si="21"/>
        <v>0.12133333333333478</v>
      </c>
      <c r="F312" s="10">
        <f t="shared" si="22"/>
        <v>90.106666666666669</v>
      </c>
      <c r="G312" s="10">
        <f t="shared" si="23"/>
        <v>0.36599999999999966</v>
      </c>
      <c r="H312" s="10">
        <f t="shared" si="24"/>
        <v>-1.1566666666666521</v>
      </c>
    </row>
    <row r="313" spans="1:8" x14ac:dyDescent="0.25">
      <c r="A313" s="1">
        <v>40908</v>
      </c>
      <c r="B313" s="11">
        <f>VLOOKUP(A313,'SBO Index National'!$A:$B,2,FALSE)</f>
        <v>93.516000000000005</v>
      </c>
      <c r="C313" s="10">
        <v>97.9</v>
      </c>
      <c r="D313" s="10">
        <f t="shared" si="20"/>
        <v>-4.3840000000000003</v>
      </c>
      <c r="E313" s="10">
        <f t="shared" si="21"/>
        <v>-2.8923333333333354</v>
      </c>
      <c r="F313" s="10">
        <f t="shared" si="22"/>
        <v>94.673000000000002</v>
      </c>
      <c r="G313" s="10">
        <f t="shared" si="23"/>
        <v>3.1970000000000027</v>
      </c>
      <c r="H313" s="10">
        <f t="shared" si="24"/>
        <v>1.0049999999999955</v>
      </c>
    </row>
    <row r="314" spans="1:8" x14ac:dyDescent="0.25">
      <c r="A314" s="1">
        <v>40939</v>
      </c>
      <c r="B314" s="11">
        <f>VLOOKUP(A314,'SBO Index National'!$A:$B,2,FALSE)</f>
        <v>93.698999999999998</v>
      </c>
      <c r="C314" s="10">
        <v>93.058999999999997</v>
      </c>
      <c r="D314" s="10">
        <f t="shared" si="20"/>
        <v>0.64000000000000057</v>
      </c>
      <c r="E314" s="10">
        <f t="shared" si="21"/>
        <v>-1.5526666666666671</v>
      </c>
      <c r="F314" s="10">
        <f t="shared" si="22"/>
        <v>94.520666666666671</v>
      </c>
      <c r="G314" s="10">
        <f t="shared" si="23"/>
        <v>-3.0139999999999958</v>
      </c>
      <c r="H314" s="10">
        <f t="shared" si="24"/>
        <v>0.18300000000000693</v>
      </c>
    </row>
    <row r="315" spans="1:8" x14ac:dyDescent="0.25">
      <c r="A315" s="1">
        <v>40968</v>
      </c>
      <c r="B315" s="11">
        <f>VLOOKUP(A315,'SBO Index National'!$A:$B,2,FALSE)</f>
        <v>94.337999999999994</v>
      </c>
      <c r="C315" s="10">
        <v>96.164000000000001</v>
      </c>
      <c r="D315" s="10">
        <f t="shared" si="20"/>
        <v>-1.8260000000000076</v>
      </c>
      <c r="E315" s="10">
        <f t="shared" si="21"/>
        <v>-1.8566666666666691</v>
      </c>
      <c r="F315" s="10">
        <f t="shared" si="22"/>
        <v>95.707666666666668</v>
      </c>
      <c r="G315" s="10">
        <f t="shared" si="23"/>
        <v>-1.1880000000000024</v>
      </c>
      <c r="H315" s="10">
        <f t="shared" si="24"/>
        <v>-0.33500000000000796</v>
      </c>
    </row>
    <row r="316" spans="1:8" x14ac:dyDescent="0.25">
      <c r="A316" s="1">
        <v>40999</v>
      </c>
      <c r="B316" s="11">
        <f>VLOOKUP(A316,'SBO Index National'!$A:$B,2,FALSE)</f>
        <v>93.150999999999996</v>
      </c>
      <c r="C316" s="10">
        <v>89.68</v>
      </c>
      <c r="D316" s="10">
        <f t="shared" si="20"/>
        <v>3.4709999999999894</v>
      </c>
      <c r="E316" s="10">
        <f t="shared" si="21"/>
        <v>0.76166666666666083</v>
      </c>
      <c r="F316" s="10">
        <f t="shared" si="22"/>
        <v>92.967666666666673</v>
      </c>
      <c r="G316" s="10">
        <f t="shared" si="23"/>
        <v>-2.9229999999999876</v>
      </c>
      <c r="H316" s="10">
        <f t="shared" si="24"/>
        <v>-2.375</v>
      </c>
    </row>
    <row r="317" spans="1:8" x14ac:dyDescent="0.25">
      <c r="A317" s="1">
        <v>41029</v>
      </c>
      <c r="B317" s="11">
        <f>VLOOKUP(A317,'SBO Index National'!$A:$B,2,FALSE)</f>
        <v>94.521000000000001</v>
      </c>
      <c r="C317" s="10">
        <v>94.521000000000001</v>
      </c>
      <c r="D317" s="10">
        <f t="shared" si="20"/>
        <v>0</v>
      </c>
      <c r="E317" s="10">
        <f t="shared" si="21"/>
        <v>0.54833333333332723</v>
      </c>
      <c r="F317" s="10">
        <f t="shared" si="22"/>
        <v>93.454999999999998</v>
      </c>
      <c r="G317" s="10">
        <f t="shared" si="23"/>
        <v>-0.36499999999999488</v>
      </c>
      <c r="H317" s="10">
        <f t="shared" si="24"/>
        <v>-1.4920000000000044</v>
      </c>
    </row>
    <row r="318" spans="1:8" x14ac:dyDescent="0.25">
      <c r="A318" s="1">
        <v>41060</v>
      </c>
      <c r="B318" s="11">
        <f>VLOOKUP(A318,'SBO Index National'!$A:$B,2,FALSE)</f>
        <v>94.063999999999993</v>
      </c>
      <c r="C318" s="10">
        <v>92.876999999999995</v>
      </c>
      <c r="D318" s="10">
        <f t="shared" si="20"/>
        <v>1.1869999999999976</v>
      </c>
      <c r="E318" s="10">
        <f t="shared" si="21"/>
        <v>1.5526666666666624</v>
      </c>
      <c r="F318" s="10">
        <f t="shared" si="22"/>
        <v>92.359333333333339</v>
      </c>
      <c r="G318" s="10">
        <f t="shared" si="23"/>
        <v>2.9230000000000018</v>
      </c>
      <c r="H318" s="10">
        <f t="shared" si="24"/>
        <v>-0.12166666666665549</v>
      </c>
    </row>
    <row r="319" spans="1:8" x14ac:dyDescent="0.25">
      <c r="A319" s="1">
        <v>41090</v>
      </c>
      <c r="B319" s="11">
        <f>VLOOKUP(A319,'SBO Index National'!$A:$B,2,FALSE)</f>
        <v>91.781000000000006</v>
      </c>
      <c r="C319" s="10">
        <v>94.521000000000001</v>
      </c>
      <c r="D319" s="10">
        <f t="shared" si="20"/>
        <v>-2.7399999999999949</v>
      </c>
      <c r="E319" s="10">
        <f t="shared" si="21"/>
        <v>-0.51766666666666572</v>
      </c>
      <c r="F319" s="10">
        <f t="shared" si="22"/>
        <v>93.972999999999999</v>
      </c>
      <c r="G319" s="10">
        <f t="shared" si="23"/>
        <v>1.2789999999999964</v>
      </c>
      <c r="H319" s="10">
        <f t="shared" si="24"/>
        <v>1.2789999999999964</v>
      </c>
    </row>
    <row r="320" spans="1:8" x14ac:dyDescent="0.25">
      <c r="A320" s="1">
        <v>41121</v>
      </c>
      <c r="B320" s="11">
        <f>VLOOKUP(A320,'SBO Index National'!$A:$B,2,FALSE)</f>
        <v>91.507000000000005</v>
      </c>
      <c r="C320" s="10">
        <v>93.606999999999999</v>
      </c>
      <c r="D320" s="10">
        <f t="shared" si="20"/>
        <v>-2.0999999999999943</v>
      </c>
      <c r="E320" s="10">
        <f t="shared" si="21"/>
        <v>-1.2176666666666638</v>
      </c>
      <c r="F320" s="10">
        <f t="shared" si="22"/>
        <v>93.668333333333337</v>
      </c>
      <c r="G320" s="10">
        <f t="shared" si="23"/>
        <v>5.4789999999999992</v>
      </c>
      <c r="H320" s="10">
        <f t="shared" si="24"/>
        <v>3.2270000000000039</v>
      </c>
    </row>
    <row r="321" spans="1:8" x14ac:dyDescent="0.25">
      <c r="A321" s="1">
        <v>41152</v>
      </c>
      <c r="B321" s="11">
        <f>VLOOKUP(A321,'SBO Index National'!$A:$B,2,FALSE)</f>
        <v>92.876999999999995</v>
      </c>
      <c r="C321" s="10">
        <v>93.242000000000004</v>
      </c>
      <c r="D321" s="10">
        <f t="shared" si="20"/>
        <v>-0.36500000000000909</v>
      </c>
      <c r="E321" s="10">
        <f t="shared" si="21"/>
        <v>-1.7349999999999994</v>
      </c>
      <c r="F321" s="10">
        <f t="shared" si="22"/>
        <v>93.79</v>
      </c>
      <c r="G321" s="10">
        <f t="shared" si="23"/>
        <v>4.0180000000000007</v>
      </c>
      <c r="H321" s="10">
        <f t="shared" si="24"/>
        <v>3.592000000000013</v>
      </c>
    </row>
    <row r="322" spans="1:8" x14ac:dyDescent="0.25">
      <c r="A322" s="1">
        <v>41182</v>
      </c>
      <c r="B322" s="11">
        <f>VLOOKUP(A322,'SBO Index National'!$A:$B,2,FALSE)</f>
        <v>92.694000000000003</v>
      </c>
      <c r="C322" s="10">
        <v>95.067999999999998</v>
      </c>
      <c r="D322" s="10">
        <f t="shared" si="20"/>
        <v>-2.3739999999999952</v>
      </c>
      <c r="E322" s="10">
        <f t="shared" si="21"/>
        <v>-1.6129999999999995</v>
      </c>
      <c r="F322" s="10">
        <f t="shared" si="22"/>
        <v>93.972333333333324</v>
      </c>
      <c r="G322" s="10">
        <f t="shared" si="23"/>
        <v>10.867000000000004</v>
      </c>
      <c r="H322" s="10">
        <f t="shared" si="24"/>
        <v>6.7879999999999967</v>
      </c>
    </row>
    <row r="323" spans="1:8" x14ac:dyDescent="0.25">
      <c r="A323" s="1">
        <v>41213</v>
      </c>
      <c r="B323" s="11">
        <f>VLOOKUP(A323,'SBO Index National'!$A:$B,2,FALSE)</f>
        <v>92.968000000000004</v>
      </c>
      <c r="C323" s="10">
        <v>93.424999999999997</v>
      </c>
      <c r="D323" s="10">
        <f t="shared" ref="D323:D386" si="25">B323-C323</f>
        <v>-0.45699999999999363</v>
      </c>
      <c r="E323" s="10">
        <f t="shared" si="21"/>
        <v>-1.0653333333333326</v>
      </c>
      <c r="F323" s="10">
        <f t="shared" si="22"/>
        <v>93.911666666666676</v>
      </c>
      <c r="G323" s="10">
        <f t="shared" si="23"/>
        <v>-9.1000000000008185E-2</v>
      </c>
      <c r="H323" s="10">
        <f t="shared" si="24"/>
        <v>4.9313333333333276</v>
      </c>
    </row>
    <row r="324" spans="1:8" x14ac:dyDescent="0.25">
      <c r="A324" s="1">
        <v>41243</v>
      </c>
      <c r="B324" s="11">
        <f>VLOOKUP(A324,'SBO Index National'!$A:$B,2,FALSE)</f>
        <v>87.123000000000005</v>
      </c>
      <c r="C324" s="10">
        <v>88.676000000000002</v>
      </c>
      <c r="D324" s="10">
        <f t="shared" si="25"/>
        <v>-1.5529999999999973</v>
      </c>
      <c r="E324" s="10">
        <f t="shared" si="21"/>
        <v>-1.4613333333333287</v>
      </c>
      <c r="F324" s="10">
        <f t="shared" si="22"/>
        <v>92.389666666666656</v>
      </c>
      <c r="G324" s="10">
        <f t="shared" si="23"/>
        <v>-3.9269999999999925</v>
      </c>
      <c r="H324" s="10">
        <f t="shared" si="24"/>
        <v>2.282999999999987</v>
      </c>
    </row>
    <row r="325" spans="1:8" x14ac:dyDescent="0.25">
      <c r="A325" s="1">
        <v>41274</v>
      </c>
      <c r="B325" s="11">
        <f>VLOOKUP(A325,'SBO Index National'!$A:$B,2,FALSE)</f>
        <v>87.763000000000005</v>
      </c>
      <c r="C325" s="10">
        <v>89.132000000000005</v>
      </c>
      <c r="D325" s="10">
        <f t="shared" si="25"/>
        <v>-1.3689999999999998</v>
      </c>
      <c r="E325" s="10">
        <f t="shared" ref="E325:E388" si="26">AVERAGE(D323:D325)</f>
        <v>-1.1263333333333303</v>
      </c>
      <c r="F325" s="10">
        <f t="shared" si="22"/>
        <v>90.411000000000001</v>
      </c>
      <c r="G325" s="10">
        <f t="shared" si="23"/>
        <v>-8.7680000000000007</v>
      </c>
      <c r="H325" s="10">
        <f t="shared" si="24"/>
        <v>-4.2620000000000005</v>
      </c>
    </row>
    <row r="326" spans="1:8" x14ac:dyDescent="0.25">
      <c r="A326" s="1">
        <v>41305</v>
      </c>
      <c r="B326" s="11">
        <f>VLOOKUP(A326,'SBO Index National'!$A:$B,2,FALSE)</f>
        <v>88.766999999999996</v>
      </c>
      <c r="C326" s="10">
        <v>87.763000000000005</v>
      </c>
      <c r="D326" s="10">
        <f t="shared" si="25"/>
        <v>1.0039999999999907</v>
      </c>
      <c r="E326" s="10">
        <f t="shared" si="26"/>
        <v>-0.63933333333333542</v>
      </c>
      <c r="F326" s="10">
        <f t="shared" ref="F326:F389" si="27">AVERAGE(C324:C326)</f>
        <v>88.523666666666671</v>
      </c>
      <c r="G326" s="10">
        <f t="shared" si="23"/>
        <v>-5.2959999999999923</v>
      </c>
      <c r="H326" s="10">
        <f t="shared" si="24"/>
        <v>-5.9969999999999999</v>
      </c>
    </row>
    <row r="327" spans="1:8" x14ac:dyDescent="0.25">
      <c r="A327" s="1">
        <v>41333</v>
      </c>
      <c r="B327" s="11">
        <f>VLOOKUP(A327,'SBO Index National'!$A:$B,2,FALSE)</f>
        <v>90.775999999999996</v>
      </c>
      <c r="C327" s="10">
        <v>90.867999999999995</v>
      </c>
      <c r="D327" s="10">
        <f t="shared" si="25"/>
        <v>-9.1999999999998749E-2</v>
      </c>
      <c r="E327" s="10">
        <f t="shared" si="26"/>
        <v>-0.15233333333333596</v>
      </c>
      <c r="F327" s="10">
        <f t="shared" si="27"/>
        <v>89.254333333333349</v>
      </c>
      <c r="G327" s="10">
        <f t="shared" si="23"/>
        <v>-5.2960000000000065</v>
      </c>
      <c r="H327" s="10">
        <f t="shared" si="24"/>
        <v>-6.4533333333333189</v>
      </c>
    </row>
    <row r="328" spans="1:8" x14ac:dyDescent="0.25">
      <c r="A328" s="1">
        <v>41364</v>
      </c>
      <c r="B328" s="11">
        <f>VLOOKUP(A328,'SBO Index National'!$A:$B,2,FALSE)</f>
        <v>90.137</v>
      </c>
      <c r="C328" s="10">
        <v>91.141999999999996</v>
      </c>
      <c r="D328" s="10">
        <f t="shared" si="25"/>
        <v>-1.0049999999999955</v>
      </c>
      <c r="E328" s="10">
        <f t="shared" si="26"/>
        <v>-3.1000000000001176E-2</v>
      </c>
      <c r="F328" s="10">
        <f t="shared" si="27"/>
        <v>89.924333333333337</v>
      </c>
      <c r="G328" s="10">
        <f t="shared" si="23"/>
        <v>1.4619999999999891</v>
      </c>
      <c r="H328" s="10">
        <f t="shared" si="24"/>
        <v>-3.0433333333333366</v>
      </c>
    </row>
    <row r="329" spans="1:8" x14ac:dyDescent="0.25">
      <c r="A329" s="1">
        <v>41394</v>
      </c>
      <c r="B329" s="11">
        <f>VLOOKUP(A329,'SBO Index National'!$A:$B,2,FALSE)</f>
        <v>92.055000000000007</v>
      </c>
      <c r="C329" s="10">
        <v>91.962999999999994</v>
      </c>
      <c r="D329" s="10">
        <f t="shared" si="25"/>
        <v>9.200000000001296E-2</v>
      </c>
      <c r="E329" s="10">
        <f t="shared" si="26"/>
        <v>-0.33499999999999375</v>
      </c>
      <c r="F329" s="10">
        <f t="shared" si="27"/>
        <v>91.324333333333314</v>
      </c>
      <c r="G329" s="10">
        <f t="shared" si="23"/>
        <v>-2.5580000000000069</v>
      </c>
      <c r="H329" s="10">
        <f t="shared" si="24"/>
        <v>-2.1306666666666843</v>
      </c>
    </row>
    <row r="330" spans="1:8" x14ac:dyDescent="0.25">
      <c r="A330" s="1">
        <v>41425</v>
      </c>
      <c r="B330" s="11">
        <f>VLOOKUP(A330,'SBO Index National'!$A:$B,2,FALSE)</f>
        <v>94.063999999999993</v>
      </c>
      <c r="C330" s="10">
        <v>98.903999999999996</v>
      </c>
      <c r="D330" s="10">
        <f t="shared" si="25"/>
        <v>-4.8400000000000034</v>
      </c>
      <c r="E330" s="10">
        <f t="shared" si="26"/>
        <v>-1.917666666666662</v>
      </c>
      <c r="F330" s="10">
        <f t="shared" si="27"/>
        <v>94.003</v>
      </c>
      <c r="G330" s="10">
        <f t="shared" si="23"/>
        <v>6.027000000000001</v>
      </c>
      <c r="H330" s="10">
        <f t="shared" si="24"/>
        <v>1.6436666666666611</v>
      </c>
    </row>
    <row r="331" spans="1:8" x14ac:dyDescent="0.25">
      <c r="A331" s="1">
        <v>41455</v>
      </c>
      <c r="B331" s="11">
        <f>VLOOKUP(A331,'SBO Index National'!$A:$B,2,FALSE)</f>
        <v>93.881</v>
      </c>
      <c r="C331" s="10">
        <v>92.510999999999996</v>
      </c>
      <c r="D331" s="10">
        <f t="shared" si="25"/>
        <v>1.3700000000000045</v>
      </c>
      <c r="E331" s="10">
        <f t="shared" si="26"/>
        <v>-1.1259999999999952</v>
      </c>
      <c r="F331" s="10">
        <f t="shared" si="27"/>
        <v>94.459333333333333</v>
      </c>
      <c r="G331" s="10">
        <f t="shared" si="23"/>
        <v>-2.0100000000000051</v>
      </c>
      <c r="H331" s="10">
        <f t="shared" si="24"/>
        <v>0.48633333333333439</v>
      </c>
    </row>
    <row r="332" spans="1:8" x14ac:dyDescent="0.25">
      <c r="A332" s="1">
        <v>41486</v>
      </c>
      <c r="B332" s="11">
        <f>VLOOKUP(A332,'SBO Index National'!$A:$B,2,FALSE)</f>
        <v>94.337999999999994</v>
      </c>
      <c r="C332" s="10">
        <v>96.53</v>
      </c>
      <c r="D332" s="10">
        <f t="shared" si="25"/>
        <v>-2.1920000000000073</v>
      </c>
      <c r="E332" s="10">
        <f t="shared" si="26"/>
        <v>-1.8873333333333353</v>
      </c>
      <c r="F332" s="10">
        <f t="shared" si="27"/>
        <v>95.981666666666669</v>
      </c>
      <c r="G332" s="10">
        <f t="shared" si="23"/>
        <v>2.9230000000000018</v>
      </c>
      <c r="H332" s="10">
        <f t="shared" si="24"/>
        <v>2.3133333333333326</v>
      </c>
    </row>
    <row r="333" spans="1:8" x14ac:dyDescent="0.25">
      <c r="A333" s="1">
        <v>41517</v>
      </c>
      <c r="B333" s="11">
        <f>VLOOKUP(A333,'SBO Index National'!$A:$B,2,FALSE)</f>
        <v>94.155000000000001</v>
      </c>
      <c r="C333" s="10">
        <v>95.89</v>
      </c>
      <c r="D333" s="10">
        <f t="shared" si="25"/>
        <v>-1.7349999999999994</v>
      </c>
      <c r="E333" s="10">
        <f t="shared" si="26"/>
        <v>-0.85233333333333405</v>
      </c>
      <c r="F333" s="10">
        <f t="shared" si="27"/>
        <v>94.97699999999999</v>
      </c>
      <c r="G333" s="10">
        <f t="shared" si="23"/>
        <v>2.6479999999999961</v>
      </c>
      <c r="H333" s="10">
        <f t="shared" si="24"/>
        <v>1.1869999999999834</v>
      </c>
    </row>
    <row r="334" spans="1:8" x14ac:dyDescent="0.25">
      <c r="A334" s="1">
        <v>41547</v>
      </c>
      <c r="B334" s="11">
        <f>VLOOKUP(A334,'SBO Index National'!$A:$B,2,FALSE)</f>
        <v>93.79</v>
      </c>
      <c r="C334" s="10">
        <v>91.597999999999999</v>
      </c>
      <c r="D334" s="10">
        <f t="shared" si="25"/>
        <v>2.1920000000000073</v>
      </c>
      <c r="E334" s="10">
        <f t="shared" si="26"/>
        <v>-0.57833333333333314</v>
      </c>
      <c r="F334" s="10">
        <f t="shared" si="27"/>
        <v>94.672666666666672</v>
      </c>
      <c r="G334" s="10">
        <f t="shared" si="23"/>
        <v>-3.4699999999999989</v>
      </c>
      <c r="H334" s="10">
        <f t="shared" si="24"/>
        <v>0.70033333333334724</v>
      </c>
    </row>
    <row r="335" spans="1:8" x14ac:dyDescent="0.25">
      <c r="A335" s="1">
        <v>41578</v>
      </c>
      <c r="B335" s="11">
        <f>VLOOKUP(A335,'SBO Index National'!$A:$B,2,FALSE)</f>
        <v>91.507000000000005</v>
      </c>
      <c r="C335" s="10">
        <v>89.68</v>
      </c>
      <c r="D335" s="10">
        <f t="shared" si="25"/>
        <v>1.8269999999999982</v>
      </c>
      <c r="E335" s="10">
        <f t="shared" si="26"/>
        <v>0.7613333333333353</v>
      </c>
      <c r="F335" s="10">
        <f t="shared" si="27"/>
        <v>92.38933333333334</v>
      </c>
      <c r="G335" s="10">
        <f t="shared" ref="G335:G398" si="28">C335-C323</f>
        <v>-3.7449999999999903</v>
      </c>
      <c r="H335" s="10">
        <f t="shared" si="24"/>
        <v>-1.5223333333333358</v>
      </c>
    </row>
    <row r="336" spans="1:8" x14ac:dyDescent="0.25">
      <c r="A336" s="1">
        <v>41608</v>
      </c>
      <c r="B336" s="11">
        <f>VLOOKUP(A336,'SBO Index National'!$A:$B,2,FALSE)</f>
        <v>92.146000000000001</v>
      </c>
      <c r="C336" s="10">
        <v>87.123000000000005</v>
      </c>
      <c r="D336" s="10">
        <f t="shared" si="25"/>
        <v>5.0229999999999961</v>
      </c>
      <c r="E336" s="10">
        <f t="shared" si="26"/>
        <v>3.0140000000000007</v>
      </c>
      <c r="F336" s="10">
        <f t="shared" si="27"/>
        <v>89.466999999999999</v>
      </c>
      <c r="G336" s="10">
        <f t="shared" si="28"/>
        <v>-1.5529999999999973</v>
      </c>
      <c r="H336" s="10">
        <f t="shared" si="24"/>
        <v>-2.9226666666666574</v>
      </c>
    </row>
    <row r="337" spans="1:8" x14ac:dyDescent="0.25">
      <c r="A337" s="1">
        <v>41639</v>
      </c>
      <c r="B337" s="11">
        <f>VLOOKUP(A337,'SBO Index National'!$A:$B,2,FALSE)</f>
        <v>93.606999999999999</v>
      </c>
      <c r="C337" s="10">
        <v>95.616</v>
      </c>
      <c r="D337" s="10">
        <f t="shared" si="25"/>
        <v>-2.0090000000000003</v>
      </c>
      <c r="E337" s="10">
        <f t="shared" si="26"/>
        <v>1.6136666666666646</v>
      </c>
      <c r="F337" s="10">
        <f t="shared" si="27"/>
        <v>90.806333333333328</v>
      </c>
      <c r="G337" s="10">
        <f t="shared" si="28"/>
        <v>6.4839999999999947</v>
      </c>
      <c r="H337" s="10">
        <f t="shared" ref="H337:H400" si="29">F337-F325</f>
        <v>0.39533333333332621</v>
      </c>
    </row>
    <row r="338" spans="1:8" x14ac:dyDescent="0.25">
      <c r="A338" s="1">
        <v>41670</v>
      </c>
      <c r="B338" s="11">
        <f>VLOOKUP(A338,'SBO Index National'!$A:$B,2,FALSE)</f>
        <v>93.972999999999999</v>
      </c>
      <c r="C338" s="10">
        <v>94.611999999999995</v>
      </c>
      <c r="D338" s="10">
        <f t="shared" si="25"/>
        <v>-0.63899999999999579</v>
      </c>
      <c r="E338" s="10">
        <f t="shared" si="26"/>
        <v>0.79166666666666663</v>
      </c>
      <c r="F338" s="10">
        <f t="shared" si="27"/>
        <v>92.450333333333333</v>
      </c>
      <c r="G338" s="10">
        <f t="shared" si="28"/>
        <v>6.8489999999999895</v>
      </c>
      <c r="H338" s="10">
        <f t="shared" si="29"/>
        <v>3.9266666666666623</v>
      </c>
    </row>
    <row r="339" spans="1:8" x14ac:dyDescent="0.25">
      <c r="A339" s="1">
        <v>41698</v>
      </c>
      <c r="B339" s="11">
        <f>VLOOKUP(A339,'SBO Index National'!$A:$B,2,FALSE)</f>
        <v>91.415999999999997</v>
      </c>
      <c r="C339" s="10">
        <v>94.521000000000001</v>
      </c>
      <c r="D339" s="10">
        <f t="shared" si="25"/>
        <v>-3.105000000000004</v>
      </c>
      <c r="E339" s="10">
        <f t="shared" si="26"/>
        <v>-1.9176666666666666</v>
      </c>
      <c r="F339" s="10">
        <f t="shared" si="27"/>
        <v>94.916333333333341</v>
      </c>
      <c r="G339" s="10">
        <f t="shared" si="28"/>
        <v>3.6530000000000058</v>
      </c>
      <c r="H339" s="10">
        <f t="shared" si="29"/>
        <v>5.6619999999999919</v>
      </c>
    </row>
    <row r="340" spans="1:8" x14ac:dyDescent="0.25">
      <c r="A340" s="1">
        <v>41729</v>
      </c>
      <c r="B340" s="11">
        <f>VLOOKUP(A340,'SBO Index National'!$A:$B,2,FALSE)</f>
        <v>94.063999999999993</v>
      </c>
      <c r="C340" s="10">
        <v>102.648</v>
      </c>
      <c r="D340" s="10">
        <f t="shared" si="25"/>
        <v>-8.5840000000000032</v>
      </c>
      <c r="E340" s="10">
        <f t="shared" si="26"/>
        <v>-4.1093333333333346</v>
      </c>
      <c r="F340" s="10">
        <f t="shared" si="27"/>
        <v>97.260333333333321</v>
      </c>
      <c r="G340" s="10">
        <f t="shared" si="28"/>
        <v>11.506</v>
      </c>
      <c r="H340" s="10">
        <f t="shared" si="29"/>
        <v>7.3359999999999843</v>
      </c>
    </row>
    <row r="341" spans="1:8" x14ac:dyDescent="0.25">
      <c r="A341" s="1">
        <v>41759</v>
      </c>
      <c r="B341" s="11">
        <f>VLOOKUP(A341,'SBO Index National'!$A:$B,2,FALSE)</f>
        <v>95.067999999999998</v>
      </c>
      <c r="C341" s="10">
        <v>97.168999999999997</v>
      </c>
      <c r="D341" s="10">
        <f t="shared" si="25"/>
        <v>-2.1009999999999991</v>
      </c>
      <c r="E341" s="10">
        <f t="shared" si="26"/>
        <v>-4.5966666666666685</v>
      </c>
      <c r="F341" s="10">
        <f t="shared" si="27"/>
        <v>98.112666666666655</v>
      </c>
      <c r="G341" s="10">
        <f t="shared" si="28"/>
        <v>5.2060000000000031</v>
      </c>
      <c r="H341" s="10">
        <f t="shared" si="29"/>
        <v>6.7883333333333411</v>
      </c>
    </row>
    <row r="342" spans="1:8" x14ac:dyDescent="0.25">
      <c r="A342" s="1">
        <v>41790</v>
      </c>
      <c r="B342" s="11">
        <f>VLOOKUP(A342,'SBO Index National'!$A:$B,2,FALSE)</f>
        <v>96.256</v>
      </c>
      <c r="C342" s="10">
        <v>97.26</v>
      </c>
      <c r="D342" s="10">
        <f t="shared" si="25"/>
        <v>-1.0040000000000049</v>
      </c>
      <c r="E342" s="10">
        <f t="shared" si="26"/>
        <v>-3.8963333333333359</v>
      </c>
      <c r="F342" s="10">
        <f t="shared" si="27"/>
        <v>99.025666666666666</v>
      </c>
      <c r="G342" s="10">
        <f t="shared" si="28"/>
        <v>-1.6439999999999912</v>
      </c>
      <c r="H342" s="10">
        <f t="shared" si="29"/>
        <v>5.0226666666666659</v>
      </c>
    </row>
    <row r="343" spans="1:8" x14ac:dyDescent="0.25">
      <c r="A343" s="1">
        <v>41820</v>
      </c>
      <c r="B343" s="11">
        <f>VLOOKUP(A343,'SBO Index National'!$A:$B,2,FALSE)</f>
        <v>95.341999999999999</v>
      </c>
      <c r="C343" s="10">
        <v>99.177999999999997</v>
      </c>
      <c r="D343" s="10">
        <f t="shared" si="25"/>
        <v>-3.8359999999999985</v>
      </c>
      <c r="E343" s="10">
        <f t="shared" si="26"/>
        <v>-2.3136666666666676</v>
      </c>
      <c r="F343" s="10">
        <f t="shared" si="27"/>
        <v>97.868999999999986</v>
      </c>
      <c r="G343" s="10">
        <f t="shared" si="28"/>
        <v>6.6670000000000016</v>
      </c>
      <c r="H343" s="10">
        <f t="shared" si="29"/>
        <v>3.4096666666666522</v>
      </c>
    </row>
    <row r="344" spans="1:8" x14ac:dyDescent="0.25">
      <c r="A344" s="1">
        <v>41851</v>
      </c>
      <c r="B344" s="11">
        <f>VLOOKUP(A344,'SBO Index National'!$A:$B,2,FALSE)</f>
        <v>95.981999999999999</v>
      </c>
      <c r="C344" s="10">
        <v>96.072999999999993</v>
      </c>
      <c r="D344" s="10">
        <f t="shared" si="25"/>
        <v>-9.0999999999993975E-2</v>
      </c>
      <c r="E344" s="10">
        <f t="shared" si="26"/>
        <v>-1.6436666666666657</v>
      </c>
      <c r="F344" s="10">
        <f t="shared" si="27"/>
        <v>97.50366666666666</v>
      </c>
      <c r="G344" s="10">
        <f t="shared" si="28"/>
        <v>-0.45700000000000784</v>
      </c>
      <c r="H344" s="10">
        <f t="shared" si="29"/>
        <v>1.5219999999999914</v>
      </c>
    </row>
    <row r="345" spans="1:8" x14ac:dyDescent="0.25">
      <c r="A345" s="1">
        <v>41882</v>
      </c>
      <c r="B345" s="11">
        <f>VLOOKUP(A345,'SBO Index National'!$A:$B,2,FALSE)</f>
        <v>95.981999999999999</v>
      </c>
      <c r="C345" s="10">
        <v>99.909000000000006</v>
      </c>
      <c r="D345" s="10">
        <f t="shared" si="25"/>
        <v>-3.9270000000000067</v>
      </c>
      <c r="E345" s="10">
        <f t="shared" si="26"/>
        <v>-2.6179999999999999</v>
      </c>
      <c r="F345" s="10">
        <f t="shared" si="27"/>
        <v>98.386666666666656</v>
      </c>
      <c r="G345" s="10">
        <f t="shared" si="28"/>
        <v>4.0190000000000055</v>
      </c>
      <c r="H345" s="10">
        <f t="shared" si="29"/>
        <v>3.4096666666666664</v>
      </c>
    </row>
    <row r="346" spans="1:8" x14ac:dyDescent="0.25">
      <c r="A346" s="1">
        <v>41912</v>
      </c>
      <c r="B346" s="11">
        <f>VLOOKUP(A346,'SBO Index National'!$A:$B,2,FALSE)</f>
        <v>95.251000000000005</v>
      </c>
      <c r="C346" s="10">
        <v>90.685000000000002</v>
      </c>
      <c r="D346" s="10">
        <f t="shared" si="25"/>
        <v>4.5660000000000025</v>
      </c>
      <c r="E346" s="10">
        <f t="shared" si="26"/>
        <v>0.18266666666666728</v>
      </c>
      <c r="F346" s="10">
        <f t="shared" si="27"/>
        <v>95.555666666666681</v>
      </c>
      <c r="G346" s="10">
        <f t="shared" si="28"/>
        <v>-0.9129999999999967</v>
      </c>
      <c r="H346" s="10">
        <f t="shared" si="29"/>
        <v>0.88300000000000978</v>
      </c>
    </row>
    <row r="347" spans="1:8" x14ac:dyDescent="0.25">
      <c r="A347" s="1">
        <v>41943</v>
      </c>
      <c r="B347" s="11">
        <f>VLOOKUP(A347,'SBO Index National'!$A:$B,2,FALSE)</f>
        <v>95.981999999999999</v>
      </c>
      <c r="C347" s="10">
        <v>96.894999999999996</v>
      </c>
      <c r="D347" s="10">
        <f t="shared" si="25"/>
        <v>-0.9129999999999967</v>
      </c>
      <c r="E347" s="10">
        <f t="shared" si="26"/>
        <v>-9.1333333333333641E-2</v>
      </c>
      <c r="F347" s="10">
        <f t="shared" si="27"/>
        <v>95.829666666666654</v>
      </c>
      <c r="G347" s="10">
        <f t="shared" si="28"/>
        <v>7.2149999999999892</v>
      </c>
      <c r="H347" s="10">
        <f t="shared" si="29"/>
        <v>3.4403333333333137</v>
      </c>
    </row>
    <row r="348" spans="1:8" x14ac:dyDescent="0.25">
      <c r="A348" s="1">
        <v>41973</v>
      </c>
      <c r="B348" s="11">
        <f>VLOOKUP(A348,'SBO Index National'!$A:$B,2,FALSE)</f>
        <v>97.716999999999999</v>
      </c>
      <c r="C348" s="10">
        <v>97.991</v>
      </c>
      <c r="D348" s="10">
        <f t="shared" si="25"/>
        <v>-0.27400000000000091</v>
      </c>
      <c r="E348" s="10">
        <f t="shared" si="26"/>
        <v>1.126333333333335</v>
      </c>
      <c r="F348" s="10">
        <f t="shared" si="27"/>
        <v>95.190333333333328</v>
      </c>
      <c r="G348" s="10">
        <f t="shared" si="28"/>
        <v>10.867999999999995</v>
      </c>
      <c r="H348" s="10">
        <f t="shared" si="29"/>
        <v>5.7233333333333292</v>
      </c>
    </row>
    <row r="349" spans="1:8" x14ac:dyDescent="0.25">
      <c r="A349" s="1">
        <v>42004</v>
      </c>
      <c r="B349" s="11">
        <f>VLOOKUP(A349,'SBO Index National'!$A:$B,2,FALSE)</f>
        <v>100.09099999999999</v>
      </c>
      <c r="C349" s="10">
        <v>98.995000000000005</v>
      </c>
      <c r="D349" s="10">
        <f t="shared" si="25"/>
        <v>1.0959999999999894</v>
      </c>
      <c r="E349" s="10">
        <f t="shared" si="26"/>
        <v>-3.0333333333336061E-2</v>
      </c>
      <c r="F349" s="10">
        <f t="shared" si="27"/>
        <v>97.960333333333324</v>
      </c>
      <c r="G349" s="10">
        <f t="shared" si="28"/>
        <v>3.3790000000000049</v>
      </c>
      <c r="H349" s="10">
        <f t="shared" si="29"/>
        <v>7.1539999999999964</v>
      </c>
    </row>
    <row r="350" spans="1:8" x14ac:dyDescent="0.25">
      <c r="A350" s="1">
        <v>42035</v>
      </c>
      <c r="B350" s="11">
        <f>VLOOKUP(A350,'SBO Index National'!$A:$B,2,FALSE)</f>
        <v>97.716999999999999</v>
      </c>
      <c r="C350" s="10">
        <v>93.79</v>
      </c>
      <c r="D350" s="10">
        <f t="shared" si="25"/>
        <v>3.9269999999999925</v>
      </c>
      <c r="E350" s="10">
        <f t="shared" si="26"/>
        <v>1.5829999999999937</v>
      </c>
      <c r="F350" s="10">
        <f t="shared" si="27"/>
        <v>96.925333333333342</v>
      </c>
      <c r="G350" s="10">
        <f t="shared" si="28"/>
        <v>-0.82199999999998852</v>
      </c>
      <c r="H350" s="10">
        <f t="shared" si="29"/>
        <v>4.4750000000000085</v>
      </c>
    </row>
    <row r="351" spans="1:8" x14ac:dyDescent="0.25">
      <c r="A351" s="1">
        <v>42063</v>
      </c>
      <c r="B351" s="11">
        <f>VLOOKUP(A351,'SBO Index National'!$A:$B,2,FALSE)</f>
        <v>97.991</v>
      </c>
      <c r="C351" s="10">
        <v>94.429000000000002</v>
      </c>
      <c r="D351" s="10">
        <f t="shared" si="25"/>
        <v>3.5619999999999976</v>
      </c>
      <c r="E351" s="10">
        <f t="shared" si="26"/>
        <v>2.8616666666666597</v>
      </c>
      <c r="F351" s="10">
        <f t="shared" si="27"/>
        <v>95.738000000000014</v>
      </c>
      <c r="G351" s="10">
        <f t="shared" si="28"/>
        <v>-9.1999999999998749E-2</v>
      </c>
      <c r="H351" s="10">
        <f t="shared" si="29"/>
        <v>0.82166666666667254</v>
      </c>
    </row>
    <row r="352" spans="1:8" x14ac:dyDescent="0.25">
      <c r="A352" s="1">
        <v>42094</v>
      </c>
      <c r="B352" s="11">
        <f>VLOOKUP(A352,'SBO Index National'!$A:$B,2,FALSE)</f>
        <v>95.799000000000007</v>
      </c>
      <c r="C352" s="10">
        <v>100.548</v>
      </c>
      <c r="D352" s="10">
        <f t="shared" si="25"/>
        <v>-4.7489999999999952</v>
      </c>
      <c r="E352" s="10">
        <f t="shared" si="26"/>
        <v>0.91333333333333167</v>
      </c>
      <c r="F352" s="10">
        <f t="shared" si="27"/>
        <v>96.25566666666667</v>
      </c>
      <c r="G352" s="10">
        <f t="shared" si="28"/>
        <v>-2.0999999999999943</v>
      </c>
      <c r="H352" s="10">
        <f t="shared" si="29"/>
        <v>-1.0046666666666511</v>
      </c>
    </row>
    <row r="353" spans="1:8" x14ac:dyDescent="0.25">
      <c r="A353" s="1">
        <v>42124</v>
      </c>
      <c r="B353" s="11">
        <f>VLOOKUP(A353,'SBO Index National'!$A:$B,2,FALSE)</f>
        <v>96.894999999999996</v>
      </c>
      <c r="C353" s="10">
        <v>97.808000000000007</v>
      </c>
      <c r="D353" s="10">
        <f t="shared" si="25"/>
        <v>-0.91300000000001091</v>
      </c>
      <c r="E353" s="10">
        <f t="shared" si="26"/>
        <v>-0.70000000000000284</v>
      </c>
      <c r="F353" s="10">
        <f t="shared" si="27"/>
        <v>97.595000000000013</v>
      </c>
      <c r="G353" s="10">
        <f t="shared" si="28"/>
        <v>0.63900000000001</v>
      </c>
      <c r="H353" s="10">
        <f t="shared" si="29"/>
        <v>-0.51766666666664207</v>
      </c>
    </row>
    <row r="354" spans="1:8" x14ac:dyDescent="0.25">
      <c r="A354" s="1">
        <v>42155</v>
      </c>
      <c r="B354" s="11">
        <f>VLOOKUP(A354,'SBO Index National'!$A:$B,2,FALSE)</f>
        <v>97.991</v>
      </c>
      <c r="C354" s="10">
        <v>93.79</v>
      </c>
      <c r="D354" s="10">
        <f t="shared" si="25"/>
        <v>4.2009999999999934</v>
      </c>
      <c r="E354" s="10">
        <f t="shared" si="26"/>
        <v>-0.48700000000000426</v>
      </c>
      <c r="F354" s="10">
        <f t="shared" si="27"/>
        <v>97.382000000000005</v>
      </c>
      <c r="G354" s="10">
        <f t="shared" si="28"/>
        <v>-3.4699999999999989</v>
      </c>
      <c r="H354" s="10">
        <f t="shared" si="29"/>
        <v>-1.6436666666666611</v>
      </c>
    </row>
    <row r="355" spans="1:8" x14ac:dyDescent="0.25">
      <c r="A355" s="1">
        <v>42185</v>
      </c>
      <c r="B355" s="11">
        <f>VLOOKUP(A355,'SBO Index National'!$A:$B,2,FALSE)</f>
        <v>94.521000000000001</v>
      </c>
      <c r="C355" s="10">
        <v>98.355999999999995</v>
      </c>
      <c r="D355" s="10">
        <f t="shared" si="25"/>
        <v>-3.8349999999999937</v>
      </c>
      <c r="E355" s="10">
        <f t="shared" si="26"/>
        <v>-0.18233333333333709</v>
      </c>
      <c r="F355" s="10">
        <f t="shared" si="27"/>
        <v>96.651333333333341</v>
      </c>
      <c r="G355" s="10">
        <f t="shared" si="28"/>
        <v>-0.82200000000000273</v>
      </c>
      <c r="H355" s="10">
        <f t="shared" si="29"/>
        <v>-1.2176666666666449</v>
      </c>
    </row>
    <row r="356" spans="1:8" x14ac:dyDescent="0.25">
      <c r="A356" s="1">
        <v>42216</v>
      </c>
      <c r="B356" s="11">
        <f>VLOOKUP(A356,'SBO Index National'!$A:$B,2,FALSE)</f>
        <v>95.707999999999998</v>
      </c>
      <c r="C356" s="10">
        <v>95.16</v>
      </c>
      <c r="D356" s="10">
        <f t="shared" si="25"/>
        <v>0.54800000000000182</v>
      </c>
      <c r="E356" s="10">
        <f t="shared" si="26"/>
        <v>0.30466666666666714</v>
      </c>
      <c r="F356" s="10">
        <f t="shared" si="27"/>
        <v>95.768666666666675</v>
      </c>
      <c r="G356" s="10">
        <f t="shared" si="28"/>
        <v>-0.9129999999999967</v>
      </c>
      <c r="H356" s="10">
        <f t="shared" si="29"/>
        <v>-1.7349999999999852</v>
      </c>
    </row>
    <row r="357" spans="1:8" x14ac:dyDescent="0.25">
      <c r="A357" s="1">
        <v>42247</v>
      </c>
      <c r="B357" s="11">
        <f>VLOOKUP(A357,'SBO Index National'!$A:$B,2,FALSE)</f>
        <v>95.89</v>
      </c>
      <c r="C357" s="10">
        <v>96.804000000000002</v>
      </c>
      <c r="D357" s="10">
        <f t="shared" si="25"/>
        <v>-0.91400000000000148</v>
      </c>
      <c r="E357" s="10">
        <f t="shared" si="26"/>
        <v>-1.4003333333333312</v>
      </c>
      <c r="F357" s="10">
        <f t="shared" si="27"/>
        <v>96.773333333333326</v>
      </c>
      <c r="G357" s="10">
        <f t="shared" si="28"/>
        <v>-3.105000000000004</v>
      </c>
      <c r="H357" s="10">
        <f t="shared" si="29"/>
        <v>-1.6133333333333297</v>
      </c>
    </row>
    <row r="358" spans="1:8" x14ac:dyDescent="0.25">
      <c r="A358" s="1">
        <v>42277</v>
      </c>
      <c r="B358" s="11">
        <f>VLOOKUP(A358,'SBO Index National'!$A:$B,2,FALSE)</f>
        <v>95.981999999999999</v>
      </c>
      <c r="C358" s="10">
        <v>95.067999999999998</v>
      </c>
      <c r="D358" s="10">
        <f t="shared" si="25"/>
        <v>0.91400000000000148</v>
      </c>
      <c r="E358" s="10">
        <f t="shared" si="26"/>
        <v>0.18266666666666728</v>
      </c>
      <c r="F358" s="10">
        <f t="shared" si="27"/>
        <v>95.677333333333323</v>
      </c>
      <c r="G358" s="10">
        <f t="shared" si="28"/>
        <v>4.3829999999999956</v>
      </c>
      <c r="H358" s="10">
        <f t="shared" si="29"/>
        <v>0.12166666666664128</v>
      </c>
    </row>
    <row r="359" spans="1:8" x14ac:dyDescent="0.25">
      <c r="A359" s="1">
        <v>42308</v>
      </c>
      <c r="B359" s="11">
        <f>VLOOKUP(A359,'SBO Index National'!$A:$B,2,FALSE)</f>
        <v>95.981999999999999</v>
      </c>
      <c r="C359" s="10">
        <v>94.521000000000001</v>
      </c>
      <c r="D359" s="10">
        <f t="shared" si="25"/>
        <v>1.4609999999999985</v>
      </c>
      <c r="E359" s="10">
        <f t="shared" si="26"/>
        <v>0.48699999999999949</v>
      </c>
      <c r="F359" s="10">
        <f t="shared" si="27"/>
        <v>95.464333333333343</v>
      </c>
      <c r="G359" s="10">
        <f t="shared" si="28"/>
        <v>-2.3739999999999952</v>
      </c>
      <c r="H359" s="10">
        <f t="shared" si="29"/>
        <v>-0.36533333333331086</v>
      </c>
    </row>
    <row r="360" spans="1:8" x14ac:dyDescent="0.25">
      <c r="A360" s="1">
        <v>42338</v>
      </c>
      <c r="B360" s="11">
        <f>VLOOKUP(A360,'SBO Index National'!$A:$B,2,FALSE)</f>
        <v>94.429000000000002</v>
      </c>
      <c r="C360" s="10">
        <v>89.772000000000006</v>
      </c>
      <c r="D360" s="10">
        <f t="shared" si="25"/>
        <v>4.6569999999999965</v>
      </c>
      <c r="E360" s="10">
        <f t="shared" si="26"/>
        <v>2.343999999999999</v>
      </c>
      <c r="F360" s="10">
        <f t="shared" si="27"/>
        <v>93.120333333333335</v>
      </c>
      <c r="G360" s="10">
        <f t="shared" si="28"/>
        <v>-8.2189999999999941</v>
      </c>
      <c r="H360" s="10">
        <f t="shared" si="29"/>
        <v>-2.0699999999999932</v>
      </c>
    </row>
    <row r="361" spans="1:8" x14ac:dyDescent="0.25">
      <c r="A361" s="1">
        <v>42369</v>
      </c>
      <c r="B361" s="11">
        <f>VLOOKUP(A361,'SBO Index National'!$A:$B,2,FALSE)</f>
        <v>94.977000000000004</v>
      </c>
      <c r="C361" s="10">
        <v>91.962999999999994</v>
      </c>
      <c r="D361" s="10">
        <f t="shared" si="25"/>
        <v>3.01400000000001</v>
      </c>
      <c r="E361" s="10">
        <f t="shared" si="26"/>
        <v>3.0440000000000018</v>
      </c>
      <c r="F361" s="10">
        <f t="shared" si="27"/>
        <v>92.085333333333324</v>
      </c>
      <c r="G361" s="10">
        <f t="shared" si="28"/>
        <v>-7.0320000000000107</v>
      </c>
      <c r="H361" s="10">
        <f t="shared" si="29"/>
        <v>-5.875</v>
      </c>
    </row>
    <row r="362" spans="1:8" x14ac:dyDescent="0.25">
      <c r="A362" s="1">
        <v>42400</v>
      </c>
      <c r="B362" s="11">
        <f>VLOOKUP(A362,'SBO Index National'!$A:$B,2,FALSE)</f>
        <v>93.881</v>
      </c>
      <c r="C362" s="10">
        <v>92.42</v>
      </c>
      <c r="D362" s="10">
        <f t="shared" si="25"/>
        <v>1.4609999999999985</v>
      </c>
      <c r="E362" s="10">
        <f t="shared" si="26"/>
        <v>3.0440000000000018</v>
      </c>
      <c r="F362" s="10">
        <f t="shared" si="27"/>
        <v>91.385000000000005</v>
      </c>
      <c r="G362" s="10">
        <f t="shared" si="28"/>
        <v>-1.3700000000000045</v>
      </c>
      <c r="H362" s="10">
        <f t="shared" si="29"/>
        <v>-5.5403333333333364</v>
      </c>
    </row>
    <row r="363" spans="1:8" x14ac:dyDescent="0.25">
      <c r="A363" s="1">
        <v>42429</v>
      </c>
      <c r="B363" s="11">
        <f>VLOOKUP(A363,'SBO Index National'!$A:$B,2,FALSE)</f>
        <v>92.784999999999997</v>
      </c>
      <c r="C363" s="10">
        <v>87.397000000000006</v>
      </c>
      <c r="D363" s="10">
        <f t="shared" si="25"/>
        <v>5.387999999999991</v>
      </c>
      <c r="E363" s="10">
        <f t="shared" si="26"/>
        <v>3.2876666666666665</v>
      </c>
      <c r="F363" s="10">
        <f t="shared" si="27"/>
        <v>90.59333333333332</v>
      </c>
      <c r="G363" s="10">
        <f t="shared" si="28"/>
        <v>-7.0319999999999965</v>
      </c>
      <c r="H363" s="10">
        <f t="shared" si="29"/>
        <v>-5.1446666666666943</v>
      </c>
    </row>
    <row r="364" spans="1:8" x14ac:dyDescent="0.25">
      <c r="A364" s="1">
        <v>42460</v>
      </c>
      <c r="B364" s="11">
        <f>VLOOKUP(A364,'SBO Index National'!$A:$B,2,FALSE)</f>
        <v>92.694000000000003</v>
      </c>
      <c r="C364" s="10">
        <v>93.332999999999998</v>
      </c>
      <c r="D364" s="10">
        <f t="shared" si="25"/>
        <v>-0.63899999999999579</v>
      </c>
      <c r="E364" s="10">
        <f t="shared" si="26"/>
        <v>2.0699999999999981</v>
      </c>
      <c r="F364" s="10">
        <f t="shared" si="27"/>
        <v>91.05</v>
      </c>
      <c r="G364" s="10">
        <f t="shared" si="28"/>
        <v>-7.2150000000000034</v>
      </c>
      <c r="H364" s="10">
        <f t="shared" si="29"/>
        <v>-5.2056666666666729</v>
      </c>
    </row>
    <row r="365" spans="1:8" x14ac:dyDescent="0.25">
      <c r="A365" s="1">
        <v>42490</v>
      </c>
      <c r="B365" s="11">
        <f>VLOOKUP(A365,'SBO Index National'!$A:$B,2,FALSE)</f>
        <v>93.972999999999999</v>
      </c>
      <c r="C365" s="10">
        <v>91.141999999999996</v>
      </c>
      <c r="D365" s="10">
        <f t="shared" si="25"/>
        <v>2.8310000000000031</v>
      </c>
      <c r="E365" s="10">
        <f t="shared" si="26"/>
        <v>2.526666666666666</v>
      </c>
      <c r="F365" s="10">
        <f t="shared" si="27"/>
        <v>90.624000000000009</v>
      </c>
      <c r="G365" s="10">
        <f t="shared" si="28"/>
        <v>-6.666000000000011</v>
      </c>
      <c r="H365" s="10">
        <f t="shared" si="29"/>
        <v>-6.9710000000000036</v>
      </c>
    </row>
    <row r="366" spans="1:8" x14ac:dyDescent="0.25">
      <c r="A366" s="1">
        <v>42521</v>
      </c>
      <c r="B366" s="11">
        <f>VLOOKUP(A366,'SBO Index National'!$A:$B,2,FALSE)</f>
        <v>93.881</v>
      </c>
      <c r="C366" s="10">
        <v>88.037000000000006</v>
      </c>
      <c r="D366" s="10">
        <f t="shared" si="25"/>
        <v>5.8439999999999941</v>
      </c>
      <c r="E366" s="10">
        <f t="shared" si="26"/>
        <v>2.678666666666667</v>
      </c>
      <c r="F366" s="10">
        <f t="shared" si="27"/>
        <v>90.837333333333333</v>
      </c>
      <c r="G366" s="10">
        <f t="shared" si="28"/>
        <v>-5.7530000000000001</v>
      </c>
      <c r="H366" s="10">
        <f t="shared" si="29"/>
        <v>-6.5446666666666715</v>
      </c>
    </row>
    <row r="367" spans="1:8" x14ac:dyDescent="0.25">
      <c r="A367" s="1">
        <v>42551</v>
      </c>
      <c r="B367" s="11">
        <f>VLOOKUP(A367,'SBO Index National'!$A:$B,2,FALSE)</f>
        <v>94.429000000000002</v>
      </c>
      <c r="C367" s="10">
        <v>90.685000000000002</v>
      </c>
      <c r="D367" s="10">
        <f t="shared" si="25"/>
        <v>3.7439999999999998</v>
      </c>
      <c r="E367" s="10">
        <f t="shared" si="26"/>
        <v>4.1396666666666659</v>
      </c>
      <c r="F367" s="10">
        <f t="shared" si="27"/>
        <v>89.954666666666682</v>
      </c>
      <c r="G367" s="10">
        <f t="shared" si="28"/>
        <v>-7.6709999999999923</v>
      </c>
      <c r="H367" s="10">
        <f t="shared" si="29"/>
        <v>-6.6966666666666583</v>
      </c>
    </row>
    <row r="368" spans="1:8" x14ac:dyDescent="0.25">
      <c r="A368" s="1">
        <v>42582</v>
      </c>
      <c r="B368" s="11">
        <f>VLOOKUP(A368,'SBO Index National'!$A:$B,2,FALSE)</f>
        <v>94.611999999999995</v>
      </c>
      <c r="C368" s="10">
        <v>95.525000000000006</v>
      </c>
      <c r="D368" s="10">
        <f t="shared" si="25"/>
        <v>-0.91300000000001091</v>
      </c>
      <c r="E368" s="10">
        <f t="shared" si="26"/>
        <v>2.8916666666666608</v>
      </c>
      <c r="F368" s="10">
        <f t="shared" si="27"/>
        <v>91.415666666666667</v>
      </c>
      <c r="G368" s="10">
        <f t="shared" si="28"/>
        <v>0.36500000000000909</v>
      </c>
      <c r="H368" s="10">
        <f t="shared" si="29"/>
        <v>-4.3530000000000086</v>
      </c>
    </row>
    <row r="369" spans="1:8" x14ac:dyDescent="0.25">
      <c r="A369" s="1">
        <v>42613</v>
      </c>
      <c r="B369" s="11">
        <f>VLOOKUP(A369,'SBO Index National'!$A:$B,2,FALSE)</f>
        <v>94.611999999999995</v>
      </c>
      <c r="C369" s="10">
        <v>89.588999999999999</v>
      </c>
      <c r="D369" s="10">
        <f t="shared" si="25"/>
        <v>5.0229999999999961</v>
      </c>
      <c r="E369" s="10">
        <f t="shared" si="26"/>
        <v>2.617999999999995</v>
      </c>
      <c r="F369" s="10">
        <f t="shared" si="27"/>
        <v>91.932999999999993</v>
      </c>
      <c r="G369" s="10">
        <f t="shared" si="28"/>
        <v>-7.2150000000000034</v>
      </c>
      <c r="H369" s="10">
        <f t="shared" si="29"/>
        <v>-4.8403333333333336</v>
      </c>
    </row>
    <row r="370" spans="1:8" x14ac:dyDescent="0.25">
      <c r="A370" s="1">
        <v>42643</v>
      </c>
      <c r="B370" s="11">
        <f>VLOOKUP(A370,'SBO Index National'!$A:$B,2,FALSE)</f>
        <v>94.063999999999993</v>
      </c>
      <c r="C370" s="10">
        <v>89.863</v>
      </c>
      <c r="D370" s="10">
        <f t="shared" si="25"/>
        <v>4.2009999999999934</v>
      </c>
      <c r="E370" s="10">
        <f t="shared" si="26"/>
        <v>2.7703333333333262</v>
      </c>
      <c r="F370" s="10">
        <f t="shared" si="27"/>
        <v>91.658999999999992</v>
      </c>
      <c r="G370" s="10">
        <f t="shared" si="28"/>
        <v>-5.2049999999999983</v>
      </c>
      <c r="H370" s="10">
        <f t="shared" si="29"/>
        <v>-4.0183333333333309</v>
      </c>
    </row>
    <row r="371" spans="1:8" x14ac:dyDescent="0.25">
      <c r="A371" s="1">
        <v>42674</v>
      </c>
      <c r="B371" s="11">
        <f>VLOOKUP(A371,'SBO Index National'!$A:$B,2,FALSE)</f>
        <v>94.885999999999996</v>
      </c>
      <c r="C371" s="10">
        <v>93.698999999999998</v>
      </c>
      <c r="D371" s="10">
        <f t="shared" si="25"/>
        <v>1.1869999999999976</v>
      </c>
      <c r="E371" s="10">
        <f t="shared" si="26"/>
        <v>3.4703333333333291</v>
      </c>
      <c r="F371" s="10">
        <f t="shared" si="27"/>
        <v>91.050333333333342</v>
      </c>
      <c r="G371" s="10">
        <f t="shared" si="28"/>
        <v>-0.82200000000000273</v>
      </c>
      <c r="H371" s="10">
        <f t="shared" si="29"/>
        <v>-4.4140000000000015</v>
      </c>
    </row>
    <row r="372" spans="1:8" x14ac:dyDescent="0.25">
      <c r="A372" s="1">
        <v>42704</v>
      </c>
      <c r="B372" s="11">
        <f>VLOOKUP(A372,'SBO Index National'!$A:$B,2,FALSE)</f>
        <v>98.355999999999995</v>
      </c>
      <c r="C372" s="10">
        <v>104.20099999999999</v>
      </c>
      <c r="D372" s="10">
        <f t="shared" si="25"/>
        <v>-5.8449999999999989</v>
      </c>
      <c r="E372" s="10">
        <f t="shared" si="26"/>
        <v>-0.15233333333333596</v>
      </c>
      <c r="F372" s="10">
        <f t="shared" si="27"/>
        <v>95.921000000000006</v>
      </c>
      <c r="G372" s="10">
        <f t="shared" si="28"/>
        <v>14.428999999999988</v>
      </c>
      <c r="H372" s="10">
        <f t="shared" si="29"/>
        <v>2.8006666666666717</v>
      </c>
    </row>
    <row r="373" spans="1:8" x14ac:dyDescent="0.25">
      <c r="A373" s="1">
        <v>42735</v>
      </c>
      <c r="B373" s="11">
        <f>VLOOKUP(A373,'SBO Index National'!$A:$B,2,FALSE)</f>
        <v>105.571</v>
      </c>
      <c r="C373" s="10">
        <v>110.32</v>
      </c>
      <c r="D373" s="10">
        <f t="shared" si="25"/>
        <v>-4.7489999999999952</v>
      </c>
      <c r="E373" s="10">
        <f t="shared" si="26"/>
        <v>-3.1356666666666655</v>
      </c>
      <c r="F373" s="10">
        <f t="shared" si="27"/>
        <v>102.74</v>
      </c>
      <c r="G373" s="10">
        <f t="shared" si="28"/>
        <v>18.356999999999999</v>
      </c>
      <c r="H373" s="10">
        <f t="shared" si="29"/>
        <v>10.654666666666671</v>
      </c>
    </row>
    <row r="374" spans="1:8" x14ac:dyDescent="0.25">
      <c r="A374" s="1">
        <v>42766</v>
      </c>
      <c r="B374" s="11">
        <f>VLOOKUP(A374,'SBO Index National'!$A:$B,2,FALSE)</f>
        <v>105.845</v>
      </c>
      <c r="C374" s="10">
        <v>104.566</v>
      </c>
      <c r="D374" s="10">
        <f t="shared" si="25"/>
        <v>1.2789999999999964</v>
      </c>
      <c r="E374" s="10">
        <f t="shared" si="26"/>
        <v>-3.1049999999999991</v>
      </c>
      <c r="F374" s="10">
        <f t="shared" si="27"/>
        <v>106.36233333333332</v>
      </c>
      <c r="G374" s="10">
        <f t="shared" si="28"/>
        <v>12.146000000000001</v>
      </c>
      <c r="H374" s="10">
        <f t="shared" si="29"/>
        <v>14.97733333333332</v>
      </c>
    </row>
    <row r="375" spans="1:8" x14ac:dyDescent="0.25">
      <c r="A375" s="1">
        <v>42794</v>
      </c>
      <c r="B375" s="11">
        <f>VLOOKUP(A375,'SBO Index National'!$A:$B,2,FALSE)</f>
        <v>105.114</v>
      </c>
      <c r="C375" s="10">
        <v>107.94499999999999</v>
      </c>
      <c r="D375" s="10">
        <f t="shared" si="25"/>
        <v>-2.8309999999999889</v>
      </c>
      <c r="E375" s="10">
        <f t="shared" si="26"/>
        <v>-2.1003333333333294</v>
      </c>
      <c r="F375" s="10">
        <f t="shared" si="27"/>
        <v>107.61033333333334</v>
      </c>
      <c r="G375" s="10">
        <f t="shared" si="28"/>
        <v>20.547999999999988</v>
      </c>
      <c r="H375" s="10">
        <f t="shared" si="29"/>
        <v>17.017000000000024</v>
      </c>
    </row>
    <row r="376" spans="1:8" x14ac:dyDescent="0.25">
      <c r="A376" s="1">
        <v>42825</v>
      </c>
      <c r="B376" s="11">
        <f>VLOOKUP(A376,'SBO Index National'!$A:$B,2,FALSE)</f>
        <v>104.749</v>
      </c>
      <c r="C376" s="10">
        <v>104.566</v>
      </c>
      <c r="D376" s="10">
        <f t="shared" si="25"/>
        <v>0.18299999999999272</v>
      </c>
      <c r="E376" s="10">
        <f t="shared" si="26"/>
        <v>-0.45633333333333326</v>
      </c>
      <c r="F376" s="10">
        <f t="shared" si="27"/>
        <v>105.69233333333334</v>
      </c>
      <c r="G376" s="10">
        <f t="shared" si="28"/>
        <v>11.233000000000004</v>
      </c>
      <c r="H376" s="10">
        <f t="shared" si="29"/>
        <v>14.64233333333334</v>
      </c>
    </row>
    <row r="377" spans="1:8" x14ac:dyDescent="0.25">
      <c r="A377" s="1">
        <v>42855</v>
      </c>
      <c r="B377" s="11">
        <f>VLOOKUP(A377,'SBO Index National'!$A:$B,2,FALSE)</f>
        <v>104.84</v>
      </c>
      <c r="C377" s="10">
        <v>104.566</v>
      </c>
      <c r="D377" s="10">
        <f t="shared" si="25"/>
        <v>0.27400000000000091</v>
      </c>
      <c r="E377" s="10">
        <f t="shared" si="26"/>
        <v>-0.79133333333333178</v>
      </c>
      <c r="F377" s="10">
        <f t="shared" si="27"/>
        <v>105.69233333333334</v>
      </c>
      <c r="G377" s="10">
        <f t="shared" si="28"/>
        <v>13.424000000000007</v>
      </c>
      <c r="H377" s="10">
        <f t="shared" si="29"/>
        <v>15.068333333333328</v>
      </c>
    </row>
    <row r="378" spans="1:8" x14ac:dyDescent="0.25">
      <c r="A378" s="1">
        <v>42886</v>
      </c>
      <c r="B378" s="11">
        <f>VLOOKUP(A378,'SBO Index National'!$A:$B,2,FALSE)</f>
        <v>104.566</v>
      </c>
      <c r="C378" s="10">
        <v>103.92700000000001</v>
      </c>
      <c r="D378" s="10">
        <f t="shared" si="25"/>
        <v>0.63899999999999579</v>
      </c>
      <c r="E378" s="10">
        <f t="shared" si="26"/>
        <v>0.36533333333332979</v>
      </c>
      <c r="F378" s="10">
        <f t="shared" si="27"/>
        <v>104.35300000000001</v>
      </c>
      <c r="G378" s="10">
        <f t="shared" si="28"/>
        <v>15.89</v>
      </c>
      <c r="H378" s="10">
        <f t="shared" si="29"/>
        <v>13.515666666666675</v>
      </c>
    </row>
    <row r="379" spans="1:8" x14ac:dyDescent="0.25">
      <c r="A379" s="1">
        <v>42916</v>
      </c>
      <c r="B379" s="11">
        <f>VLOOKUP(A379,'SBO Index National'!$A:$B,2,FALSE)</f>
        <v>103.47</v>
      </c>
      <c r="C379" s="10">
        <v>102.1</v>
      </c>
      <c r="D379" s="10">
        <f t="shared" si="25"/>
        <v>1.3700000000000045</v>
      </c>
      <c r="E379" s="10">
        <f t="shared" si="26"/>
        <v>0.76100000000000045</v>
      </c>
      <c r="F379" s="10">
        <f t="shared" si="27"/>
        <v>103.53099999999999</v>
      </c>
      <c r="G379" s="10">
        <f t="shared" si="28"/>
        <v>11.414999999999992</v>
      </c>
      <c r="H379" s="10">
        <f t="shared" si="29"/>
        <v>13.576333333333309</v>
      </c>
    </row>
    <row r="380" spans="1:8" x14ac:dyDescent="0.25">
      <c r="A380" s="1">
        <v>42947</v>
      </c>
      <c r="B380" s="11">
        <f>VLOOKUP(A380,'SBO Index National'!$A:$B,2,FALSE)</f>
        <v>105.205</v>
      </c>
      <c r="C380" s="10">
        <v>102.74</v>
      </c>
      <c r="D380" s="10">
        <f t="shared" si="25"/>
        <v>2.4650000000000034</v>
      </c>
      <c r="E380" s="10">
        <f t="shared" si="26"/>
        <v>1.4913333333333345</v>
      </c>
      <c r="F380" s="10">
        <f t="shared" si="27"/>
        <v>102.92233333333333</v>
      </c>
      <c r="G380" s="10">
        <f t="shared" si="28"/>
        <v>7.2149999999999892</v>
      </c>
      <c r="H380" s="10">
        <f t="shared" si="29"/>
        <v>11.506666666666661</v>
      </c>
    </row>
    <row r="381" spans="1:8" x14ac:dyDescent="0.25">
      <c r="A381" s="1">
        <v>42978</v>
      </c>
      <c r="B381" s="11">
        <f>VLOOKUP(A381,'SBO Index National'!$A:$B,2,FALSE)</f>
        <v>105.479</v>
      </c>
      <c r="C381" s="10">
        <v>105.205</v>
      </c>
      <c r="D381" s="10">
        <f t="shared" si="25"/>
        <v>0.27400000000000091</v>
      </c>
      <c r="E381" s="10">
        <f t="shared" si="26"/>
        <v>1.3696666666666697</v>
      </c>
      <c r="F381" s="10">
        <f t="shared" si="27"/>
        <v>103.34833333333331</v>
      </c>
      <c r="G381" s="10">
        <f t="shared" si="28"/>
        <v>15.616</v>
      </c>
      <c r="H381" s="10">
        <f t="shared" si="29"/>
        <v>11.415333333333322</v>
      </c>
    </row>
    <row r="382" spans="1:8" x14ac:dyDescent="0.25">
      <c r="A382" s="1">
        <v>43008</v>
      </c>
      <c r="B382" s="11">
        <f>VLOOKUP(A382,'SBO Index National'!$A:$B,2,FALSE)</f>
        <v>102.922</v>
      </c>
      <c r="C382" s="10">
        <v>106.027</v>
      </c>
      <c r="D382" s="10">
        <f t="shared" si="25"/>
        <v>-3.105000000000004</v>
      </c>
      <c r="E382" s="10">
        <f t="shared" si="26"/>
        <v>-0.12199999999999989</v>
      </c>
      <c r="F382" s="10">
        <f t="shared" si="27"/>
        <v>104.65733333333333</v>
      </c>
      <c r="G382" s="10">
        <f t="shared" si="28"/>
        <v>16.164000000000001</v>
      </c>
      <c r="H382" s="10">
        <f t="shared" si="29"/>
        <v>12.998333333333335</v>
      </c>
    </row>
    <row r="383" spans="1:8" x14ac:dyDescent="0.25">
      <c r="A383" s="1">
        <v>43039</v>
      </c>
      <c r="B383" s="11">
        <f>VLOOKUP(A383,'SBO Index National'!$A:$B,2,FALSE)</f>
        <v>103.744</v>
      </c>
      <c r="C383" s="10">
        <v>102.009</v>
      </c>
      <c r="D383" s="10">
        <f t="shared" si="25"/>
        <v>1.7349999999999994</v>
      </c>
      <c r="E383" s="10">
        <f t="shared" si="26"/>
        <v>-0.36533333333333456</v>
      </c>
      <c r="F383" s="10">
        <f t="shared" si="27"/>
        <v>104.41366666666666</v>
      </c>
      <c r="G383" s="10">
        <f t="shared" si="28"/>
        <v>8.3100000000000023</v>
      </c>
      <c r="H383" s="10">
        <f t="shared" si="29"/>
        <v>13.363333333333316</v>
      </c>
    </row>
    <row r="384" spans="1:8" x14ac:dyDescent="0.25">
      <c r="A384" s="1">
        <v>43069</v>
      </c>
      <c r="B384" s="11">
        <f>VLOOKUP(A384,'SBO Index National'!$A:$B,2,FALSE)</f>
        <v>107.306</v>
      </c>
      <c r="C384" s="10">
        <v>105.297</v>
      </c>
      <c r="D384" s="10">
        <f t="shared" si="25"/>
        <v>2.0090000000000003</v>
      </c>
      <c r="E384" s="10">
        <f t="shared" si="26"/>
        <v>0.21299999999999861</v>
      </c>
      <c r="F384" s="10">
        <f t="shared" si="27"/>
        <v>104.44433333333332</v>
      </c>
      <c r="G384" s="10">
        <f t="shared" si="28"/>
        <v>1.0960000000000036</v>
      </c>
      <c r="H384" s="10">
        <f t="shared" si="29"/>
        <v>8.5233333333333121</v>
      </c>
    </row>
    <row r="385" spans="1:8" x14ac:dyDescent="0.25">
      <c r="A385" s="1">
        <v>43100</v>
      </c>
      <c r="B385" s="11">
        <f>VLOOKUP(A385,'SBO Index National'!$A:$B,2,FALSE)</f>
        <v>104.658</v>
      </c>
      <c r="C385" s="10">
        <v>108.03700000000001</v>
      </c>
      <c r="D385" s="10">
        <f t="shared" si="25"/>
        <v>-3.3790000000000049</v>
      </c>
      <c r="E385" s="10">
        <f t="shared" si="26"/>
        <v>0.12166666666666497</v>
      </c>
      <c r="F385" s="10">
        <f t="shared" si="27"/>
        <v>105.11433333333332</v>
      </c>
      <c r="G385" s="10">
        <f t="shared" si="28"/>
        <v>-2.282999999999987</v>
      </c>
      <c r="H385" s="10">
        <f t="shared" si="29"/>
        <v>2.3743333333333254</v>
      </c>
    </row>
    <row r="386" spans="1:8" x14ac:dyDescent="0.25">
      <c r="A386" s="1">
        <v>43131</v>
      </c>
      <c r="B386" s="11">
        <f>VLOOKUP(A386,'SBO Index National'!$A:$B,2,FALSE)</f>
        <v>106.758</v>
      </c>
      <c r="C386" s="10">
        <v>107.58</v>
      </c>
      <c r="D386" s="10">
        <f t="shared" si="25"/>
        <v>-0.82200000000000273</v>
      </c>
      <c r="E386" s="10">
        <f t="shared" si="26"/>
        <v>-0.73066666666666913</v>
      </c>
      <c r="F386" s="10">
        <f t="shared" si="27"/>
        <v>106.97133333333333</v>
      </c>
      <c r="G386" s="10">
        <f t="shared" si="28"/>
        <v>3.0139999999999958</v>
      </c>
      <c r="H386" s="10">
        <f t="shared" si="29"/>
        <v>0.60900000000000887</v>
      </c>
    </row>
    <row r="387" spans="1:8" x14ac:dyDescent="0.25">
      <c r="A387" s="1">
        <v>43159</v>
      </c>
      <c r="B387" s="11">
        <f>VLOOKUP(A387,'SBO Index National'!$A:$B,2,FALSE)</f>
        <v>107.489</v>
      </c>
      <c r="C387" s="10">
        <v>111.68899999999999</v>
      </c>
      <c r="D387" s="10">
        <f t="shared" ref="D387:D421" si="30">B387-C387</f>
        <v>-4.1999999999999886</v>
      </c>
      <c r="E387" s="10">
        <f t="shared" si="26"/>
        <v>-2.8003333333333322</v>
      </c>
      <c r="F387" s="10">
        <f t="shared" si="27"/>
        <v>109.10200000000002</v>
      </c>
      <c r="G387" s="10">
        <f t="shared" si="28"/>
        <v>3.7439999999999998</v>
      </c>
      <c r="H387" s="10">
        <f t="shared" si="29"/>
        <v>1.4916666666666742</v>
      </c>
    </row>
    <row r="388" spans="1:8" x14ac:dyDescent="0.25">
      <c r="A388" s="1">
        <v>43190</v>
      </c>
      <c r="B388" s="11">
        <f>VLOOKUP(A388,'SBO Index National'!$A:$B,2,FALSE)</f>
        <v>104.658</v>
      </c>
      <c r="C388" s="10">
        <v>108.95</v>
      </c>
      <c r="D388" s="10">
        <f t="shared" si="30"/>
        <v>-4.2920000000000016</v>
      </c>
      <c r="E388" s="10">
        <f t="shared" si="26"/>
        <v>-3.1046666666666645</v>
      </c>
      <c r="F388" s="10">
        <f t="shared" si="27"/>
        <v>109.40633333333334</v>
      </c>
      <c r="G388" s="10">
        <f t="shared" si="28"/>
        <v>4.3840000000000003</v>
      </c>
      <c r="H388" s="10">
        <f t="shared" si="29"/>
        <v>3.7139999999999986</v>
      </c>
    </row>
    <row r="389" spans="1:8" x14ac:dyDescent="0.25">
      <c r="A389" s="1">
        <v>43220</v>
      </c>
      <c r="B389" s="11">
        <f>VLOOKUP(A389,'SBO Index National'!$A:$B,2,FALSE)</f>
        <v>105.114</v>
      </c>
      <c r="C389" s="10">
        <v>107.58</v>
      </c>
      <c r="D389" s="10">
        <f t="shared" si="30"/>
        <v>-2.465999999999994</v>
      </c>
      <c r="E389" s="10">
        <f t="shared" ref="E389:E421" si="31">AVERAGE(D387:D389)</f>
        <v>-3.6526666666666614</v>
      </c>
      <c r="F389" s="10">
        <f t="shared" si="27"/>
        <v>109.40633333333334</v>
      </c>
      <c r="G389" s="10">
        <f t="shared" si="28"/>
        <v>3.0139999999999958</v>
      </c>
      <c r="H389" s="10">
        <f t="shared" si="29"/>
        <v>3.7139999999999986</v>
      </c>
    </row>
    <row r="390" spans="1:8" x14ac:dyDescent="0.25">
      <c r="A390" s="1">
        <v>43251</v>
      </c>
      <c r="B390" s="11">
        <f>VLOOKUP(A390,'SBO Index National'!$A:$B,2,FALSE)</f>
        <v>107.76300000000001</v>
      </c>
      <c r="C390" s="10">
        <v>112.877</v>
      </c>
      <c r="D390" s="10">
        <f t="shared" si="30"/>
        <v>-5.1139999999999901</v>
      </c>
      <c r="E390" s="10">
        <f t="shared" si="31"/>
        <v>-3.9573333333333287</v>
      </c>
      <c r="F390" s="10">
        <f t="shared" ref="F390:F421" si="32">AVERAGE(C388:C390)</f>
        <v>109.80233333333332</v>
      </c>
      <c r="G390" s="10">
        <f t="shared" si="28"/>
        <v>8.9499999999999886</v>
      </c>
      <c r="H390" s="10">
        <f t="shared" si="29"/>
        <v>5.449333333333314</v>
      </c>
    </row>
    <row r="391" spans="1:8" x14ac:dyDescent="0.25">
      <c r="A391" s="1">
        <v>43281</v>
      </c>
      <c r="B391" s="11">
        <f>VLOOKUP(A391,'SBO Index National'!$A:$B,2,FALSE)</f>
        <v>107.123</v>
      </c>
      <c r="C391" s="10">
        <v>103.562</v>
      </c>
      <c r="D391" s="10">
        <f t="shared" si="30"/>
        <v>3.561000000000007</v>
      </c>
      <c r="E391" s="10">
        <f t="shared" si="31"/>
        <v>-1.339666666666659</v>
      </c>
      <c r="F391" s="10">
        <f t="shared" si="32"/>
        <v>108.00633333333333</v>
      </c>
      <c r="G391" s="10">
        <f t="shared" si="28"/>
        <v>1.4620000000000033</v>
      </c>
      <c r="H391" s="10">
        <f t="shared" si="29"/>
        <v>4.4753333333333387</v>
      </c>
    </row>
    <row r="392" spans="1:8" x14ac:dyDescent="0.25">
      <c r="A392" s="1">
        <v>43312</v>
      </c>
      <c r="B392" s="11">
        <f>VLOOKUP(A392,'SBO Index National'!$A:$B,2,FALSE)</f>
        <v>107.854</v>
      </c>
      <c r="C392" s="10">
        <v>109.041</v>
      </c>
      <c r="D392" s="10">
        <f t="shared" si="30"/>
        <v>-1.1869999999999976</v>
      </c>
      <c r="E392" s="10">
        <f t="shared" si="31"/>
        <v>-0.91333333333332689</v>
      </c>
      <c r="F392" s="10">
        <f t="shared" si="32"/>
        <v>108.49333333333334</v>
      </c>
      <c r="G392" s="10">
        <f t="shared" si="28"/>
        <v>6.3010000000000019</v>
      </c>
      <c r="H392" s="10">
        <f t="shared" si="29"/>
        <v>5.5710000000000122</v>
      </c>
    </row>
    <row r="393" spans="1:8" x14ac:dyDescent="0.25">
      <c r="A393" s="1">
        <v>43343</v>
      </c>
      <c r="B393" s="11">
        <f>VLOOKUP(A393,'SBO Index National'!$A:$B,2,FALSE)</f>
        <v>108.767</v>
      </c>
      <c r="C393" s="10">
        <v>111.416</v>
      </c>
      <c r="D393" s="10">
        <f t="shared" si="30"/>
        <v>-2.6490000000000009</v>
      </c>
      <c r="E393" s="10">
        <f t="shared" si="31"/>
        <v>-9.1666666666663829E-2</v>
      </c>
      <c r="F393" s="10">
        <f t="shared" si="32"/>
        <v>108.00633333333333</v>
      </c>
      <c r="G393" s="10">
        <f t="shared" si="28"/>
        <v>6.2109999999999985</v>
      </c>
      <c r="H393" s="10">
        <f t="shared" si="29"/>
        <v>4.6580000000000155</v>
      </c>
    </row>
    <row r="394" spans="1:8" x14ac:dyDescent="0.25">
      <c r="A394" s="1">
        <v>43373</v>
      </c>
      <c r="B394" s="11">
        <f>VLOOKUP(A394,'SBO Index National'!$A:$B,2,FALSE)</f>
        <v>107.854</v>
      </c>
      <c r="C394" s="10">
        <v>106.758</v>
      </c>
      <c r="D394" s="10">
        <f t="shared" si="30"/>
        <v>1.0960000000000036</v>
      </c>
      <c r="E394" s="10">
        <f t="shared" si="31"/>
        <v>-0.91333333333333167</v>
      </c>
      <c r="F394" s="10">
        <f t="shared" si="32"/>
        <v>109.07166666666666</v>
      </c>
      <c r="G394" s="10">
        <f t="shared" si="28"/>
        <v>0.73099999999999454</v>
      </c>
      <c r="H394" s="10">
        <f t="shared" si="29"/>
        <v>4.4143333333333317</v>
      </c>
    </row>
    <row r="395" spans="1:8" x14ac:dyDescent="0.25">
      <c r="A395" s="1">
        <v>43404</v>
      </c>
      <c r="B395" s="11">
        <f>VLOOKUP(A395,'SBO Index National'!$A:$B,2,FALSE)</f>
        <v>107.39700000000001</v>
      </c>
      <c r="C395" s="10">
        <v>106.48399999999999</v>
      </c>
      <c r="D395" s="10">
        <f t="shared" si="30"/>
        <v>0.91300000000001091</v>
      </c>
      <c r="E395" s="10">
        <f t="shared" si="31"/>
        <v>-0.2133333333333288</v>
      </c>
      <c r="F395" s="10">
        <f t="shared" si="32"/>
        <v>108.21933333333332</v>
      </c>
      <c r="G395" s="10">
        <f t="shared" si="28"/>
        <v>4.4749999999999943</v>
      </c>
      <c r="H395" s="10">
        <f t="shared" si="29"/>
        <v>3.8056666666666672</v>
      </c>
    </row>
    <row r="396" spans="1:8" x14ac:dyDescent="0.25">
      <c r="A396" s="1">
        <v>43434</v>
      </c>
      <c r="B396" s="11">
        <f>VLOOKUP(A396,'SBO Index National'!$A:$B,2,FALSE)</f>
        <v>104.658</v>
      </c>
      <c r="C396" s="10">
        <v>103.105</v>
      </c>
      <c r="D396" s="10">
        <f t="shared" si="30"/>
        <v>1.5529999999999973</v>
      </c>
      <c r="E396" s="10">
        <f t="shared" si="31"/>
        <v>1.1873333333333373</v>
      </c>
      <c r="F396" s="10">
        <f t="shared" si="32"/>
        <v>105.449</v>
      </c>
      <c r="G396" s="10">
        <f t="shared" si="28"/>
        <v>-2.1919999999999931</v>
      </c>
      <c r="H396" s="10">
        <f t="shared" si="29"/>
        <v>1.0046666666666795</v>
      </c>
    </row>
    <row r="397" spans="1:8" x14ac:dyDescent="0.25">
      <c r="A397" s="1">
        <v>43465</v>
      </c>
      <c r="B397" s="11">
        <f>VLOOKUP(A397,'SBO Index National'!$A:$B,2,FALSE)</f>
        <v>104.20099999999999</v>
      </c>
      <c r="C397" s="10">
        <v>102.922</v>
      </c>
      <c r="D397" s="10">
        <f t="shared" si="30"/>
        <v>1.2789999999999964</v>
      </c>
      <c r="E397" s="10">
        <f t="shared" si="31"/>
        <v>1.2483333333333348</v>
      </c>
      <c r="F397" s="10">
        <f t="shared" si="32"/>
        <v>104.17033333333332</v>
      </c>
      <c r="G397" s="10">
        <f t="shared" si="28"/>
        <v>-5.1150000000000091</v>
      </c>
      <c r="H397" s="10">
        <f t="shared" si="29"/>
        <v>-0.94400000000000261</v>
      </c>
    </row>
    <row r="398" spans="1:8" x14ac:dyDescent="0.25">
      <c r="A398" s="1">
        <v>43496</v>
      </c>
      <c r="B398" s="11">
        <f>VLOOKUP(A398,'SBO Index National'!$A:$B,2,FALSE)</f>
        <v>101.279</v>
      </c>
      <c r="C398" s="10">
        <v>101.37</v>
      </c>
      <c r="D398" s="10">
        <f t="shared" si="30"/>
        <v>-9.1000000000008185E-2</v>
      </c>
      <c r="E398" s="10">
        <f t="shared" si="31"/>
        <v>0.91366666666666185</v>
      </c>
      <c r="F398" s="10">
        <f t="shared" si="32"/>
        <v>102.46566666666666</v>
      </c>
      <c r="G398" s="10">
        <f t="shared" si="28"/>
        <v>-6.2099999999999937</v>
      </c>
      <c r="H398" s="10">
        <f t="shared" si="29"/>
        <v>-4.50566666666667</v>
      </c>
    </row>
    <row r="399" spans="1:8" x14ac:dyDescent="0.25">
      <c r="A399" s="1">
        <v>43524</v>
      </c>
      <c r="B399" s="11">
        <f>VLOOKUP(A399,'SBO Index National'!$A:$B,2,FALSE)</f>
        <v>101.553</v>
      </c>
      <c r="C399" s="10">
        <v>105.571</v>
      </c>
      <c r="D399" s="10">
        <f t="shared" si="30"/>
        <v>-4.0180000000000007</v>
      </c>
      <c r="E399" s="10">
        <f t="shared" si="31"/>
        <v>-0.94333333333333746</v>
      </c>
      <c r="F399" s="10">
        <f t="shared" si="32"/>
        <v>103.28766666666667</v>
      </c>
      <c r="G399" s="10">
        <f t="shared" ref="G399:G421" si="33">C399-C387</f>
        <v>-6.117999999999995</v>
      </c>
      <c r="H399" s="10">
        <f t="shared" si="29"/>
        <v>-5.8143333333333516</v>
      </c>
    </row>
    <row r="400" spans="1:8" x14ac:dyDescent="0.25">
      <c r="A400" s="1">
        <v>43555</v>
      </c>
      <c r="B400" s="11">
        <f>VLOOKUP(A400,'SBO Index National'!$A:$B,2,FALSE)</f>
        <v>101.91800000000001</v>
      </c>
      <c r="C400" s="10">
        <v>101.096</v>
      </c>
      <c r="D400" s="10">
        <f t="shared" si="30"/>
        <v>0.82200000000000273</v>
      </c>
      <c r="E400" s="10">
        <f t="shared" si="31"/>
        <v>-1.0956666666666688</v>
      </c>
      <c r="F400" s="10">
        <f t="shared" si="32"/>
        <v>102.67900000000002</v>
      </c>
      <c r="G400" s="10">
        <f t="shared" si="33"/>
        <v>-7.8539999999999992</v>
      </c>
      <c r="H400" s="10">
        <f t="shared" si="29"/>
        <v>-6.7273333333333198</v>
      </c>
    </row>
    <row r="401" spans="1:8" x14ac:dyDescent="0.25">
      <c r="A401" s="1">
        <v>43585</v>
      </c>
      <c r="B401" s="11">
        <f>VLOOKUP(A401,'SBO Index National'!$A:$B,2,FALSE)</f>
        <v>103.836</v>
      </c>
      <c r="C401" s="10">
        <v>104.11</v>
      </c>
      <c r="D401" s="10">
        <f t="shared" si="30"/>
        <v>-0.27400000000000091</v>
      </c>
      <c r="E401" s="10">
        <f t="shared" si="31"/>
        <v>-1.1566666666666663</v>
      </c>
      <c r="F401" s="10">
        <f t="shared" si="32"/>
        <v>103.59233333333333</v>
      </c>
      <c r="G401" s="10">
        <f t="shared" si="33"/>
        <v>-3.4699999999999989</v>
      </c>
      <c r="H401" s="10">
        <f t="shared" ref="H401:H421" si="34">F401-F389</f>
        <v>-5.8140000000000072</v>
      </c>
    </row>
    <row r="402" spans="1:8" x14ac:dyDescent="0.25">
      <c r="A402" s="1">
        <v>43616</v>
      </c>
      <c r="B402" s="11">
        <f>VLOOKUP(A402,'SBO Index National'!$A:$B,2,FALSE)</f>
        <v>105.023</v>
      </c>
      <c r="C402" s="10">
        <v>106.667</v>
      </c>
      <c r="D402" s="10">
        <f t="shared" si="30"/>
        <v>-1.6440000000000055</v>
      </c>
      <c r="E402" s="10">
        <f t="shared" si="31"/>
        <v>-0.36533333333333456</v>
      </c>
      <c r="F402" s="10">
        <f t="shared" si="32"/>
        <v>103.95766666666668</v>
      </c>
      <c r="G402" s="10">
        <f t="shared" si="33"/>
        <v>-6.2099999999999937</v>
      </c>
      <c r="H402" s="10">
        <f t="shared" si="34"/>
        <v>-5.8446666666666403</v>
      </c>
    </row>
    <row r="403" spans="1:8" x14ac:dyDescent="0.25">
      <c r="A403" s="1">
        <v>43646</v>
      </c>
      <c r="B403" s="11">
        <f>VLOOKUP(A403,'SBO Index National'!$A:$B,2,FALSE)</f>
        <v>103.196</v>
      </c>
      <c r="C403" s="10">
        <v>105.571</v>
      </c>
      <c r="D403" s="10">
        <f t="shared" si="30"/>
        <v>-2.375</v>
      </c>
      <c r="E403" s="10">
        <f t="shared" si="31"/>
        <v>-1.431000000000002</v>
      </c>
      <c r="F403" s="10">
        <f t="shared" si="32"/>
        <v>105.44933333333331</v>
      </c>
      <c r="G403" s="10">
        <f t="shared" si="33"/>
        <v>2.0090000000000003</v>
      </c>
      <c r="H403" s="10">
        <f t="shared" si="34"/>
        <v>-2.5570000000000164</v>
      </c>
    </row>
    <row r="404" spans="1:8" x14ac:dyDescent="0.25">
      <c r="A404" s="1">
        <v>43677</v>
      </c>
      <c r="B404" s="11">
        <f>VLOOKUP(A404,'SBO Index National'!$A:$B,2,FALSE)</f>
        <v>104.658</v>
      </c>
      <c r="C404" s="10">
        <v>103.47</v>
      </c>
      <c r="D404" s="10">
        <f t="shared" si="30"/>
        <v>1.1880000000000024</v>
      </c>
      <c r="E404" s="10">
        <f t="shared" si="31"/>
        <v>-0.94366666666666765</v>
      </c>
      <c r="F404" s="10">
        <f t="shared" si="32"/>
        <v>105.23599999999999</v>
      </c>
      <c r="G404" s="10">
        <f t="shared" si="33"/>
        <v>-5.570999999999998</v>
      </c>
      <c r="H404" s="10">
        <f t="shared" si="34"/>
        <v>-3.2573333333333494</v>
      </c>
    </row>
    <row r="405" spans="1:8" x14ac:dyDescent="0.25">
      <c r="A405" s="1">
        <v>43708</v>
      </c>
      <c r="B405" s="11">
        <f>VLOOKUP(A405,'SBO Index National'!$A:$B,2,FALSE)</f>
        <v>103.288</v>
      </c>
      <c r="C405" s="10">
        <v>99.909000000000006</v>
      </c>
      <c r="D405" s="10">
        <f t="shared" si="30"/>
        <v>3.3789999999999907</v>
      </c>
      <c r="E405" s="10">
        <f t="shared" si="31"/>
        <v>0.73066666666666436</v>
      </c>
      <c r="F405" s="10">
        <f t="shared" si="32"/>
        <v>102.98333333333333</v>
      </c>
      <c r="G405" s="10">
        <f t="shared" si="33"/>
        <v>-11.506999999999991</v>
      </c>
      <c r="H405" s="10">
        <f t="shared" si="34"/>
        <v>-5.0229999999999961</v>
      </c>
    </row>
    <row r="406" spans="1:8" x14ac:dyDescent="0.25">
      <c r="A406" s="1">
        <v>43738</v>
      </c>
      <c r="B406" s="11">
        <f>VLOOKUP(A406,'SBO Index National'!$A:$B,2,FALSE)</f>
        <v>101.735</v>
      </c>
      <c r="C406" s="10">
        <v>100.274</v>
      </c>
      <c r="D406" s="10">
        <f t="shared" si="30"/>
        <v>1.4609999999999985</v>
      </c>
      <c r="E406" s="10">
        <f t="shared" si="31"/>
        <v>2.0093333333333305</v>
      </c>
      <c r="F406" s="10">
        <f t="shared" si="32"/>
        <v>101.21766666666667</v>
      </c>
      <c r="G406" s="10">
        <f t="shared" si="33"/>
        <v>-6.4839999999999947</v>
      </c>
      <c r="H406" s="10">
        <f t="shared" si="34"/>
        <v>-7.853999999999985</v>
      </c>
    </row>
    <row r="407" spans="1:8" x14ac:dyDescent="0.25">
      <c r="A407" s="1">
        <v>43769</v>
      </c>
      <c r="B407" s="11">
        <f>VLOOKUP(A407,'SBO Index National'!$A:$B,2,FALSE)</f>
        <v>102.374</v>
      </c>
      <c r="C407" s="10">
        <v>100.822</v>
      </c>
      <c r="D407" s="10">
        <f t="shared" si="30"/>
        <v>1.5519999999999925</v>
      </c>
      <c r="E407" s="10">
        <f t="shared" si="31"/>
        <v>2.1306666666666607</v>
      </c>
      <c r="F407" s="10">
        <f t="shared" si="32"/>
        <v>100.33499999999999</v>
      </c>
      <c r="G407" s="10">
        <f t="shared" si="33"/>
        <v>-5.6619999999999919</v>
      </c>
      <c r="H407" s="10">
        <f t="shared" si="34"/>
        <v>-7.8843333333333305</v>
      </c>
    </row>
    <row r="408" spans="1:8" x14ac:dyDescent="0.25">
      <c r="A408" s="1">
        <v>43799</v>
      </c>
      <c r="B408" s="11">
        <f>VLOOKUP(A408,'SBO Index National'!$A:$B,2,FALSE)</f>
        <v>104.566</v>
      </c>
      <c r="C408" s="10">
        <v>99.816999999999993</v>
      </c>
      <c r="D408" s="10">
        <f t="shared" si="30"/>
        <v>4.7490000000000094</v>
      </c>
      <c r="E408" s="10">
        <f t="shared" si="31"/>
        <v>2.5873333333333335</v>
      </c>
      <c r="F408" s="10">
        <f t="shared" si="32"/>
        <v>100.30433333333333</v>
      </c>
      <c r="G408" s="10">
        <f t="shared" si="33"/>
        <v>-3.2880000000000109</v>
      </c>
      <c r="H408" s="10">
        <f t="shared" si="34"/>
        <v>-5.1446666666666658</v>
      </c>
    </row>
    <row r="409" spans="1:8" x14ac:dyDescent="0.25">
      <c r="A409" s="1">
        <v>43830</v>
      </c>
      <c r="B409" s="11">
        <f>VLOOKUP(A409,'SBO Index National'!$A:$B,2,FALSE)</f>
        <v>102.46599999999999</v>
      </c>
      <c r="C409" s="10">
        <v>101.005</v>
      </c>
      <c r="D409" s="10">
        <f t="shared" si="30"/>
        <v>1.4609999999999985</v>
      </c>
      <c r="E409" s="10">
        <f t="shared" si="31"/>
        <v>2.5873333333333335</v>
      </c>
      <c r="F409" s="10">
        <f t="shared" si="32"/>
        <v>100.548</v>
      </c>
      <c r="G409" s="10">
        <f t="shared" si="33"/>
        <v>-1.9170000000000016</v>
      </c>
      <c r="H409" s="10">
        <f t="shared" si="34"/>
        <v>-3.6223333333333159</v>
      </c>
    </row>
    <row r="410" spans="1:8" x14ac:dyDescent="0.25">
      <c r="A410" s="1">
        <v>43861</v>
      </c>
      <c r="B410" s="11">
        <f>VLOOKUP(A410,'SBO Index National'!$A:$B,2,FALSE)</f>
        <v>104.11</v>
      </c>
      <c r="C410" s="10">
        <v>105.297</v>
      </c>
      <c r="D410" s="10">
        <f t="shared" si="30"/>
        <v>-1.1869999999999976</v>
      </c>
      <c r="E410" s="10">
        <f t="shared" si="31"/>
        <v>1.6743333333333368</v>
      </c>
      <c r="F410" s="10">
        <f t="shared" si="32"/>
        <v>102.03966666666668</v>
      </c>
      <c r="G410" s="10">
        <f t="shared" si="33"/>
        <v>3.9269999999999925</v>
      </c>
      <c r="H410" s="10">
        <f t="shared" si="34"/>
        <v>-0.42599999999998772</v>
      </c>
    </row>
    <row r="411" spans="1:8" x14ac:dyDescent="0.25">
      <c r="A411" s="1">
        <v>43890</v>
      </c>
      <c r="B411" s="11">
        <f>VLOOKUP(A411,'SBO Index National'!$A:$B,2,FALSE)</f>
        <v>104.384</v>
      </c>
      <c r="C411" s="10">
        <v>107.854</v>
      </c>
      <c r="D411" s="10">
        <f t="shared" si="30"/>
        <v>-3.4699999999999989</v>
      </c>
      <c r="E411" s="10">
        <f t="shared" si="31"/>
        <v>-1.0653333333333326</v>
      </c>
      <c r="F411" s="10">
        <f t="shared" si="32"/>
        <v>104.71866666666666</v>
      </c>
      <c r="G411" s="10">
        <f t="shared" si="33"/>
        <v>2.2830000000000013</v>
      </c>
      <c r="H411" s="10">
        <f t="shared" si="34"/>
        <v>1.4309999999999974</v>
      </c>
    </row>
    <row r="412" spans="1:8" x14ac:dyDescent="0.25">
      <c r="A412" s="1">
        <v>43921</v>
      </c>
      <c r="B412" s="11">
        <f>VLOOKUP(A412,'SBO Index National'!$A:$B,2,FALSE)</f>
        <v>96.53</v>
      </c>
      <c r="C412" s="10">
        <v>94.337999999999994</v>
      </c>
      <c r="D412" s="10">
        <f t="shared" si="30"/>
        <v>2.1920000000000073</v>
      </c>
      <c r="E412" s="10">
        <f t="shared" si="31"/>
        <v>-0.8216666666666631</v>
      </c>
      <c r="F412" s="10">
        <f t="shared" si="32"/>
        <v>102.49633333333334</v>
      </c>
      <c r="G412" s="10">
        <f t="shared" si="33"/>
        <v>-6.7580000000000098</v>
      </c>
      <c r="H412" s="10">
        <f t="shared" si="34"/>
        <v>-0.18266666666667675</v>
      </c>
    </row>
    <row r="413" spans="1:8" x14ac:dyDescent="0.25">
      <c r="A413" s="1">
        <v>43951</v>
      </c>
      <c r="B413" s="11">
        <f>VLOOKUP(A413,'SBO Index National'!$A:$B,2,FALSE)</f>
        <v>91.233000000000004</v>
      </c>
      <c r="C413" s="10">
        <v>91.872</v>
      </c>
      <c r="D413" s="10">
        <f t="shared" si="30"/>
        <v>-0.63899999999999579</v>
      </c>
      <c r="E413" s="10">
        <f t="shared" si="31"/>
        <v>-0.63899999999999579</v>
      </c>
      <c r="F413" s="10">
        <f t="shared" si="32"/>
        <v>98.021333333333345</v>
      </c>
      <c r="G413" s="10">
        <f t="shared" si="33"/>
        <v>-12.238</v>
      </c>
      <c r="H413" s="10">
        <f t="shared" si="34"/>
        <v>-5.5709999999999837</v>
      </c>
    </row>
    <row r="414" spans="1:8" x14ac:dyDescent="0.25">
      <c r="A414" s="1">
        <v>43982</v>
      </c>
      <c r="B414" s="11">
        <f>VLOOKUP(A414,'SBO Index National'!$A:$B,2,FALSE)</f>
        <v>94.429000000000002</v>
      </c>
      <c r="C414" s="10">
        <v>97.26</v>
      </c>
      <c r="D414" s="10">
        <f t="shared" si="30"/>
        <v>-2.8310000000000031</v>
      </c>
      <c r="E414" s="10">
        <f t="shared" si="31"/>
        <v>-0.42599999999999721</v>
      </c>
      <c r="F414" s="10">
        <f t="shared" si="32"/>
        <v>94.49</v>
      </c>
      <c r="G414" s="10">
        <f t="shared" si="33"/>
        <v>-9.4069999999999965</v>
      </c>
      <c r="H414" s="10">
        <f t="shared" si="34"/>
        <v>-9.4676666666666875</v>
      </c>
    </row>
    <row r="415" spans="1:8" x14ac:dyDescent="0.25">
      <c r="A415" s="1">
        <v>44012</v>
      </c>
      <c r="B415" s="11">
        <f>VLOOKUP(A415,'SBO Index National'!$A:$B,2,FALSE)</f>
        <v>100.548</v>
      </c>
      <c r="C415" s="10">
        <v>96.712000000000003</v>
      </c>
      <c r="D415" s="10">
        <f t="shared" si="30"/>
        <v>3.8359999999999985</v>
      </c>
      <c r="E415" s="10">
        <f t="shared" si="31"/>
        <v>0.12199999999999989</v>
      </c>
      <c r="F415" s="10">
        <f t="shared" si="32"/>
        <v>95.281333333333336</v>
      </c>
      <c r="G415" s="10">
        <f t="shared" si="33"/>
        <v>-8.8589999999999947</v>
      </c>
      <c r="H415" s="10">
        <f t="shared" si="34"/>
        <v>-10.167999999999978</v>
      </c>
    </row>
    <row r="416" spans="1:8" x14ac:dyDescent="0.25">
      <c r="A416" s="1">
        <v>44043</v>
      </c>
      <c r="B416" s="11">
        <f>VLOOKUP(A416,'SBO Index National'!$A:$B,2,FALSE)</f>
        <v>98.813000000000002</v>
      </c>
      <c r="C416" s="10">
        <v>99.177999999999997</v>
      </c>
      <c r="D416" s="10">
        <f t="shared" si="30"/>
        <v>-0.36499999999999488</v>
      </c>
      <c r="E416" s="10">
        <f t="shared" si="31"/>
        <v>0.21333333333333351</v>
      </c>
      <c r="F416" s="10">
        <f t="shared" si="32"/>
        <v>97.716666666666654</v>
      </c>
      <c r="G416" s="10">
        <f t="shared" si="33"/>
        <v>-4.2920000000000016</v>
      </c>
      <c r="H416" s="10">
        <f t="shared" si="34"/>
        <v>-7.5193333333333356</v>
      </c>
    </row>
    <row r="417" spans="1:8" x14ac:dyDescent="0.25">
      <c r="A417" s="1">
        <v>44074</v>
      </c>
      <c r="B417" s="11">
        <f>VLOOKUP(A417,'SBO Index National'!$A:$B,2,FALSE)</f>
        <v>100.36499999999999</v>
      </c>
      <c r="C417" s="10">
        <v>100.274</v>
      </c>
      <c r="D417" s="10">
        <f t="shared" si="30"/>
        <v>9.0999999999993975E-2</v>
      </c>
      <c r="E417" s="10">
        <f t="shared" si="31"/>
        <v>1.1873333333333325</v>
      </c>
      <c r="F417" s="10">
        <f t="shared" si="32"/>
        <v>98.721333333333334</v>
      </c>
      <c r="G417" s="10">
        <f t="shared" si="33"/>
        <v>0.36499999999999488</v>
      </c>
      <c r="H417" s="10">
        <f t="shared" si="34"/>
        <v>-4.2620000000000005</v>
      </c>
    </row>
    <row r="418" spans="1:8" x14ac:dyDescent="0.25">
      <c r="A418" s="1">
        <v>44104</v>
      </c>
      <c r="B418" s="11">
        <f>VLOOKUP(A418,'SBO Index National'!$A:$B,2,FALSE)</f>
        <v>103.92700000000001</v>
      </c>
      <c r="C418" s="10">
        <v>105.66200000000001</v>
      </c>
      <c r="D418" s="10">
        <f t="shared" si="30"/>
        <v>-1.7349999999999994</v>
      </c>
      <c r="E418" s="10">
        <f t="shared" si="31"/>
        <v>-0.66966666666666674</v>
      </c>
      <c r="F418" s="10">
        <f t="shared" si="32"/>
        <v>101.70466666666668</v>
      </c>
      <c r="G418" s="10">
        <f t="shared" si="33"/>
        <v>5.3880000000000052</v>
      </c>
      <c r="H418" s="10">
        <f t="shared" si="34"/>
        <v>0.48700000000000898</v>
      </c>
    </row>
    <row r="419" spans="1:8" x14ac:dyDescent="0.25">
      <c r="A419" s="1">
        <v>44135</v>
      </c>
      <c r="B419" s="11">
        <f>VLOOKUP(A419,'SBO Index National'!$A:$B,2,FALSE)</f>
        <v>103.92700000000001</v>
      </c>
      <c r="C419" s="10">
        <v>102.831</v>
      </c>
      <c r="D419" s="10">
        <f t="shared" si="30"/>
        <v>1.0960000000000036</v>
      </c>
      <c r="E419" s="10">
        <f t="shared" si="31"/>
        <v>-0.18266666666666728</v>
      </c>
      <c r="F419" s="10">
        <f t="shared" si="32"/>
        <v>102.92233333333333</v>
      </c>
      <c r="G419" s="10">
        <f t="shared" si="33"/>
        <v>2.0090000000000003</v>
      </c>
      <c r="H419" s="10">
        <f t="shared" si="34"/>
        <v>2.5873333333333335</v>
      </c>
    </row>
    <row r="420" spans="1:8" x14ac:dyDescent="0.25">
      <c r="A420" s="1">
        <v>44165</v>
      </c>
      <c r="B420" s="11">
        <f>VLOOKUP(A420,'SBO Index National'!$A:$B,2,FALSE)</f>
        <v>101.279</v>
      </c>
      <c r="C420" s="10">
        <v>101.279</v>
      </c>
      <c r="D420" s="10">
        <f t="shared" si="30"/>
        <v>0</v>
      </c>
      <c r="E420" s="10">
        <f t="shared" si="31"/>
        <v>-0.21299999999999861</v>
      </c>
      <c r="F420" s="10">
        <f t="shared" si="32"/>
        <v>103.25733333333334</v>
      </c>
      <c r="G420" s="10">
        <f t="shared" si="33"/>
        <v>1.4620000000000033</v>
      </c>
      <c r="H420" s="10">
        <f t="shared" si="34"/>
        <v>2.953000000000003</v>
      </c>
    </row>
    <row r="421" spans="1:8" x14ac:dyDescent="0.25">
      <c r="A421" s="1">
        <v>44196</v>
      </c>
      <c r="B421" s="11">
        <f>VLOOKUP(A421,'SBO Index National'!$A:$B,2,FALSE)</f>
        <v>95.707999999999998</v>
      </c>
      <c r="C421" s="10">
        <v>94.795000000000002</v>
      </c>
      <c r="D421" s="10">
        <f t="shared" si="30"/>
        <v>0.9129999999999967</v>
      </c>
      <c r="E421" s="10">
        <f t="shared" si="31"/>
        <v>0.66966666666666674</v>
      </c>
      <c r="F421" s="10">
        <f t="shared" si="32"/>
        <v>99.635000000000005</v>
      </c>
      <c r="G421" s="10">
        <f t="shared" si="33"/>
        <v>-6.2099999999999937</v>
      </c>
      <c r="H421" s="10">
        <f t="shared" si="34"/>
        <v>-0.9129999999999967</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7EB52-E3E2-4698-98EC-58583D99611D}">
  <sheetPr>
    <tabColor theme="7" tint="0.59999389629810485"/>
  </sheetPr>
  <dimension ref="A1:AJ3499"/>
  <sheetViews>
    <sheetView showGridLines="0" workbookViewId="0"/>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22</v>
      </c>
      <c r="D1" s="12" t="str">
        <f>B1&amp;" - "&amp;C1&amp;" Spread"</f>
        <v>SBO National - SBO Mountains Spread</v>
      </c>
      <c r="E1" s="12" t="str">
        <f>D1&amp;" 3mma"</f>
        <v>SBO National - SBO Mountains Spread 3mma</v>
      </c>
      <c r="F1" s="12" t="str">
        <f>C1&amp;" - 3mma"</f>
        <v>SBO Mountains - 3mma</v>
      </c>
      <c r="G1" s="12" t="str">
        <f>C1&amp;" YoY"</f>
        <v>SBO Mountains YoY</v>
      </c>
      <c r="H1" s="12" t="str">
        <f>F1&amp;" YoY"</f>
        <v>SBO Mountains - 3mma YoY</v>
      </c>
      <c r="I1" s="13"/>
    </row>
    <row r="2" spans="1:36" ht="15.75" x14ac:dyDescent="0.25">
      <c r="A2" s="1">
        <v>31443</v>
      </c>
      <c r="B2" s="11">
        <f>VLOOKUP(A2,'SBO Index National'!$A:$B,2,FALSE)</f>
        <v>100.36499999999999</v>
      </c>
      <c r="C2" s="15">
        <v>100.73099999999999</v>
      </c>
      <c r="D2" s="10">
        <f>B2-C2</f>
        <v>-0.36599999999999966</v>
      </c>
      <c r="E2" s="10"/>
      <c r="F2" s="10"/>
      <c r="G2" s="10"/>
      <c r="H2" s="10"/>
      <c r="J2" s="16" t="str">
        <f>C1&amp;" - NFIB"</f>
        <v>SBO Mountains - NFIB</v>
      </c>
      <c r="K2" s="16"/>
      <c r="L2" s="16"/>
      <c r="M2" s="16"/>
      <c r="N2" s="16"/>
      <c r="O2" s="16"/>
      <c r="P2" s="16"/>
      <c r="Q2" s="16"/>
      <c r="R2" s="16"/>
      <c r="S2" s="16"/>
      <c r="T2" s="16"/>
      <c r="U2" s="16"/>
      <c r="V2" s="16"/>
      <c r="X2" s="16" t="str">
        <f>G1&amp;" - NFIB"</f>
        <v>SBO Mountains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94.703000000000003</v>
      </c>
      <c r="D3" s="10">
        <f t="shared" ref="D3:D66" si="0">B3-C3</f>
        <v>4.9320000000000022</v>
      </c>
      <c r="E3" s="10"/>
      <c r="F3" s="10"/>
      <c r="G3" s="10"/>
      <c r="H3" s="10"/>
    </row>
    <row r="4" spans="1:36" x14ac:dyDescent="0.25">
      <c r="A4" s="1">
        <v>31502</v>
      </c>
      <c r="B4" s="11">
        <f>VLOOKUP(A4,'SBO Index National'!$A:$B,2,FALSE)</f>
        <v>101.553</v>
      </c>
      <c r="C4" s="10">
        <v>94.885999999999996</v>
      </c>
      <c r="D4" s="10">
        <f t="shared" si="0"/>
        <v>6.6670000000000016</v>
      </c>
      <c r="E4" s="10">
        <f>AVERAGE(D2:D4)</f>
        <v>3.7443333333333348</v>
      </c>
      <c r="F4" s="10">
        <f>AVERAGE(C2:C4)</f>
        <v>96.773333333333326</v>
      </c>
      <c r="G4" s="10"/>
      <c r="H4" s="10"/>
    </row>
    <row r="5" spans="1:36" x14ac:dyDescent="0.25">
      <c r="A5" s="1">
        <v>31532</v>
      </c>
      <c r="B5" s="11">
        <f>VLOOKUP(A5,'SBO Index National'!$A:$B,2,FALSE)</f>
        <v>101.461</v>
      </c>
      <c r="C5" s="10">
        <v>98.63</v>
      </c>
      <c r="D5" s="10">
        <f t="shared" si="0"/>
        <v>2.8310000000000031</v>
      </c>
      <c r="E5" s="10">
        <f t="shared" ref="E5:E68" si="1">AVERAGE(D3:D5)</f>
        <v>4.8100000000000023</v>
      </c>
      <c r="F5" s="10">
        <f>AVERAGE(C3:C5)</f>
        <v>96.072999999999993</v>
      </c>
      <c r="G5" s="10"/>
      <c r="H5" s="10"/>
    </row>
    <row r="6" spans="1:36" x14ac:dyDescent="0.25">
      <c r="A6" s="1">
        <v>31563</v>
      </c>
      <c r="B6" s="11">
        <f>VLOOKUP(A6,'SBO Index National'!$A:$B,2,FALSE)</f>
        <v>102.283</v>
      </c>
      <c r="C6" s="10">
        <v>95.341999999999999</v>
      </c>
      <c r="D6" s="10">
        <f t="shared" si="0"/>
        <v>6.9410000000000025</v>
      </c>
      <c r="E6" s="10">
        <f t="shared" si="1"/>
        <v>5.4796666666666694</v>
      </c>
      <c r="F6" s="10">
        <f t="shared" ref="F6:F69" si="2">AVERAGE(C4:C6)</f>
        <v>96.286000000000001</v>
      </c>
      <c r="G6" s="10"/>
      <c r="H6" s="10"/>
    </row>
    <row r="7" spans="1:36" x14ac:dyDescent="0.25">
      <c r="A7" s="1">
        <v>31593</v>
      </c>
      <c r="B7" s="11">
        <f>VLOOKUP(A7,'SBO Index National'!$A:$B,2,FALSE)</f>
        <v>101.096</v>
      </c>
      <c r="C7" s="10">
        <v>95.525000000000006</v>
      </c>
      <c r="D7" s="10">
        <f t="shared" si="0"/>
        <v>5.570999999999998</v>
      </c>
      <c r="E7" s="10">
        <f t="shared" si="1"/>
        <v>5.1143333333333345</v>
      </c>
      <c r="F7" s="10">
        <f t="shared" si="2"/>
        <v>96.498999999999981</v>
      </c>
      <c r="G7" s="10"/>
      <c r="H7" s="10"/>
    </row>
    <row r="8" spans="1:36" x14ac:dyDescent="0.25">
      <c r="A8" s="1">
        <v>31624</v>
      </c>
      <c r="B8" s="11">
        <f>VLOOKUP(A8,'SBO Index National'!$A:$B,2,FALSE)</f>
        <v>100.09099999999999</v>
      </c>
      <c r="C8" s="10">
        <v>97.991</v>
      </c>
      <c r="D8" s="10">
        <f t="shared" si="0"/>
        <v>2.0999999999999943</v>
      </c>
      <c r="E8" s="10">
        <f t="shared" si="1"/>
        <v>4.8706666666666649</v>
      </c>
      <c r="F8" s="10">
        <f t="shared" si="2"/>
        <v>96.286000000000001</v>
      </c>
      <c r="G8" s="10"/>
      <c r="H8" s="10"/>
    </row>
    <row r="9" spans="1:36" x14ac:dyDescent="0.25">
      <c r="A9" s="1">
        <v>31655</v>
      </c>
      <c r="B9" s="11">
        <f>VLOOKUP(A9,'SBO Index National'!$A:$B,2,FALSE)</f>
        <v>97.078000000000003</v>
      </c>
      <c r="C9" s="10">
        <v>96.712000000000003</v>
      </c>
      <c r="D9" s="10">
        <f t="shared" si="0"/>
        <v>0.36599999999999966</v>
      </c>
      <c r="E9" s="10">
        <f t="shared" si="1"/>
        <v>2.6789999999999972</v>
      </c>
      <c r="F9" s="10">
        <f t="shared" si="2"/>
        <v>96.742666666666665</v>
      </c>
      <c r="G9" s="10"/>
      <c r="H9" s="10"/>
    </row>
    <row r="10" spans="1:36" x14ac:dyDescent="0.25">
      <c r="A10" s="1">
        <v>31685</v>
      </c>
      <c r="B10" s="11">
        <f>VLOOKUP(A10,'SBO Index National'!$A:$B,2,FALSE)</f>
        <v>97.442999999999998</v>
      </c>
      <c r="C10" s="10">
        <v>96.438000000000002</v>
      </c>
      <c r="D10" s="10">
        <f t="shared" si="0"/>
        <v>1.0049999999999955</v>
      </c>
      <c r="E10" s="10">
        <f t="shared" si="1"/>
        <v>1.1569999999999965</v>
      </c>
      <c r="F10" s="10">
        <f t="shared" si="2"/>
        <v>97.047000000000011</v>
      </c>
      <c r="G10" s="10"/>
      <c r="H10" s="10"/>
    </row>
    <row r="11" spans="1:36" x14ac:dyDescent="0.25">
      <c r="A11" s="1">
        <v>31716</v>
      </c>
      <c r="B11" s="11">
        <f>VLOOKUP(A11,'SBO Index National'!$A:$B,2,FALSE)</f>
        <v>99.909000000000006</v>
      </c>
      <c r="C11" s="10">
        <v>95.525000000000006</v>
      </c>
      <c r="D11" s="10">
        <f t="shared" si="0"/>
        <v>4.3840000000000003</v>
      </c>
      <c r="E11" s="10">
        <f t="shared" si="1"/>
        <v>1.9183333333333319</v>
      </c>
      <c r="F11" s="10">
        <f t="shared" si="2"/>
        <v>96.225000000000009</v>
      </c>
      <c r="G11" s="10"/>
      <c r="H11" s="10"/>
    </row>
    <row r="12" spans="1:36" x14ac:dyDescent="0.25">
      <c r="A12" s="1">
        <v>31746</v>
      </c>
      <c r="B12" s="11">
        <f>VLOOKUP(A12,'SBO Index National'!$A:$B,2,FALSE)</f>
        <v>97.626000000000005</v>
      </c>
      <c r="C12" s="10">
        <v>95.433999999999997</v>
      </c>
      <c r="D12" s="10">
        <f t="shared" si="0"/>
        <v>2.1920000000000073</v>
      </c>
      <c r="E12" s="10">
        <f t="shared" si="1"/>
        <v>2.527000000000001</v>
      </c>
      <c r="F12" s="10">
        <f t="shared" si="2"/>
        <v>95.799000000000021</v>
      </c>
      <c r="G12" s="10"/>
      <c r="H12" s="10"/>
    </row>
    <row r="13" spans="1:36" x14ac:dyDescent="0.25">
      <c r="A13" s="1">
        <v>31777</v>
      </c>
      <c r="B13" s="11">
        <f>VLOOKUP(A13,'SBO Index National'!$A:$B,2,FALSE)</f>
        <v>100.45699999999999</v>
      </c>
      <c r="C13" s="10">
        <v>99.635000000000005</v>
      </c>
      <c r="D13" s="10">
        <f t="shared" si="0"/>
        <v>0.82199999999998852</v>
      </c>
      <c r="E13" s="10">
        <f t="shared" si="1"/>
        <v>2.4659999999999989</v>
      </c>
      <c r="F13" s="10">
        <f t="shared" si="2"/>
        <v>96.864666666666665</v>
      </c>
      <c r="G13" s="10"/>
      <c r="H13" s="10"/>
    </row>
    <row r="14" spans="1:36" x14ac:dyDescent="0.25">
      <c r="A14" s="1">
        <v>31808</v>
      </c>
      <c r="B14" s="11">
        <f>VLOOKUP(A14,'SBO Index National'!$A:$B,2,FALSE)</f>
        <v>99.816999999999993</v>
      </c>
      <c r="C14" s="10">
        <v>97.9</v>
      </c>
      <c r="D14" s="10">
        <f t="shared" si="0"/>
        <v>1.9169999999999874</v>
      </c>
      <c r="E14" s="10">
        <f t="shared" si="1"/>
        <v>1.6436666666666611</v>
      </c>
      <c r="F14" s="10">
        <f t="shared" si="2"/>
        <v>97.65633333333335</v>
      </c>
      <c r="G14" s="10">
        <f>C14-C2</f>
        <v>-2.8309999999999889</v>
      </c>
      <c r="H14" s="10"/>
    </row>
    <row r="15" spans="1:36" x14ac:dyDescent="0.25">
      <c r="A15" s="1">
        <v>31836</v>
      </c>
      <c r="B15" s="11">
        <f>VLOOKUP(A15,'SBO Index National'!$A:$B,2,FALSE)</f>
        <v>100.274</v>
      </c>
      <c r="C15" s="10">
        <v>95.707999999999998</v>
      </c>
      <c r="D15" s="10">
        <f t="shared" si="0"/>
        <v>4.5660000000000025</v>
      </c>
      <c r="E15" s="10">
        <f t="shared" si="1"/>
        <v>2.4349999999999929</v>
      </c>
      <c r="F15" s="10">
        <f t="shared" si="2"/>
        <v>97.747666666666689</v>
      </c>
      <c r="G15" s="10">
        <f t="shared" ref="G15:G78" si="3">C15-C3</f>
        <v>1.0049999999999955</v>
      </c>
      <c r="H15" s="10"/>
    </row>
    <row r="16" spans="1:36" x14ac:dyDescent="0.25">
      <c r="A16" s="1">
        <v>31867</v>
      </c>
      <c r="B16" s="11">
        <f>VLOOKUP(A16,'SBO Index National'!$A:$B,2,FALSE)</f>
        <v>101.187</v>
      </c>
      <c r="C16" s="10">
        <v>95.799000000000007</v>
      </c>
      <c r="D16" s="10">
        <f t="shared" si="0"/>
        <v>5.387999999999991</v>
      </c>
      <c r="E16" s="10">
        <f t="shared" si="1"/>
        <v>3.9569999999999936</v>
      </c>
      <c r="F16" s="10">
        <f t="shared" si="2"/>
        <v>96.469000000000008</v>
      </c>
      <c r="G16" s="10">
        <f t="shared" si="3"/>
        <v>0.91300000000001091</v>
      </c>
      <c r="H16" s="10">
        <f>F16-F4</f>
        <v>-0.30433333333331802</v>
      </c>
    </row>
    <row r="17" spans="1:36" x14ac:dyDescent="0.25">
      <c r="A17" s="1">
        <v>31897</v>
      </c>
      <c r="B17" s="11">
        <f>VLOOKUP(A17,'SBO Index National'!$A:$B,2,FALSE)</f>
        <v>100.548</v>
      </c>
      <c r="C17" s="10">
        <v>98.355999999999995</v>
      </c>
      <c r="D17" s="10">
        <f t="shared" si="0"/>
        <v>2.1920000000000073</v>
      </c>
      <c r="E17" s="10">
        <f t="shared" si="1"/>
        <v>4.0486666666666666</v>
      </c>
      <c r="F17" s="10">
        <f t="shared" si="2"/>
        <v>96.620999999999995</v>
      </c>
      <c r="G17" s="10">
        <f t="shared" si="3"/>
        <v>-0.27400000000000091</v>
      </c>
      <c r="H17" s="10">
        <f t="shared" ref="H17:H80" si="4">F17-F5</f>
        <v>0.54800000000000182</v>
      </c>
    </row>
    <row r="18" spans="1:36" x14ac:dyDescent="0.25">
      <c r="A18" s="1">
        <v>31928</v>
      </c>
      <c r="B18" s="11">
        <f>VLOOKUP(A18,'SBO Index National'!$A:$B,2,FALSE)</f>
        <v>99.909000000000006</v>
      </c>
      <c r="C18" s="10">
        <v>93.516000000000005</v>
      </c>
      <c r="D18" s="10">
        <f t="shared" si="0"/>
        <v>6.3930000000000007</v>
      </c>
      <c r="E18" s="10">
        <f t="shared" si="1"/>
        <v>4.6576666666666666</v>
      </c>
      <c r="F18" s="10">
        <f t="shared" si="2"/>
        <v>95.890333333333331</v>
      </c>
      <c r="G18" s="10">
        <f t="shared" si="3"/>
        <v>-1.8259999999999934</v>
      </c>
      <c r="H18" s="10">
        <f t="shared" si="4"/>
        <v>-0.39566666666667061</v>
      </c>
    </row>
    <row r="19" spans="1:36" x14ac:dyDescent="0.25">
      <c r="A19" s="1">
        <v>31958</v>
      </c>
      <c r="B19" s="11">
        <f>VLOOKUP(A19,'SBO Index National'!$A:$B,2,FALSE)</f>
        <v>101.735</v>
      </c>
      <c r="C19" s="10">
        <v>95.341999999999999</v>
      </c>
      <c r="D19" s="10">
        <f t="shared" si="0"/>
        <v>6.3930000000000007</v>
      </c>
      <c r="E19" s="10">
        <f t="shared" si="1"/>
        <v>4.9926666666666693</v>
      </c>
      <c r="F19" s="10">
        <f t="shared" si="2"/>
        <v>95.738</v>
      </c>
      <c r="G19" s="10">
        <f t="shared" si="3"/>
        <v>-0.18300000000000693</v>
      </c>
      <c r="H19" s="10">
        <f t="shared" si="4"/>
        <v>-0.76099999999998147</v>
      </c>
    </row>
    <row r="20" spans="1:36" x14ac:dyDescent="0.25">
      <c r="A20" s="1">
        <v>31989</v>
      </c>
      <c r="B20" s="11">
        <f>VLOOKUP(A20,'SBO Index National'!$A:$B,2,FALSE)</f>
        <v>102.1</v>
      </c>
      <c r="C20" s="10">
        <v>97.716999999999999</v>
      </c>
      <c r="D20" s="10">
        <f t="shared" si="0"/>
        <v>4.3829999999999956</v>
      </c>
      <c r="E20" s="10">
        <f t="shared" si="1"/>
        <v>5.722999999999999</v>
      </c>
      <c r="F20" s="10">
        <f t="shared" si="2"/>
        <v>95.524999999999991</v>
      </c>
      <c r="G20" s="10">
        <f t="shared" si="3"/>
        <v>-0.27400000000000091</v>
      </c>
      <c r="H20" s="10">
        <f t="shared" si="4"/>
        <v>-0.76100000000000989</v>
      </c>
    </row>
    <row r="21" spans="1:36" x14ac:dyDescent="0.25">
      <c r="A21" s="1">
        <v>32020</v>
      </c>
      <c r="B21" s="11">
        <f>VLOOKUP(A21,'SBO Index National'!$A:$B,2,FALSE)</f>
        <v>103.836</v>
      </c>
      <c r="C21" s="10">
        <v>94.337999999999994</v>
      </c>
      <c r="D21" s="10">
        <f t="shared" si="0"/>
        <v>9.4980000000000047</v>
      </c>
      <c r="E21" s="10">
        <f t="shared" si="1"/>
        <v>6.758</v>
      </c>
      <c r="F21" s="10">
        <f t="shared" si="2"/>
        <v>95.798999999999992</v>
      </c>
      <c r="G21" s="10">
        <f t="shared" si="3"/>
        <v>-2.3740000000000094</v>
      </c>
      <c r="H21" s="10">
        <f t="shared" si="4"/>
        <v>-0.94366666666667243</v>
      </c>
    </row>
    <row r="22" spans="1:36" x14ac:dyDescent="0.25">
      <c r="A22" s="1">
        <v>32050</v>
      </c>
      <c r="B22" s="11">
        <f>VLOOKUP(A22,'SBO Index National'!$A:$B,2,FALSE)</f>
        <v>102.374</v>
      </c>
      <c r="C22" s="10">
        <v>95.616</v>
      </c>
      <c r="D22" s="10">
        <f t="shared" si="0"/>
        <v>6.7579999999999956</v>
      </c>
      <c r="E22" s="10">
        <f t="shared" si="1"/>
        <v>6.8796666666666653</v>
      </c>
      <c r="F22" s="10">
        <f t="shared" si="2"/>
        <v>95.890333333333331</v>
      </c>
      <c r="G22" s="10">
        <f t="shared" si="3"/>
        <v>-0.82200000000000273</v>
      </c>
      <c r="H22" s="10">
        <f t="shared" si="4"/>
        <v>-1.1566666666666805</v>
      </c>
    </row>
    <row r="23" spans="1:36" x14ac:dyDescent="0.25">
      <c r="A23" s="1">
        <v>32081</v>
      </c>
      <c r="B23" s="11">
        <f>VLOOKUP(A23,'SBO Index National'!$A:$B,2,FALSE)</f>
        <v>101.461</v>
      </c>
      <c r="C23" s="10">
        <v>98.813000000000002</v>
      </c>
      <c r="D23" s="10">
        <f t="shared" si="0"/>
        <v>2.6479999999999961</v>
      </c>
      <c r="E23" s="10">
        <f t="shared" si="1"/>
        <v>6.3013333333333321</v>
      </c>
      <c r="F23" s="10">
        <f t="shared" si="2"/>
        <v>96.25566666666667</v>
      </c>
      <c r="G23" s="10">
        <f t="shared" si="3"/>
        <v>3.2879999999999967</v>
      </c>
      <c r="H23" s="10">
        <f t="shared" si="4"/>
        <v>3.0666666666661513E-2</v>
      </c>
    </row>
    <row r="24" spans="1:36" x14ac:dyDescent="0.25">
      <c r="A24" s="1">
        <v>32111</v>
      </c>
      <c r="B24" s="11">
        <f>VLOOKUP(A24,'SBO Index National'!$A:$B,2,FALSE)</f>
        <v>98.721000000000004</v>
      </c>
      <c r="C24" s="10">
        <v>97.26</v>
      </c>
      <c r="D24" s="10">
        <f t="shared" si="0"/>
        <v>1.4609999999999985</v>
      </c>
      <c r="E24" s="10">
        <f t="shared" si="1"/>
        <v>3.6223333333333301</v>
      </c>
      <c r="F24" s="10">
        <f t="shared" si="2"/>
        <v>97.229666666666674</v>
      </c>
      <c r="G24" s="10">
        <f t="shared" si="3"/>
        <v>1.8260000000000076</v>
      </c>
      <c r="H24" s="10">
        <f t="shared" si="4"/>
        <v>1.430666666666653</v>
      </c>
    </row>
    <row r="25" spans="1:36" x14ac:dyDescent="0.25">
      <c r="A25" s="1">
        <v>32142</v>
      </c>
      <c r="B25" s="11">
        <f>VLOOKUP(A25,'SBO Index National'!$A:$B,2,FALSE)</f>
        <v>99.725999999999999</v>
      </c>
      <c r="C25" s="10">
        <v>97.991</v>
      </c>
      <c r="D25" s="10">
        <f t="shared" si="0"/>
        <v>1.7349999999999994</v>
      </c>
      <c r="E25" s="10">
        <f t="shared" si="1"/>
        <v>1.947999999999998</v>
      </c>
      <c r="F25" s="10">
        <f t="shared" si="2"/>
        <v>98.021333333333345</v>
      </c>
      <c r="G25" s="10">
        <f t="shared" si="3"/>
        <v>-1.6440000000000055</v>
      </c>
      <c r="H25" s="10">
        <f t="shared" si="4"/>
        <v>1.1566666666666805</v>
      </c>
    </row>
    <row r="26" spans="1:36" x14ac:dyDescent="0.25">
      <c r="A26" s="1">
        <v>32173</v>
      </c>
      <c r="B26" s="11">
        <f>VLOOKUP(A26,'SBO Index National'!$A:$B,2,FALSE)</f>
        <v>100.45699999999999</v>
      </c>
      <c r="C26" s="10">
        <v>97.534000000000006</v>
      </c>
      <c r="D26" s="10">
        <f t="shared" si="0"/>
        <v>2.9229999999999876</v>
      </c>
      <c r="E26" s="10">
        <f t="shared" si="1"/>
        <v>2.0396666666666619</v>
      </c>
      <c r="F26" s="10">
        <f t="shared" si="2"/>
        <v>97.595000000000013</v>
      </c>
      <c r="G26" s="10">
        <f t="shared" si="3"/>
        <v>-0.36599999999999966</v>
      </c>
      <c r="H26" s="10">
        <f t="shared" si="4"/>
        <v>-6.1333333333337237E-2</v>
      </c>
    </row>
    <row r="27" spans="1:36" ht="15.75" x14ac:dyDescent="0.25">
      <c r="A27" s="1">
        <v>32202</v>
      </c>
      <c r="B27" s="11">
        <f>VLOOKUP(A27,'SBO Index National'!$A:$B,2,FALSE)</f>
        <v>98.813000000000002</v>
      </c>
      <c r="C27" s="10">
        <v>97.442999999999998</v>
      </c>
      <c r="D27" s="10">
        <f t="shared" si="0"/>
        <v>1.3700000000000045</v>
      </c>
      <c r="E27" s="10">
        <f t="shared" si="1"/>
        <v>2.0093333333333305</v>
      </c>
      <c r="F27" s="10">
        <f t="shared" si="2"/>
        <v>97.656000000000006</v>
      </c>
      <c r="G27" s="10">
        <f t="shared" si="3"/>
        <v>1.7349999999999994</v>
      </c>
      <c r="H27" s="10">
        <f t="shared" si="4"/>
        <v>-9.1666666666682772E-2</v>
      </c>
      <c r="J27" s="16" t="str">
        <f>C1&amp;" - NFIB - 2000-"</f>
        <v>SBO Mountains - NFIB - 2000-</v>
      </c>
      <c r="K27" s="16"/>
      <c r="L27" s="16"/>
      <c r="M27" s="16"/>
      <c r="N27" s="16"/>
      <c r="O27" s="16"/>
      <c r="P27" s="16"/>
      <c r="Q27" s="16"/>
      <c r="R27" s="16"/>
      <c r="S27" s="16"/>
      <c r="T27" s="16"/>
      <c r="U27" s="16"/>
      <c r="V27" s="16"/>
      <c r="X27" s="16" t="str">
        <f>G1&amp;" - NFIB - 2000-"</f>
        <v>SBO Mountains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97.991</v>
      </c>
      <c r="D28" s="10">
        <f t="shared" si="0"/>
        <v>3.7439999999999998</v>
      </c>
      <c r="E28" s="10">
        <f t="shared" si="1"/>
        <v>2.6789999999999972</v>
      </c>
      <c r="F28" s="10">
        <f t="shared" si="2"/>
        <v>97.656000000000006</v>
      </c>
      <c r="G28" s="10">
        <f t="shared" si="3"/>
        <v>2.1919999999999931</v>
      </c>
      <c r="H28" s="10">
        <f t="shared" si="4"/>
        <v>1.1869999999999976</v>
      </c>
    </row>
    <row r="29" spans="1:36" x14ac:dyDescent="0.25">
      <c r="A29" s="1">
        <v>32263</v>
      </c>
      <c r="B29" s="11">
        <f>VLOOKUP(A29,'SBO Index National'!$A:$B,2,FALSE)</f>
        <v>101.279</v>
      </c>
      <c r="C29" s="10">
        <v>95.89</v>
      </c>
      <c r="D29" s="10">
        <f t="shared" si="0"/>
        <v>5.3889999999999958</v>
      </c>
      <c r="E29" s="10">
        <f t="shared" si="1"/>
        <v>3.5009999999999999</v>
      </c>
      <c r="F29" s="10">
        <f t="shared" si="2"/>
        <v>97.108000000000004</v>
      </c>
      <c r="G29" s="10">
        <f t="shared" si="3"/>
        <v>-2.465999999999994</v>
      </c>
      <c r="H29" s="10">
        <f t="shared" si="4"/>
        <v>0.48700000000000898</v>
      </c>
    </row>
    <row r="30" spans="1:36" x14ac:dyDescent="0.25">
      <c r="A30" s="1">
        <v>32294</v>
      </c>
      <c r="B30" s="11">
        <f>VLOOKUP(A30,'SBO Index National'!$A:$B,2,FALSE)</f>
        <v>100.913</v>
      </c>
      <c r="C30" s="10">
        <v>95.707999999999998</v>
      </c>
      <c r="D30" s="10">
        <f t="shared" si="0"/>
        <v>5.2049999999999983</v>
      </c>
      <c r="E30" s="10">
        <f t="shared" si="1"/>
        <v>4.779333333333331</v>
      </c>
      <c r="F30" s="10">
        <f t="shared" si="2"/>
        <v>96.529666666666671</v>
      </c>
      <c r="G30" s="10">
        <f t="shared" si="3"/>
        <v>2.1919999999999931</v>
      </c>
      <c r="H30" s="10">
        <f t="shared" si="4"/>
        <v>0.63933333333334019</v>
      </c>
    </row>
    <row r="31" spans="1:36" x14ac:dyDescent="0.25">
      <c r="A31" s="1">
        <v>32324</v>
      </c>
      <c r="B31" s="11">
        <f>VLOOKUP(A31,'SBO Index National'!$A:$B,2,FALSE)</f>
        <v>101.279</v>
      </c>
      <c r="C31" s="10">
        <v>99.725999999999999</v>
      </c>
      <c r="D31" s="10">
        <f t="shared" si="0"/>
        <v>1.5529999999999973</v>
      </c>
      <c r="E31" s="10">
        <f t="shared" si="1"/>
        <v>4.0489999999999968</v>
      </c>
      <c r="F31" s="10">
        <f t="shared" si="2"/>
        <v>97.108000000000004</v>
      </c>
      <c r="G31" s="10">
        <f t="shared" si="3"/>
        <v>4.3840000000000003</v>
      </c>
      <c r="H31" s="10">
        <f t="shared" si="4"/>
        <v>1.3700000000000045</v>
      </c>
    </row>
    <row r="32" spans="1:36" x14ac:dyDescent="0.25">
      <c r="A32" s="1">
        <v>32355</v>
      </c>
      <c r="B32" s="11">
        <f>VLOOKUP(A32,'SBO Index National'!$A:$B,2,FALSE)</f>
        <v>100</v>
      </c>
      <c r="C32" s="10">
        <v>97.991</v>
      </c>
      <c r="D32" s="10">
        <f t="shared" si="0"/>
        <v>2.0090000000000003</v>
      </c>
      <c r="E32" s="10">
        <f t="shared" si="1"/>
        <v>2.9223333333333321</v>
      </c>
      <c r="F32" s="10">
        <f t="shared" si="2"/>
        <v>97.808333333333337</v>
      </c>
      <c r="G32" s="10">
        <f t="shared" si="3"/>
        <v>0.27400000000000091</v>
      </c>
      <c r="H32" s="10">
        <f t="shared" si="4"/>
        <v>2.2833333333333456</v>
      </c>
    </row>
    <row r="33" spans="1:8" x14ac:dyDescent="0.25">
      <c r="A33" s="1">
        <v>32386</v>
      </c>
      <c r="B33" s="11">
        <f>VLOOKUP(A33,'SBO Index National'!$A:$B,2,FALSE)</f>
        <v>101.735</v>
      </c>
      <c r="C33" s="10">
        <v>96.53</v>
      </c>
      <c r="D33" s="10">
        <f t="shared" si="0"/>
        <v>5.2049999999999983</v>
      </c>
      <c r="E33" s="10">
        <f t="shared" si="1"/>
        <v>2.9223333333333321</v>
      </c>
      <c r="F33" s="10">
        <f t="shared" si="2"/>
        <v>98.082333333333324</v>
      </c>
      <c r="G33" s="10">
        <f t="shared" si="3"/>
        <v>2.1920000000000073</v>
      </c>
      <c r="H33" s="10">
        <f t="shared" si="4"/>
        <v>2.2833333333333314</v>
      </c>
    </row>
    <row r="34" spans="1:8" x14ac:dyDescent="0.25">
      <c r="A34" s="1">
        <v>32416</v>
      </c>
      <c r="B34" s="11">
        <f>VLOOKUP(A34,'SBO Index National'!$A:$B,2,FALSE)</f>
        <v>100.639</v>
      </c>
      <c r="C34" s="10">
        <v>98.903999999999996</v>
      </c>
      <c r="D34" s="10">
        <f t="shared" si="0"/>
        <v>1.7349999999999994</v>
      </c>
      <c r="E34" s="10">
        <f t="shared" si="1"/>
        <v>2.9829999999999992</v>
      </c>
      <c r="F34" s="10">
        <f t="shared" si="2"/>
        <v>97.808333333333337</v>
      </c>
      <c r="G34" s="10">
        <f t="shared" si="3"/>
        <v>3.2879999999999967</v>
      </c>
      <c r="H34" s="10">
        <f t="shared" si="4"/>
        <v>1.9180000000000064</v>
      </c>
    </row>
    <row r="35" spans="1:8" x14ac:dyDescent="0.25">
      <c r="A35" s="1">
        <v>32447</v>
      </c>
      <c r="B35" s="11">
        <f>VLOOKUP(A35,'SBO Index National'!$A:$B,2,FALSE)</f>
        <v>102.19199999999999</v>
      </c>
      <c r="C35" s="10">
        <v>101.279</v>
      </c>
      <c r="D35" s="10">
        <f t="shared" si="0"/>
        <v>0.9129999999999967</v>
      </c>
      <c r="E35" s="10">
        <f t="shared" si="1"/>
        <v>2.6176666666666648</v>
      </c>
      <c r="F35" s="10">
        <f t="shared" si="2"/>
        <v>98.904333333333327</v>
      </c>
      <c r="G35" s="10">
        <f t="shared" si="3"/>
        <v>2.465999999999994</v>
      </c>
      <c r="H35" s="10">
        <f t="shared" si="4"/>
        <v>2.6486666666666565</v>
      </c>
    </row>
    <row r="36" spans="1:8" x14ac:dyDescent="0.25">
      <c r="A36" s="1">
        <v>32477</v>
      </c>
      <c r="B36" s="11">
        <f>VLOOKUP(A36,'SBO Index National'!$A:$B,2,FALSE)</f>
        <v>101.553</v>
      </c>
      <c r="C36" s="10">
        <v>97.808000000000007</v>
      </c>
      <c r="D36" s="10">
        <f t="shared" si="0"/>
        <v>3.7449999999999903</v>
      </c>
      <c r="E36" s="10">
        <f t="shared" si="1"/>
        <v>2.1309999999999953</v>
      </c>
      <c r="F36" s="10">
        <f t="shared" si="2"/>
        <v>99.330333333333328</v>
      </c>
      <c r="G36" s="10">
        <f t="shared" si="3"/>
        <v>0.54800000000000182</v>
      </c>
      <c r="H36" s="10">
        <f t="shared" si="4"/>
        <v>2.1006666666666547</v>
      </c>
    </row>
    <row r="37" spans="1:8" x14ac:dyDescent="0.25">
      <c r="A37" s="1">
        <v>32508</v>
      </c>
      <c r="B37" s="11">
        <f>VLOOKUP(A37,'SBO Index National'!$A:$B,2,FALSE)</f>
        <v>100.274</v>
      </c>
      <c r="C37" s="10">
        <v>97.991</v>
      </c>
      <c r="D37" s="10">
        <f t="shared" si="0"/>
        <v>2.2830000000000013</v>
      </c>
      <c r="E37" s="10">
        <f t="shared" si="1"/>
        <v>2.3136666666666628</v>
      </c>
      <c r="F37" s="10">
        <f t="shared" si="2"/>
        <v>99.025999999999996</v>
      </c>
      <c r="G37" s="10">
        <f t="shared" si="3"/>
        <v>0</v>
      </c>
      <c r="H37" s="10">
        <f t="shared" si="4"/>
        <v>1.0046666666666511</v>
      </c>
    </row>
    <row r="38" spans="1:8" x14ac:dyDescent="0.25">
      <c r="A38" s="1">
        <v>32539</v>
      </c>
      <c r="B38" s="11">
        <f>VLOOKUP(A38,'SBO Index National'!$A:$B,2,FALSE)</f>
        <v>101.279</v>
      </c>
      <c r="C38" s="10">
        <v>100.548</v>
      </c>
      <c r="D38" s="10">
        <f t="shared" si="0"/>
        <v>0.73099999999999454</v>
      </c>
      <c r="E38" s="10">
        <f t="shared" si="1"/>
        <v>2.2529999999999952</v>
      </c>
      <c r="F38" s="10">
        <f t="shared" si="2"/>
        <v>98.782333333333327</v>
      </c>
      <c r="G38" s="10">
        <f t="shared" si="3"/>
        <v>3.0139999999999958</v>
      </c>
      <c r="H38" s="10">
        <f t="shared" si="4"/>
        <v>1.1873333333333136</v>
      </c>
    </row>
    <row r="39" spans="1:8" x14ac:dyDescent="0.25">
      <c r="A39" s="1">
        <v>32567</v>
      </c>
      <c r="B39" s="11">
        <f>VLOOKUP(A39,'SBO Index National'!$A:$B,2,FALSE)</f>
        <v>101.64400000000001</v>
      </c>
      <c r="C39" s="10">
        <v>100.45699999999999</v>
      </c>
      <c r="D39" s="10">
        <f t="shared" si="0"/>
        <v>1.1870000000000118</v>
      </c>
      <c r="E39" s="10">
        <f t="shared" si="1"/>
        <v>1.4003333333333359</v>
      </c>
      <c r="F39" s="10">
        <f t="shared" si="2"/>
        <v>99.665333333333322</v>
      </c>
      <c r="G39" s="10">
        <f t="shared" si="3"/>
        <v>3.0139999999999958</v>
      </c>
      <c r="H39" s="10">
        <f t="shared" si="4"/>
        <v>2.0093333333333163</v>
      </c>
    </row>
    <row r="40" spans="1:8" x14ac:dyDescent="0.25">
      <c r="A40" s="1">
        <v>32598</v>
      </c>
      <c r="B40" s="11">
        <f>VLOOKUP(A40,'SBO Index National'!$A:$B,2,FALSE)</f>
        <v>101.37</v>
      </c>
      <c r="C40" s="10">
        <v>103.47</v>
      </c>
      <c r="D40" s="10">
        <f t="shared" si="0"/>
        <v>-2.0999999999999943</v>
      </c>
      <c r="E40" s="10">
        <f t="shared" si="1"/>
        <v>-6.066666666666265E-2</v>
      </c>
      <c r="F40" s="10">
        <f t="shared" si="2"/>
        <v>101.49166666666667</v>
      </c>
      <c r="G40" s="10">
        <f t="shared" si="3"/>
        <v>5.4789999999999992</v>
      </c>
      <c r="H40" s="10">
        <f t="shared" si="4"/>
        <v>3.8356666666666683</v>
      </c>
    </row>
    <row r="41" spans="1:8" x14ac:dyDescent="0.25">
      <c r="A41" s="1">
        <v>32628</v>
      </c>
      <c r="B41" s="11">
        <f>VLOOKUP(A41,'SBO Index National'!$A:$B,2,FALSE)</f>
        <v>98.447000000000003</v>
      </c>
      <c r="C41" s="10">
        <v>99.451999999999998</v>
      </c>
      <c r="D41" s="10">
        <f t="shared" si="0"/>
        <v>-1.0049999999999955</v>
      </c>
      <c r="E41" s="10">
        <f t="shared" si="1"/>
        <v>-0.63933333333332598</v>
      </c>
      <c r="F41" s="10">
        <f t="shared" si="2"/>
        <v>101.12633333333333</v>
      </c>
      <c r="G41" s="10">
        <f t="shared" si="3"/>
        <v>3.5619999999999976</v>
      </c>
      <c r="H41" s="10">
        <f t="shared" si="4"/>
        <v>4.0183333333333309</v>
      </c>
    </row>
    <row r="42" spans="1:8" x14ac:dyDescent="0.25">
      <c r="A42" s="1">
        <v>32659</v>
      </c>
      <c r="B42" s="11">
        <f>VLOOKUP(A42,'SBO Index National'!$A:$B,2,FALSE)</f>
        <v>97.626000000000005</v>
      </c>
      <c r="C42" s="10">
        <v>96.620999999999995</v>
      </c>
      <c r="D42" s="10">
        <f t="shared" si="0"/>
        <v>1.0050000000000097</v>
      </c>
      <c r="E42" s="10">
        <f t="shared" si="1"/>
        <v>-0.69999999999999341</v>
      </c>
      <c r="F42" s="10">
        <f t="shared" si="2"/>
        <v>99.847666666666669</v>
      </c>
      <c r="G42" s="10">
        <f t="shared" si="3"/>
        <v>0.9129999999999967</v>
      </c>
      <c r="H42" s="10">
        <f t="shared" si="4"/>
        <v>3.3179999999999978</v>
      </c>
    </row>
    <row r="43" spans="1:8" x14ac:dyDescent="0.25">
      <c r="A43" s="1">
        <v>32689</v>
      </c>
      <c r="B43" s="11">
        <f>VLOOKUP(A43,'SBO Index National'!$A:$B,2,FALSE)</f>
        <v>99.087000000000003</v>
      </c>
      <c r="C43" s="10">
        <v>97.442999999999998</v>
      </c>
      <c r="D43" s="10">
        <f t="shared" si="0"/>
        <v>1.6440000000000055</v>
      </c>
      <c r="E43" s="10">
        <f t="shared" si="1"/>
        <v>0.54800000000000659</v>
      </c>
      <c r="F43" s="10">
        <f t="shared" si="2"/>
        <v>97.838666666666654</v>
      </c>
      <c r="G43" s="10">
        <f t="shared" si="3"/>
        <v>-2.2830000000000013</v>
      </c>
      <c r="H43" s="10">
        <f t="shared" si="4"/>
        <v>0.73066666666665014</v>
      </c>
    </row>
    <row r="44" spans="1:8" x14ac:dyDescent="0.25">
      <c r="A44" s="1">
        <v>32720</v>
      </c>
      <c r="B44" s="11">
        <f>VLOOKUP(A44,'SBO Index National'!$A:$B,2,FALSE)</f>
        <v>99.269000000000005</v>
      </c>
      <c r="C44" s="10">
        <v>96.53</v>
      </c>
      <c r="D44" s="10">
        <f t="shared" si="0"/>
        <v>2.7390000000000043</v>
      </c>
      <c r="E44" s="10">
        <f t="shared" si="1"/>
        <v>1.7960000000000065</v>
      </c>
      <c r="F44" s="10">
        <f t="shared" si="2"/>
        <v>96.864666666666665</v>
      </c>
      <c r="G44" s="10">
        <f t="shared" si="3"/>
        <v>-1.4609999999999985</v>
      </c>
      <c r="H44" s="10">
        <f t="shared" si="4"/>
        <v>-0.94366666666667243</v>
      </c>
    </row>
    <row r="45" spans="1:8" x14ac:dyDescent="0.25">
      <c r="A45" s="1">
        <v>32751</v>
      </c>
      <c r="B45" s="11">
        <f>VLOOKUP(A45,'SBO Index National'!$A:$B,2,FALSE)</f>
        <v>99.816999999999993</v>
      </c>
      <c r="C45" s="10">
        <v>103.288</v>
      </c>
      <c r="D45" s="10">
        <f t="shared" si="0"/>
        <v>-3.4710000000000036</v>
      </c>
      <c r="E45" s="10">
        <f t="shared" si="1"/>
        <v>0.30400000000000205</v>
      </c>
      <c r="F45" s="10">
        <f t="shared" si="2"/>
        <v>99.087000000000003</v>
      </c>
      <c r="G45" s="10">
        <f t="shared" si="3"/>
        <v>6.7579999999999956</v>
      </c>
      <c r="H45" s="10">
        <f t="shared" si="4"/>
        <v>1.0046666666666795</v>
      </c>
    </row>
    <row r="46" spans="1:8" x14ac:dyDescent="0.25">
      <c r="A46" s="1">
        <v>32781</v>
      </c>
      <c r="B46" s="11">
        <f>VLOOKUP(A46,'SBO Index National'!$A:$B,2,FALSE)</f>
        <v>101.82599999999999</v>
      </c>
      <c r="C46" s="10">
        <v>101.096</v>
      </c>
      <c r="D46" s="10">
        <f t="shared" si="0"/>
        <v>0.72999999999998977</v>
      </c>
      <c r="E46" s="10">
        <f t="shared" si="1"/>
        <v>-6.6666666666984986E-4</v>
      </c>
      <c r="F46" s="10">
        <f t="shared" si="2"/>
        <v>100.30466666666666</v>
      </c>
      <c r="G46" s="10">
        <f t="shared" si="3"/>
        <v>2.1920000000000073</v>
      </c>
      <c r="H46" s="10">
        <f t="shared" si="4"/>
        <v>2.4963333333333253</v>
      </c>
    </row>
    <row r="47" spans="1:8" x14ac:dyDescent="0.25">
      <c r="A47" s="1">
        <v>32812</v>
      </c>
      <c r="B47" s="11">
        <f>VLOOKUP(A47,'SBO Index National'!$A:$B,2,FALSE)</f>
        <v>101.37</v>
      </c>
      <c r="C47" s="10">
        <v>101.553</v>
      </c>
      <c r="D47" s="10">
        <f t="shared" si="0"/>
        <v>-0.18299999999999272</v>
      </c>
      <c r="E47" s="10">
        <f t="shared" si="1"/>
        <v>-0.9746666666666689</v>
      </c>
      <c r="F47" s="10">
        <f t="shared" si="2"/>
        <v>101.979</v>
      </c>
      <c r="G47" s="10">
        <f t="shared" si="3"/>
        <v>0.27400000000000091</v>
      </c>
      <c r="H47" s="10">
        <f t="shared" si="4"/>
        <v>3.0746666666666727</v>
      </c>
    </row>
    <row r="48" spans="1:8" x14ac:dyDescent="0.25">
      <c r="A48" s="1">
        <v>32842</v>
      </c>
      <c r="B48" s="11">
        <f>VLOOKUP(A48,'SBO Index National'!$A:$B,2,FALSE)</f>
        <v>99.725999999999999</v>
      </c>
      <c r="C48" s="10">
        <v>102.1</v>
      </c>
      <c r="D48" s="10">
        <f t="shared" si="0"/>
        <v>-2.3739999999999952</v>
      </c>
      <c r="E48" s="10">
        <f t="shared" si="1"/>
        <v>-0.60899999999999943</v>
      </c>
      <c r="F48" s="10">
        <f t="shared" si="2"/>
        <v>101.58300000000001</v>
      </c>
      <c r="G48" s="10">
        <f t="shared" si="3"/>
        <v>4.2919999999999874</v>
      </c>
      <c r="H48" s="10">
        <f t="shared" si="4"/>
        <v>2.2526666666666841</v>
      </c>
    </row>
    <row r="49" spans="1:36" x14ac:dyDescent="0.25">
      <c r="A49" s="1">
        <v>32873</v>
      </c>
      <c r="B49" s="11">
        <f>VLOOKUP(A49,'SBO Index National'!$A:$B,2,FALSE)</f>
        <v>100</v>
      </c>
      <c r="C49" s="10">
        <v>99.543000000000006</v>
      </c>
      <c r="D49" s="10">
        <f t="shared" si="0"/>
        <v>0.45699999999999363</v>
      </c>
      <c r="E49" s="10">
        <f t="shared" si="1"/>
        <v>-0.69999999999999807</v>
      </c>
      <c r="F49" s="10">
        <f t="shared" si="2"/>
        <v>101.06533333333334</v>
      </c>
      <c r="G49" s="10">
        <f t="shared" si="3"/>
        <v>1.5520000000000067</v>
      </c>
      <c r="H49" s="10">
        <f t="shared" si="4"/>
        <v>2.0393333333333459</v>
      </c>
    </row>
    <row r="50" spans="1:36" x14ac:dyDescent="0.25">
      <c r="A50" s="1">
        <v>32904</v>
      </c>
      <c r="B50" s="11">
        <f>VLOOKUP(A50,'SBO Index National'!$A:$B,2,FALSE)</f>
        <v>99.269000000000005</v>
      </c>
      <c r="C50" s="10">
        <v>101.096</v>
      </c>
      <c r="D50" s="10">
        <f t="shared" si="0"/>
        <v>-1.8269999999999982</v>
      </c>
      <c r="E50" s="10">
        <f t="shared" si="1"/>
        <v>-1.248</v>
      </c>
      <c r="F50" s="10">
        <f t="shared" si="2"/>
        <v>100.91300000000001</v>
      </c>
      <c r="G50" s="10">
        <f t="shared" si="3"/>
        <v>0.54800000000000182</v>
      </c>
      <c r="H50" s="10">
        <f t="shared" si="4"/>
        <v>2.1306666666666843</v>
      </c>
    </row>
    <row r="51" spans="1:36" x14ac:dyDescent="0.25">
      <c r="A51" s="1">
        <v>32932</v>
      </c>
      <c r="B51" s="11">
        <f>VLOOKUP(A51,'SBO Index National'!$A:$B,2,FALSE)</f>
        <v>98.995000000000005</v>
      </c>
      <c r="C51" s="10">
        <v>98.995000000000005</v>
      </c>
      <c r="D51" s="10">
        <f t="shared" si="0"/>
        <v>0</v>
      </c>
      <c r="E51" s="10">
        <f t="shared" si="1"/>
        <v>-0.45666666666666816</v>
      </c>
      <c r="F51" s="10">
        <f t="shared" si="2"/>
        <v>99.878</v>
      </c>
      <c r="G51" s="10">
        <f t="shared" si="3"/>
        <v>-1.4619999999999891</v>
      </c>
      <c r="H51" s="10">
        <f t="shared" si="4"/>
        <v>0.21266666666667788</v>
      </c>
    </row>
    <row r="52" spans="1:36" ht="15.75" x14ac:dyDescent="0.25">
      <c r="A52" s="1">
        <v>32963</v>
      </c>
      <c r="B52" s="11">
        <f>VLOOKUP(A52,'SBO Index National'!$A:$B,2,FALSE)</f>
        <v>100.45699999999999</v>
      </c>
      <c r="C52" s="10">
        <v>102.009</v>
      </c>
      <c r="D52" s="10">
        <f t="shared" si="0"/>
        <v>-1.5520000000000067</v>
      </c>
      <c r="E52" s="10">
        <f t="shared" si="1"/>
        <v>-1.126333333333335</v>
      </c>
      <c r="F52" s="10">
        <f t="shared" si="2"/>
        <v>100.7</v>
      </c>
      <c r="G52" s="10">
        <f t="shared" si="3"/>
        <v>-1.4609999999999985</v>
      </c>
      <c r="H52" s="10">
        <f t="shared" si="4"/>
        <v>-0.7916666666666714</v>
      </c>
      <c r="J52" s="16" t="str">
        <f>F1&amp;" - NFIB"</f>
        <v>SBO Mountains - 3mma - NFIB</v>
      </c>
      <c r="K52" s="16"/>
      <c r="L52" s="16"/>
      <c r="M52" s="16"/>
      <c r="N52" s="16"/>
      <c r="O52" s="16"/>
      <c r="P52" s="16"/>
      <c r="Q52" s="16"/>
      <c r="R52" s="16"/>
      <c r="S52" s="16"/>
      <c r="T52" s="16"/>
      <c r="U52" s="16"/>
      <c r="V52" s="16"/>
      <c r="X52" s="16" t="str">
        <f>H1&amp;" - NFIB"</f>
        <v>SBO Mountains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101.82599999999999</v>
      </c>
      <c r="D53" s="10">
        <f t="shared" si="0"/>
        <v>-2.282999999999987</v>
      </c>
      <c r="E53" s="10">
        <f t="shared" si="1"/>
        <v>-1.2783333333333313</v>
      </c>
      <c r="F53" s="10">
        <f t="shared" si="2"/>
        <v>100.94333333333334</v>
      </c>
      <c r="G53" s="10">
        <f t="shared" si="3"/>
        <v>2.3739999999999952</v>
      </c>
      <c r="H53" s="10">
        <f t="shared" si="4"/>
        <v>-0.18299999999999272</v>
      </c>
    </row>
    <row r="54" spans="1:36" x14ac:dyDescent="0.25">
      <c r="A54" s="1">
        <v>33024</v>
      </c>
      <c r="B54" s="11">
        <f>VLOOKUP(A54,'SBO Index National'!$A:$B,2,FALSE)</f>
        <v>99.451999999999998</v>
      </c>
      <c r="C54" s="10">
        <v>101.461</v>
      </c>
      <c r="D54" s="10">
        <f t="shared" si="0"/>
        <v>-2.0090000000000003</v>
      </c>
      <c r="E54" s="10">
        <f t="shared" si="1"/>
        <v>-1.947999999999998</v>
      </c>
      <c r="F54" s="10">
        <f t="shared" si="2"/>
        <v>101.76533333333333</v>
      </c>
      <c r="G54" s="10">
        <f t="shared" si="3"/>
        <v>4.8400000000000034</v>
      </c>
      <c r="H54" s="10">
        <f t="shared" si="4"/>
        <v>1.917666666666662</v>
      </c>
    </row>
    <row r="55" spans="1:36" x14ac:dyDescent="0.25">
      <c r="A55" s="1">
        <v>33054</v>
      </c>
      <c r="B55" s="11">
        <f>VLOOKUP(A55,'SBO Index National'!$A:$B,2,FALSE)</f>
        <v>98.447000000000003</v>
      </c>
      <c r="C55" s="10">
        <v>103.288</v>
      </c>
      <c r="D55" s="10">
        <f t="shared" si="0"/>
        <v>-4.840999999999994</v>
      </c>
      <c r="E55" s="10">
        <f t="shared" si="1"/>
        <v>-3.0443333333333271</v>
      </c>
      <c r="F55" s="10">
        <f t="shared" si="2"/>
        <v>102.19166666666666</v>
      </c>
      <c r="G55" s="10">
        <f t="shared" si="3"/>
        <v>5.8449999999999989</v>
      </c>
      <c r="H55" s="10">
        <f t="shared" si="4"/>
        <v>4.3530000000000086</v>
      </c>
    </row>
    <row r="56" spans="1:36" x14ac:dyDescent="0.25">
      <c r="A56" s="1">
        <v>33085</v>
      </c>
      <c r="B56" s="11">
        <f>VLOOKUP(A56,'SBO Index National'!$A:$B,2,FALSE)</f>
        <v>97.808000000000007</v>
      </c>
      <c r="C56" s="10">
        <v>98.995000000000005</v>
      </c>
      <c r="D56" s="10">
        <f t="shared" si="0"/>
        <v>-1.1869999999999976</v>
      </c>
      <c r="E56" s="10">
        <f t="shared" si="1"/>
        <v>-2.6789999999999972</v>
      </c>
      <c r="F56" s="10">
        <f t="shared" si="2"/>
        <v>101.248</v>
      </c>
      <c r="G56" s="10">
        <f t="shared" si="3"/>
        <v>2.4650000000000034</v>
      </c>
      <c r="H56" s="10">
        <f t="shared" si="4"/>
        <v>4.38333333333334</v>
      </c>
    </row>
    <row r="57" spans="1:36" x14ac:dyDescent="0.25">
      <c r="A57" s="1">
        <v>33116</v>
      </c>
      <c r="B57" s="11">
        <f>VLOOKUP(A57,'SBO Index National'!$A:$B,2,FALSE)</f>
        <v>95.16</v>
      </c>
      <c r="C57" s="10">
        <v>95.707999999999998</v>
      </c>
      <c r="D57" s="10">
        <f t="shared" si="0"/>
        <v>-0.54800000000000182</v>
      </c>
      <c r="E57" s="10">
        <f t="shared" si="1"/>
        <v>-2.191999999999998</v>
      </c>
      <c r="F57" s="10">
        <f t="shared" si="2"/>
        <v>99.330333333333328</v>
      </c>
      <c r="G57" s="10">
        <f t="shared" si="3"/>
        <v>-7.5799999999999983</v>
      </c>
      <c r="H57" s="10">
        <f t="shared" si="4"/>
        <v>0.24333333333332519</v>
      </c>
    </row>
    <row r="58" spans="1:36" x14ac:dyDescent="0.25">
      <c r="A58" s="1">
        <v>33146</v>
      </c>
      <c r="B58" s="11">
        <f>VLOOKUP(A58,'SBO Index National'!$A:$B,2,FALSE)</f>
        <v>92.968000000000004</v>
      </c>
      <c r="C58" s="10">
        <v>94.795000000000002</v>
      </c>
      <c r="D58" s="10">
        <f t="shared" si="0"/>
        <v>-1.8269999999999982</v>
      </c>
      <c r="E58" s="10">
        <f t="shared" si="1"/>
        <v>-1.1873333333333325</v>
      </c>
      <c r="F58" s="10">
        <f t="shared" si="2"/>
        <v>96.499333333333325</v>
      </c>
      <c r="G58" s="10">
        <f t="shared" si="3"/>
        <v>-6.3010000000000019</v>
      </c>
      <c r="H58" s="10">
        <f t="shared" si="4"/>
        <v>-3.805333333333337</v>
      </c>
    </row>
    <row r="59" spans="1:36" x14ac:dyDescent="0.25">
      <c r="A59" s="1">
        <v>33177</v>
      </c>
      <c r="B59" s="11">
        <f>VLOOKUP(A59,'SBO Index National'!$A:$B,2,FALSE)</f>
        <v>91.323999999999998</v>
      </c>
      <c r="C59" s="10">
        <v>93.881</v>
      </c>
      <c r="D59" s="10">
        <f t="shared" si="0"/>
        <v>-2.5570000000000022</v>
      </c>
      <c r="E59" s="10">
        <f t="shared" si="1"/>
        <v>-1.6440000000000008</v>
      </c>
      <c r="F59" s="10">
        <f t="shared" si="2"/>
        <v>94.794666666666672</v>
      </c>
      <c r="G59" s="10">
        <f t="shared" si="3"/>
        <v>-7.671999999999997</v>
      </c>
      <c r="H59" s="10">
        <f t="shared" si="4"/>
        <v>-7.1843333333333277</v>
      </c>
    </row>
    <row r="60" spans="1:36" x14ac:dyDescent="0.25">
      <c r="A60" s="1">
        <v>33207</v>
      </c>
      <c r="B60" s="11">
        <f>VLOOKUP(A60,'SBO Index National'!$A:$B,2,FALSE)</f>
        <v>91.597999999999999</v>
      </c>
      <c r="C60" s="10">
        <v>94.337999999999994</v>
      </c>
      <c r="D60" s="10">
        <f t="shared" si="0"/>
        <v>-2.7399999999999949</v>
      </c>
      <c r="E60" s="10">
        <f t="shared" si="1"/>
        <v>-2.3746666666666649</v>
      </c>
      <c r="F60" s="10">
        <f t="shared" si="2"/>
        <v>94.338000000000008</v>
      </c>
      <c r="G60" s="10">
        <f t="shared" si="3"/>
        <v>-7.7620000000000005</v>
      </c>
      <c r="H60" s="10">
        <f t="shared" si="4"/>
        <v>-7.2450000000000045</v>
      </c>
    </row>
    <row r="61" spans="1:36" x14ac:dyDescent="0.25">
      <c r="A61" s="1">
        <v>33238</v>
      </c>
      <c r="B61" s="11">
        <f>VLOOKUP(A61,'SBO Index National'!$A:$B,2,FALSE)</f>
        <v>91.415999999999997</v>
      </c>
      <c r="C61" s="10">
        <v>92.876999999999995</v>
      </c>
      <c r="D61" s="10">
        <f t="shared" si="0"/>
        <v>-1.4609999999999985</v>
      </c>
      <c r="E61" s="10">
        <f t="shared" si="1"/>
        <v>-2.252666666666665</v>
      </c>
      <c r="F61" s="10">
        <f t="shared" si="2"/>
        <v>93.698666666666668</v>
      </c>
      <c r="G61" s="10">
        <f t="shared" si="3"/>
        <v>-6.666000000000011</v>
      </c>
      <c r="H61" s="10">
        <f t="shared" si="4"/>
        <v>-7.3666666666666742</v>
      </c>
    </row>
    <row r="62" spans="1:36" x14ac:dyDescent="0.25">
      <c r="A62" s="1">
        <v>33269</v>
      </c>
      <c r="B62" s="11">
        <f>VLOOKUP(A62,'SBO Index National'!$A:$B,2,FALSE)</f>
        <v>91.233000000000004</v>
      </c>
      <c r="C62" s="10">
        <v>92.602999999999994</v>
      </c>
      <c r="D62" s="10">
        <f t="shared" si="0"/>
        <v>-1.3699999999999903</v>
      </c>
      <c r="E62" s="10">
        <f t="shared" si="1"/>
        <v>-1.8569999999999947</v>
      </c>
      <c r="F62" s="10">
        <f t="shared" si="2"/>
        <v>93.272666666666666</v>
      </c>
      <c r="G62" s="10">
        <f t="shared" si="3"/>
        <v>-8.4930000000000092</v>
      </c>
      <c r="H62" s="10">
        <f t="shared" si="4"/>
        <v>-7.640333333333345</v>
      </c>
    </row>
    <row r="63" spans="1:36" x14ac:dyDescent="0.25">
      <c r="A63" s="1">
        <v>33297</v>
      </c>
      <c r="B63" s="11">
        <f>VLOOKUP(A63,'SBO Index National'!$A:$B,2,FALSE)</f>
        <v>95.16</v>
      </c>
      <c r="C63" s="10">
        <v>96.894999999999996</v>
      </c>
      <c r="D63" s="10">
        <f t="shared" si="0"/>
        <v>-1.7349999999999994</v>
      </c>
      <c r="E63" s="10">
        <f t="shared" si="1"/>
        <v>-1.521999999999996</v>
      </c>
      <c r="F63" s="10">
        <f t="shared" si="2"/>
        <v>94.125</v>
      </c>
      <c r="G63" s="10">
        <f t="shared" si="3"/>
        <v>-2.1000000000000085</v>
      </c>
      <c r="H63" s="10">
        <f t="shared" si="4"/>
        <v>-5.7530000000000001</v>
      </c>
    </row>
    <row r="64" spans="1:36" x14ac:dyDescent="0.25">
      <c r="A64" s="1">
        <v>33328</v>
      </c>
      <c r="B64" s="11">
        <f>VLOOKUP(A64,'SBO Index National'!$A:$B,2,FALSE)</f>
        <v>100.274</v>
      </c>
      <c r="C64" s="10">
        <v>101.005</v>
      </c>
      <c r="D64" s="10">
        <f t="shared" si="0"/>
        <v>-0.73099999999999454</v>
      </c>
      <c r="E64" s="10">
        <f t="shared" si="1"/>
        <v>-1.2786666666666615</v>
      </c>
      <c r="F64" s="10">
        <f t="shared" si="2"/>
        <v>96.834333333333333</v>
      </c>
      <c r="G64" s="10">
        <f t="shared" si="3"/>
        <v>-1.0040000000000049</v>
      </c>
      <c r="H64" s="10">
        <f t="shared" si="4"/>
        <v>-3.8656666666666695</v>
      </c>
    </row>
    <row r="65" spans="1:36" x14ac:dyDescent="0.25">
      <c r="A65" s="1">
        <v>33358</v>
      </c>
      <c r="B65" s="11">
        <f>VLOOKUP(A65,'SBO Index National'!$A:$B,2,FALSE)</f>
        <v>100.548</v>
      </c>
      <c r="C65" s="10">
        <v>101.37</v>
      </c>
      <c r="D65" s="10">
        <f t="shared" si="0"/>
        <v>-0.82200000000000273</v>
      </c>
      <c r="E65" s="10">
        <f t="shared" si="1"/>
        <v>-1.095999999999999</v>
      </c>
      <c r="F65" s="10">
        <f t="shared" si="2"/>
        <v>99.756666666666661</v>
      </c>
      <c r="G65" s="10">
        <f t="shared" si="3"/>
        <v>-0.45599999999998886</v>
      </c>
      <c r="H65" s="10">
        <f t="shared" si="4"/>
        <v>-1.1866666666666816</v>
      </c>
    </row>
    <row r="66" spans="1:36" x14ac:dyDescent="0.25">
      <c r="A66" s="1">
        <v>33389</v>
      </c>
      <c r="B66" s="11">
        <f>VLOOKUP(A66,'SBO Index National'!$A:$B,2,FALSE)</f>
        <v>99.543000000000006</v>
      </c>
      <c r="C66" s="10">
        <v>102.557</v>
      </c>
      <c r="D66" s="10">
        <f t="shared" si="0"/>
        <v>-3.0139999999999958</v>
      </c>
      <c r="E66" s="10">
        <f t="shared" si="1"/>
        <v>-1.5223333333333311</v>
      </c>
      <c r="F66" s="10">
        <f t="shared" si="2"/>
        <v>101.64400000000001</v>
      </c>
      <c r="G66" s="10">
        <f t="shared" si="3"/>
        <v>1.0960000000000036</v>
      </c>
      <c r="H66" s="10">
        <f t="shared" si="4"/>
        <v>-0.1213333333333253</v>
      </c>
    </row>
    <row r="67" spans="1:36" x14ac:dyDescent="0.25">
      <c r="A67" s="1">
        <v>33419</v>
      </c>
      <c r="B67" s="11">
        <f>VLOOKUP(A67,'SBO Index National'!$A:$B,2,FALSE)</f>
        <v>99.451999999999998</v>
      </c>
      <c r="C67" s="10">
        <v>99.451999999999998</v>
      </c>
      <c r="D67" s="10">
        <f t="shared" ref="D67:D130" si="5">B67-C67</f>
        <v>0</v>
      </c>
      <c r="E67" s="10">
        <f t="shared" si="1"/>
        <v>-1.2786666666666662</v>
      </c>
      <c r="F67" s="10">
        <f t="shared" si="2"/>
        <v>101.12633333333333</v>
      </c>
      <c r="G67" s="10">
        <f t="shared" si="3"/>
        <v>-3.8359999999999985</v>
      </c>
      <c r="H67" s="10">
        <f t="shared" si="4"/>
        <v>-1.0653333333333279</v>
      </c>
    </row>
    <row r="68" spans="1:36" x14ac:dyDescent="0.25">
      <c r="A68" s="1">
        <v>33450</v>
      </c>
      <c r="B68" s="11">
        <f>VLOOKUP(A68,'SBO Index National'!$A:$B,2,FALSE)</f>
        <v>100.548</v>
      </c>
      <c r="C68" s="10">
        <v>101.37</v>
      </c>
      <c r="D68" s="10">
        <f t="shared" si="5"/>
        <v>-0.82200000000000273</v>
      </c>
      <c r="E68" s="10">
        <f t="shared" si="1"/>
        <v>-1.2786666666666662</v>
      </c>
      <c r="F68" s="10">
        <f t="shared" si="2"/>
        <v>101.12633333333333</v>
      </c>
      <c r="G68" s="10">
        <f t="shared" si="3"/>
        <v>2.375</v>
      </c>
      <c r="H68" s="10">
        <f t="shared" si="4"/>
        <v>-0.1216666666666697</v>
      </c>
    </row>
    <row r="69" spans="1:36" x14ac:dyDescent="0.25">
      <c r="A69" s="1">
        <v>33481</v>
      </c>
      <c r="B69" s="11">
        <f>VLOOKUP(A69,'SBO Index National'!$A:$B,2,FALSE)</f>
        <v>98.721000000000004</v>
      </c>
      <c r="C69" s="10">
        <v>97.808000000000007</v>
      </c>
      <c r="D69" s="10">
        <f t="shared" si="5"/>
        <v>0.9129999999999967</v>
      </c>
      <c r="E69" s="10">
        <f t="shared" ref="E69:E132" si="6">AVERAGE(D67:D69)</f>
        <v>3.0333333333331325E-2</v>
      </c>
      <c r="F69" s="10">
        <f t="shared" si="2"/>
        <v>99.543333333333337</v>
      </c>
      <c r="G69" s="10">
        <f t="shared" si="3"/>
        <v>2.1000000000000085</v>
      </c>
      <c r="H69" s="10">
        <f t="shared" si="4"/>
        <v>0.21300000000000807</v>
      </c>
    </row>
    <row r="70" spans="1:36" x14ac:dyDescent="0.25">
      <c r="A70" s="1">
        <v>33511</v>
      </c>
      <c r="B70" s="11">
        <f>VLOOKUP(A70,'SBO Index National'!$A:$B,2,FALSE)</f>
        <v>99.177999999999997</v>
      </c>
      <c r="C70" s="10">
        <v>99.635000000000005</v>
      </c>
      <c r="D70" s="10">
        <f t="shared" si="5"/>
        <v>-0.45700000000000784</v>
      </c>
      <c r="E70" s="10">
        <f t="shared" si="6"/>
        <v>-0.12200000000000462</v>
      </c>
      <c r="F70" s="10">
        <f t="shared" ref="F70:F133" si="7">AVERAGE(C68:C70)</f>
        <v>99.604333333333329</v>
      </c>
      <c r="G70" s="10">
        <f t="shared" si="3"/>
        <v>4.8400000000000034</v>
      </c>
      <c r="H70" s="10">
        <f t="shared" si="4"/>
        <v>3.105000000000004</v>
      </c>
    </row>
    <row r="71" spans="1:36" x14ac:dyDescent="0.25">
      <c r="A71" s="1">
        <v>33542</v>
      </c>
      <c r="B71" s="11">
        <f>VLOOKUP(A71,'SBO Index National'!$A:$B,2,FALSE)</f>
        <v>97.716999999999999</v>
      </c>
      <c r="C71" s="10">
        <v>100.913</v>
      </c>
      <c r="D71" s="10">
        <f t="shared" si="5"/>
        <v>-3.195999999999998</v>
      </c>
      <c r="E71" s="10">
        <f t="shared" si="6"/>
        <v>-0.91333333333333633</v>
      </c>
      <c r="F71" s="10">
        <f t="shared" si="7"/>
        <v>99.451999999999998</v>
      </c>
      <c r="G71" s="10">
        <f t="shared" si="3"/>
        <v>7.0319999999999965</v>
      </c>
      <c r="H71" s="10">
        <f t="shared" si="4"/>
        <v>4.6573333333333267</v>
      </c>
    </row>
    <row r="72" spans="1:36" x14ac:dyDescent="0.25">
      <c r="A72" s="1">
        <v>33572</v>
      </c>
      <c r="B72" s="11">
        <f>VLOOKUP(A72,'SBO Index National'!$A:$B,2,FALSE)</f>
        <v>95.251000000000005</v>
      </c>
      <c r="C72" s="10">
        <v>96.53</v>
      </c>
      <c r="D72" s="10">
        <f t="shared" si="5"/>
        <v>-1.2789999999999964</v>
      </c>
      <c r="E72" s="10">
        <f t="shared" si="6"/>
        <v>-1.6440000000000008</v>
      </c>
      <c r="F72" s="10">
        <f t="shared" si="7"/>
        <v>99.025999999999996</v>
      </c>
      <c r="G72" s="10">
        <f t="shared" si="3"/>
        <v>2.1920000000000073</v>
      </c>
      <c r="H72" s="10">
        <f t="shared" si="4"/>
        <v>4.6879999999999882</v>
      </c>
    </row>
    <row r="73" spans="1:36" x14ac:dyDescent="0.25">
      <c r="A73" s="1">
        <v>33603</v>
      </c>
      <c r="B73" s="11">
        <f>VLOOKUP(A73,'SBO Index National'!$A:$B,2,FALSE)</f>
        <v>95.616</v>
      </c>
      <c r="C73" s="10">
        <v>92.42</v>
      </c>
      <c r="D73" s="10">
        <f t="shared" si="5"/>
        <v>3.195999999999998</v>
      </c>
      <c r="E73" s="10">
        <f t="shared" si="6"/>
        <v>-0.42633333333333212</v>
      </c>
      <c r="F73" s="10">
        <f t="shared" si="7"/>
        <v>96.620999999999995</v>
      </c>
      <c r="G73" s="10">
        <f t="shared" si="3"/>
        <v>-0.45699999999999363</v>
      </c>
      <c r="H73" s="10">
        <f t="shared" si="4"/>
        <v>2.9223333333333272</v>
      </c>
    </row>
    <row r="74" spans="1:36" x14ac:dyDescent="0.25">
      <c r="A74" s="1">
        <v>33634</v>
      </c>
      <c r="B74" s="11">
        <f>VLOOKUP(A74,'SBO Index National'!$A:$B,2,FALSE)</f>
        <v>96.712000000000003</v>
      </c>
      <c r="C74" s="10">
        <v>99.177999999999997</v>
      </c>
      <c r="D74" s="10">
        <f t="shared" si="5"/>
        <v>-2.465999999999994</v>
      </c>
      <c r="E74" s="10">
        <f t="shared" si="6"/>
        <v>-0.18299999999999747</v>
      </c>
      <c r="F74" s="10">
        <f t="shared" si="7"/>
        <v>96.042666666666662</v>
      </c>
      <c r="G74" s="10">
        <f t="shared" si="3"/>
        <v>6.5750000000000028</v>
      </c>
      <c r="H74" s="10">
        <f t="shared" si="4"/>
        <v>2.769999999999996</v>
      </c>
    </row>
    <row r="75" spans="1:36" x14ac:dyDescent="0.25">
      <c r="A75" s="1">
        <v>33663</v>
      </c>
      <c r="B75" s="11">
        <f>VLOOKUP(A75,'SBO Index National'!$A:$B,2,FALSE)</f>
        <v>98.174000000000007</v>
      </c>
      <c r="C75" s="10">
        <v>101.553</v>
      </c>
      <c r="D75" s="10">
        <f t="shared" si="5"/>
        <v>-3.3789999999999907</v>
      </c>
      <c r="E75" s="10">
        <f t="shared" si="6"/>
        <v>-0.88299999999999557</v>
      </c>
      <c r="F75" s="10">
        <f t="shared" si="7"/>
        <v>97.716999999999999</v>
      </c>
      <c r="G75" s="10">
        <f t="shared" si="3"/>
        <v>4.6580000000000013</v>
      </c>
      <c r="H75" s="10">
        <f t="shared" si="4"/>
        <v>3.5919999999999987</v>
      </c>
    </row>
    <row r="76" spans="1:36" x14ac:dyDescent="0.25">
      <c r="A76" s="1">
        <v>33694</v>
      </c>
      <c r="B76" s="11">
        <f>VLOOKUP(A76,'SBO Index National'!$A:$B,2,FALSE)</f>
        <v>100.09099999999999</v>
      </c>
      <c r="C76" s="10">
        <v>102.831</v>
      </c>
      <c r="D76" s="10">
        <f t="shared" si="5"/>
        <v>-2.7400000000000091</v>
      </c>
      <c r="E76" s="10">
        <f t="shared" si="6"/>
        <v>-2.8616666666666646</v>
      </c>
      <c r="F76" s="10">
        <f t="shared" si="7"/>
        <v>101.18733333333334</v>
      </c>
      <c r="G76" s="10">
        <f t="shared" si="3"/>
        <v>1.8260000000000076</v>
      </c>
      <c r="H76" s="10">
        <f t="shared" si="4"/>
        <v>4.3530000000000086</v>
      </c>
    </row>
    <row r="77" spans="1:36" ht="15.75" x14ac:dyDescent="0.25">
      <c r="A77" s="1">
        <v>33724</v>
      </c>
      <c r="B77" s="11">
        <f>VLOOKUP(A77,'SBO Index National'!$A:$B,2,FALSE)</f>
        <v>100.913</v>
      </c>
      <c r="C77" s="10">
        <v>100.274</v>
      </c>
      <c r="D77" s="10">
        <f t="shared" si="5"/>
        <v>0.63899999999999579</v>
      </c>
      <c r="E77" s="10">
        <f t="shared" si="6"/>
        <v>-1.826666666666668</v>
      </c>
      <c r="F77" s="10">
        <f t="shared" si="7"/>
        <v>101.55266666666667</v>
      </c>
      <c r="G77" s="10">
        <f t="shared" si="3"/>
        <v>-1.0960000000000036</v>
      </c>
      <c r="H77" s="10">
        <f t="shared" si="4"/>
        <v>1.7960000000000065</v>
      </c>
      <c r="J77" s="16" t="str">
        <f>D1&amp;" - NFIB"</f>
        <v>SBO National - SBO Mountains Spread - NFIB</v>
      </c>
      <c r="K77" s="16"/>
      <c r="L77" s="16"/>
      <c r="M77" s="16"/>
      <c r="N77" s="16"/>
      <c r="O77" s="16"/>
      <c r="P77" s="16"/>
      <c r="Q77" s="16"/>
      <c r="R77" s="16"/>
      <c r="S77" s="16"/>
      <c r="T77" s="16"/>
      <c r="U77" s="16"/>
      <c r="V77" s="16"/>
      <c r="X77" s="16" t="str">
        <f>E1&amp;" - NFIB"</f>
        <v>SBO National - SBO Mountains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100.548</v>
      </c>
      <c r="D78" s="10">
        <f t="shared" si="5"/>
        <v>0.45699999999999363</v>
      </c>
      <c r="E78" s="10">
        <f t="shared" si="6"/>
        <v>-0.54800000000000659</v>
      </c>
      <c r="F78" s="10">
        <f t="shared" si="7"/>
        <v>101.21766666666667</v>
      </c>
      <c r="G78" s="10">
        <f t="shared" si="3"/>
        <v>-2.0090000000000003</v>
      </c>
      <c r="H78" s="10">
        <f t="shared" si="4"/>
        <v>-0.42633333333333212</v>
      </c>
    </row>
    <row r="79" spans="1:36" x14ac:dyDescent="0.25">
      <c r="A79" s="1">
        <v>33785</v>
      </c>
      <c r="B79" s="11">
        <f>VLOOKUP(A79,'SBO Index National'!$A:$B,2,FALSE)</f>
        <v>101.187</v>
      </c>
      <c r="C79" s="10">
        <v>101.187</v>
      </c>
      <c r="D79" s="10">
        <f t="shared" si="5"/>
        <v>0</v>
      </c>
      <c r="E79" s="10">
        <f t="shared" si="6"/>
        <v>0.36533333333332979</v>
      </c>
      <c r="F79" s="10">
        <f t="shared" si="7"/>
        <v>100.66966666666667</v>
      </c>
      <c r="G79" s="10">
        <f t="shared" ref="G79:G142" si="8">C79-C67</f>
        <v>1.7349999999999994</v>
      </c>
      <c r="H79" s="10">
        <f t="shared" si="4"/>
        <v>-0.45666666666666345</v>
      </c>
    </row>
    <row r="80" spans="1:36" x14ac:dyDescent="0.25">
      <c r="A80" s="1">
        <v>33816</v>
      </c>
      <c r="B80" s="11">
        <f>VLOOKUP(A80,'SBO Index National'!$A:$B,2,FALSE)</f>
        <v>99.087000000000003</v>
      </c>
      <c r="C80" s="10">
        <v>102.648</v>
      </c>
      <c r="D80" s="10">
        <f t="shared" si="5"/>
        <v>-3.5609999999999928</v>
      </c>
      <c r="E80" s="10">
        <f t="shared" si="6"/>
        <v>-1.0346666666666664</v>
      </c>
      <c r="F80" s="10">
        <f t="shared" si="7"/>
        <v>101.46100000000001</v>
      </c>
      <c r="G80" s="10">
        <f t="shared" si="8"/>
        <v>1.2779999999999916</v>
      </c>
      <c r="H80" s="10">
        <f t="shared" si="4"/>
        <v>0.33466666666667777</v>
      </c>
    </row>
    <row r="81" spans="1:8" x14ac:dyDescent="0.25">
      <c r="A81" s="1">
        <v>33847</v>
      </c>
      <c r="B81" s="11">
        <f>VLOOKUP(A81,'SBO Index National'!$A:$B,2,FALSE)</f>
        <v>100</v>
      </c>
      <c r="C81" s="10">
        <v>104.658</v>
      </c>
      <c r="D81" s="10">
        <f t="shared" si="5"/>
        <v>-4.6580000000000013</v>
      </c>
      <c r="E81" s="10">
        <f t="shared" si="6"/>
        <v>-2.7396666666666647</v>
      </c>
      <c r="F81" s="10">
        <f t="shared" si="7"/>
        <v>102.831</v>
      </c>
      <c r="G81" s="10">
        <f t="shared" si="8"/>
        <v>6.8499999999999943</v>
      </c>
      <c r="H81" s="10">
        <f t="shared" ref="H81:H144" si="9">F81-F69</f>
        <v>3.2876666666666665</v>
      </c>
    </row>
    <row r="82" spans="1:8" x14ac:dyDescent="0.25">
      <c r="A82" s="1">
        <v>33877</v>
      </c>
      <c r="B82" s="11">
        <f>VLOOKUP(A82,'SBO Index National'!$A:$B,2,FALSE)</f>
        <v>98.539000000000001</v>
      </c>
      <c r="C82" s="10">
        <v>100.73099999999999</v>
      </c>
      <c r="D82" s="10">
        <f t="shared" si="5"/>
        <v>-2.1919999999999931</v>
      </c>
      <c r="E82" s="10">
        <f t="shared" si="6"/>
        <v>-3.4703333333333291</v>
      </c>
      <c r="F82" s="10">
        <f t="shared" si="7"/>
        <v>102.67899999999999</v>
      </c>
      <c r="G82" s="10">
        <f t="shared" si="8"/>
        <v>1.0959999999999894</v>
      </c>
      <c r="H82" s="10">
        <f t="shared" si="9"/>
        <v>3.0746666666666584</v>
      </c>
    </row>
    <row r="83" spans="1:8" x14ac:dyDescent="0.25">
      <c r="A83" s="1">
        <v>33908</v>
      </c>
      <c r="B83" s="11">
        <f>VLOOKUP(A83,'SBO Index National'!$A:$B,2,FALSE)</f>
        <v>97.991</v>
      </c>
      <c r="C83" s="10">
        <v>100.73099999999999</v>
      </c>
      <c r="D83" s="10">
        <f t="shared" si="5"/>
        <v>-2.7399999999999949</v>
      </c>
      <c r="E83" s="10">
        <f t="shared" si="6"/>
        <v>-3.1966666666666632</v>
      </c>
      <c r="F83" s="10">
        <f t="shared" si="7"/>
        <v>102.04</v>
      </c>
      <c r="G83" s="10">
        <f t="shared" si="8"/>
        <v>-0.18200000000000216</v>
      </c>
      <c r="H83" s="10">
        <f t="shared" si="9"/>
        <v>2.5880000000000081</v>
      </c>
    </row>
    <row r="84" spans="1:8" x14ac:dyDescent="0.25">
      <c r="A84" s="1">
        <v>33938</v>
      </c>
      <c r="B84" s="11">
        <f>VLOOKUP(A84,'SBO Index National'!$A:$B,2,FALSE)</f>
        <v>100.274</v>
      </c>
      <c r="C84" s="10">
        <v>104.018</v>
      </c>
      <c r="D84" s="10">
        <f t="shared" si="5"/>
        <v>-3.7439999999999998</v>
      </c>
      <c r="E84" s="10">
        <f t="shared" si="6"/>
        <v>-2.8919999999999959</v>
      </c>
      <c r="F84" s="10">
        <f t="shared" si="7"/>
        <v>101.82666666666667</v>
      </c>
      <c r="G84" s="10">
        <f t="shared" si="8"/>
        <v>7.4879999999999995</v>
      </c>
      <c r="H84" s="10">
        <f t="shared" si="9"/>
        <v>2.8006666666666717</v>
      </c>
    </row>
    <row r="85" spans="1:8" x14ac:dyDescent="0.25">
      <c r="A85" s="1">
        <v>33969</v>
      </c>
      <c r="B85" s="11">
        <f>VLOOKUP(A85,'SBO Index National'!$A:$B,2,FALSE)</f>
        <v>100.36499999999999</v>
      </c>
      <c r="C85" s="10">
        <v>99.635000000000005</v>
      </c>
      <c r="D85" s="10">
        <f t="shared" si="5"/>
        <v>0.72999999999998977</v>
      </c>
      <c r="E85" s="10">
        <f t="shared" si="6"/>
        <v>-1.9180000000000017</v>
      </c>
      <c r="F85" s="10">
        <f t="shared" si="7"/>
        <v>101.46133333333334</v>
      </c>
      <c r="G85" s="10">
        <f t="shared" si="8"/>
        <v>7.2150000000000034</v>
      </c>
      <c r="H85" s="10">
        <f t="shared" si="9"/>
        <v>4.8403333333333478</v>
      </c>
    </row>
    <row r="86" spans="1:8" x14ac:dyDescent="0.25">
      <c r="A86" s="1">
        <v>34000</v>
      </c>
      <c r="B86" s="11">
        <f>VLOOKUP(A86,'SBO Index National'!$A:$B,2,FALSE)</f>
        <v>100.639</v>
      </c>
      <c r="C86" s="10">
        <v>100.09099999999999</v>
      </c>
      <c r="D86" s="10">
        <f t="shared" si="5"/>
        <v>0.54800000000000182</v>
      </c>
      <c r="E86" s="10">
        <f t="shared" si="6"/>
        <v>-0.82200000000000273</v>
      </c>
      <c r="F86" s="10">
        <f t="shared" si="7"/>
        <v>101.248</v>
      </c>
      <c r="G86" s="10">
        <f t="shared" si="8"/>
        <v>0.9129999999999967</v>
      </c>
      <c r="H86" s="10">
        <f t="shared" si="9"/>
        <v>5.2053333333333427</v>
      </c>
    </row>
    <row r="87" spans="1:8" x14ac:dyDescent="0.25">
      <c r="A87" s="1">
        <v>34028</v>
      </c>
      <c r="B87" s="11">
        <f>VLOOKUP(A87,'SBO Index National'!$A:$B,2,FALSE)</f>
        <v>98.174000000000007</v>
      </c>
      <c r="C87" s="10">
        <v>96.072999999999993</v>
      </c>
      <c r="D87" s="10">
        <f t="shared" si="5"/>
        <v>2.1010000000000133</v>
      </c>
      <c r="E87" s="10">
        <f t="shared" si="6"/>
        <v>1.126333333333335</v>
      </c>
      <c r="F87" s="10">
        <f t="shared" si="7"/>
        <v>98.599666666666664</v>
      </c>
      <c r="G87" s="10">
        <f t="shared" si="8"/>
        <v>-5.480000000000004</v>
      </c>
      <c r="H87" s="10">
        <f t="shared" si="9"/>
        <v>0.88266666666666538</v>
      </c>
    </row>
    <row r="88" spans="1:8" x14ac:dyDescent="0.25">
      <c r="A88" s="1">
        <v>34059</v>
      </c>
      <c r="B88" s="11">
        <f>VLOOKUP(A88,'SBO Index National'!$A:$B,2,FALSE)</f>
        <v>97.534000000000006</v>
      </c>
      <c r="C88" s="10">
        <v>100.274</v>
      </c>
      <c r="D88" s="10">
        <f t="shared" si="5"/>
        <v>-2.7399999999999949</v>
      </c>
      <c r="E88" s="10">
        <f t="shared" si="6"/>
        <v>-3.0333333333326589E-2</v>
      </c>
      <c r="F88" s="10">
        <f t="shared" si="7"/>
        <v>98.812666666666658</v>
      </c>
      <c r="G88" s="10">
        <f t="shared" si="8"/>
        <v>-2.5570000000000022</v>
      </c>
      <c r="H88" s="10">
        <f t="shared" si="9"/>
        <v>-2.374666666666684</v>
      </c>
    </row>
    <row r="89" spans="1:8" x14ac:dyDescent="0.25">
      <c r="A89" s="1">
        <v>34089</v>
      </c>
      <c r="B89" s="11">
        <f>VLOOKUP(A89,'SBO Index National'!$A:$B,2,FALSE)</f>
        <v>95.89</v>
      </c>
      <c r="C89" s="10">
        <v>96.804000000000002</v>
      </c>
      <c r="D89" s="10">
        <f t="shared" si="5"/>
        <v>-0.91400000000000148</v>
      </c>
      <c r="E89" s="10">
        <f t="shared" si="6"/>
        <v>-0.51766666666666106</v>
      </c>
      <c r="F89" s="10">
        <f t="shared" si="7"/>
        <v>97.716999999999985</v>
      </c>
      <c r="G89" s="10">
        <f t="shared" si="8"/>
        <v>-3.4699999999999989</v>
      </c>
      <c r="H89" s="10">
        <f t="shared" si="9"/>
        <v>-3.8356666666666825</v>
      </c>
    </row>
    <row r="90" spans="1:8" x14ac:dyDescent="0.25">
      <c r="A90" s="1">
        <v>34120</v>
      </c>
      <c r="B90" s="11">
        <f>VLOOKUP(A90,'SBO Index National'!$A:$B,2,FALSE)</f>
        <v>93.698999999999998</v>
      </c>
      <c r="C90" s="10">
        <v>93.242000000000004</v>
      </c>
      <c r="D90" s="10">
        <f t="shared" si="5"/>
        <v>0.45699999999999363</v>
      </c>
      <c r="E90" s="10">
        <f t="shared" si="6"/>
        <v>-1.0656666666666677</v>
      </c>
      <c r="F90" s="10">
        <f t="shared" si="7"/>
        <v>96.773333333333326</v>
      </c>
      <c r="G90" s="10">
        <f t="shared" si="8"/>
        <v>-7.3059999999999974</v>
      </c>
      <c r="H90" s="10">
        <f t="shared" si="9"/>
        <v>-4.444333333333347</v>
      </c>
    </row>
    <row r="91" spans="1:8" x14ac:dyDescent="0.25">
      <c r="A91" s="1">
        <v>34150</v>
      </c>
      <c r="B91" s="11">
        <f>VLOOKUP(A91,'SBO Index National'!$A:$B,2,FALSE)</f>
        <v>92.968000000000004</v>
      </c>
      <c r="C91" s="10">
        <v>94.429000000000002</v>
      </c>
      <c r="D91" s="10">
        <f t="shared" si="5"/>
        <v>-1.4609999999999985</v>
      </c>
      <c r="E91" s="10">
        <f t="shared" si="6"/>
        <v>-0.63933333333333542</v>
      </c>
      <c r="F91" s="10">
        <f t="shared" si="7"/>
        <v>94.825000000000003</v>
      </c>
      <c r="G91" s="10">
        <f t="shared" si="8"/>
        <v>-6.7579999999999956</v>
      </c>
      <c r="H91" s="10">
        <f t="shared" si="9"/>
        <v>-5.8446666666666687</v>
      </c>
    </row>
    <row r="92" spans="1:8" x14ac:dyDescent="0.25">
      <c r="A92" s="1">
        <v>34181</v>
      </c>
      <c r="B92" s="11">
        <f>VLOOKUP(A92,'SBO Index National'!$A:$B,2,FALSE)</f>
        <v>93.881</v>
      </c>
      <c r="C92" s="10">
        <v>94.977000000000004</v>
      </c>
      <c r="D92" s="10">
        <f t="shared" si="5"/>
        <v>-1.0960000000000036</v>
      </c>
      <c r="E92" s="10">
        <f t="shared" si="6"/>
        <v>-0.70000000000000284</v>
      </c>
      <c r="F92" s="10">
        <f t="shared" si="7"/>
        <v>94.216000000000008</v>
      </c>
      <c r="G92" s="10">
        <f t="shared" si="8"/>
        <v>-7.6709999999999923</v>
      </c>
      <c r="H92" s="10">
        <f t="shared" si="9"/>
        <v>-7.2450000000000045</v>
      </c>
    </row>
    <row r="93" spans="1:8" x14ac:dyDescent="0.25">
      <c r="A93" s="1">
        <v>34212</v>
      </c>
      <c r="B93" s="11">
        <f>VLOOKUP(A93,'SBO Index National'!$A:$B,2,FALSE)</f>
        <v>92.602999999999994</v>
      </c>
      <c r="C93" s="10">
        <v>93.242000000000004</v>
      </c>
      <c r="D93" s="10">
        <f t="shared" si="5"/>
        <v>-0.63900000000001</v>
      </c>
      <c r="E93" s="10">
        <f t="shared" si="6"/>
        <v>-1.0653333333333375</v>
      </c>
      <c r="F93" s="10">
        <f t="shared" si="7"/>
        <v>94.216000000000008</v>
      </c>
      <c r="G93" s="10">
        <f t="shared" si="8"/>
        <v>-11.415999999999997</v>
      </c>
      <c r="H93" s="10">
        <f t="shared" si="9"/>
        <v>-8.6149999999999949</v>
      </c>
    </row>
    <row r="94" spans="1:8" x14ac:dyDescent="0.25">
      <c r="A94" s="1">
        <v>34242</v>
      </c>
      <c r="B94" s="11">
        <f>VLOOKUP(A94,'SBO Index National'!$A:$B,2,FALSE)</f>
        <v>93.698999999999998</v>
      </c>
      <c r="C94" s="10">
        <v>94.521000000000001</v>
      </c>
      <c r="D94" s="10">
        <f t="shared" si="5"/>
        <v>-0.82200000000000273</v>
      </c>
      <c r="E94" s="10">
        <f t="shared" si="6"/>
        <v>-0.85233333333333883</v>
      </c>
      <c r="F94" s="10">
        <f t="shared" si="7"/>
        <v>94.24666666666667</v>
      </c>
      <c r="G94" s="10">
        <f t="shared" si="8"/>
        <v>-6.2099999999999937</v>
      </c>
      <c r="H94" s="10">
        <f t="shared" si="9"/>
        <v>-8.4323333333333181</v>
      </c>
    </row>
    <row r="95" spans="1:8" x14ac:dyDescent="0.25">
      <c r="A95" s="1">
        <v>34273</v>
      </c>
      <c r="B95" s="11">
        <f>VLOOKUP(A95,'SBO Index National'!$A:$B,2,FALSE)</f>
        <v>94.611999999999995</v>
      </c>
      <c r="C95" s="10">
        <v>94.795000000000002</v>
      </c>
      <c r="D95" s="10">
        <f t="shared" si="5"/>
        <v>-0.18300000000000693</v>
      </c>
      <c r="E95" s="10">
        <f t="shared" si="6"/>
        <v>-0.54800000000000659</v>
      </c>
      <c r="F95" s="10">
        <f t="shared" si="7"/>
        <v>94.185999999999993</v>
      </c>
      <c r="G95" s="10">
        <f t="shared" si="8"/>
        <v>-5.9359999999999928</v>
      </c>
      <c r="H95" s="10">
        <f t="shared" si="9"/>
        <v>-7.8540000000000134</v>
      </c>
    </row>
    <row r="96" spans="1:8" x14ac:dyDescent="0.25">
      <c r="A96" s="1">
        <v>34303</v>
      </c>
      <c r="B96" s="11">
        <f>VLOOKUP(A96,'SBO Index National'!$A:$B,2,FALSE)</f>
        <v>98.539000000000001</v>
      </c>
      <c r="C96" s="10">
        <v>102.283</v>
      </c>
      <c r="D96" s="10">
        <f t="shared" si="5"/>
        <v>-3.7439999999999998</v>
      </c>
      <c r="E96" s="10">
        <f t="shared" si="6"/>
        <v>-1.5830000000000031</v>
      </c>
      <c r="F96" s="10">
        <f t="shared" si="7"/>
        <v>97.199666666666658</v>
      </c>
      <c r="G96" s="10">
        <f t="shared" si="8"/>
        <v>-1.7349999999999994</v>
      </c>
      <c r="H96" s="10">
        <f t="shared" si="9"/>
        <v>-4.6270000000000095</v>
      </c>
    </row>
    <row r="97" spans="1:8" x14ac:dyDescent="0.25">
      <c r="A97" s="1">
        <v>34334</v>
      </c>
      <c r="B97" s="11">
        <f>VLOOKUP(A97,'SBO Index National'!$A:$B,2,FALSE)</f>
        <v>97.716999999999999</v>
      </c>
      <c r="C97" s="10">
        <v>96.346999999999994</v>
      </c>
      <c r="D97" s="10">
        <f t="shared" si="5"/>
        <v>1.3700000000000045</v>
      </c>
      <c r="E97" s="10">
        <f t="shared" si="6"/>
        <v>-0.85233333333333405</v>
      </c>
      <c r="F97" s="10">
        <f t="shared" si="7"/>
        <v>97.808333333333337</v>
      </c>
      <c r="G97" s="10">
        <f t="shared" si="8"/>
        <v>-3.2880000000000109</v>
      </c>
      <c r="H97" s="10">
        <f t="shared" si="9"/>
        <v>-3.6530000000000058</v>
      </c>
    </row>
    <row r="98" spans="1:8" x14ac:dyDescent="0.25">
      <c r="A98" s="1">
        <v>34365</v>
      </c>
      <c r="B98" s="11">
        <f>VLOOKUP(A98,'SBO Index National'!$A:$B,2,FALSE)</f>
        <v>99.451999999999998</v>
      </c>
      <c r="C98" s="10">
        <v>101.279</v>
      </c>
      <c r="D98" s="10">
        <f t="shared" si="5"/>
        <v>-1.8269999999999982</v>
      </c>
      <c r="E98" s="10">
        <f t="shared" si="6"/>
        <v>-1.4003333333333312</v>
      </c>
      <c r="F98" s="10">
        <f t="shared" si="7"/>
        <v>99.969666666666669</v>
      </c>
      <c r="G98" s="10">
        <f t="shared" si="8"/>
        <v>1.1880000000000024</v>
      </c>
      <c r="H98" s="10">
        <f t="shared" si="9"/>
        <v>-1.278333333333336</v>
      </c>
    </row>
    <row r="99" spans="1:8" x14ac:dyDescent="0.25">
      <c r="A99" s="1">
        <v>34393</v>
      </c>
      <c r="B99" s="11">
        <f>VLOOKUP(A99,'SBO Index National'!$A:$B,2,FALSE)</f>
        <v>99.725999999999999</v>
      </c>
      <c r="C99" s="10">
        <v>98.995000000000005</v>
      </c>
      <c r="D99" s="10">
        <f t="shared" si="5"/>
        <v>0.73099999999999454</v>
      </c>
      <c r="E99" s="10">
        <f t="shared" si="6"/>
        <v>9.1333333333333641E-2</v>
      </c>
      <c r="F99" s="10">
        <f t="shared" si="7"/>
        <v>98.873666666666665</v>
      </c>
      <c r="G99" s="10">
        <f t="shared" si="8"/>
        <v>2.9220000000000113</v>
      </c>
      <c r="H99" s="10">
        <f t="shared" si="9"/>
        <v>0.27400000000000091</v>
      </c>
    </row>
    <row r="100" spans="1:8" x14ac:dyDescent="0.25">
      <c r="A100" s="1">
        <v>34424</v>
      </c>
      <c r="B100" s="11">
        <f>VLOOKUP(A100,'SBO Index National'!$A:$B,2,FALSE)</f>
        <v>100.18300000000001</v>
      </c>
      <c r="C100" s="10">
        <v>105.93600000000001</v>
      </c>
      <c r="D100" s="10">
        <f t="shared" si="5"/>
        <v>-5.7530000000000001</v>
      </c>
      <c r="E100" s="10">
        <f t="shared" si="6"/>
        <v>-2.2830000000000013</v>
      </c>
      <c r="F100" s="10">
        <f t="shared" si="7"/>
        <v>102.07000000000001</v>
      </c>
      <c r="G100" s="10">
        <f t="shared" si="8"/>
        <v>5.6620000000000061</v>
      </c>
      <c r="H100" s="10">
        <f t="shared" si="9"/>
        <v>3.2573333333333494</v>
      </c>
    </row>
    <row r="101" spans="1:8" x14ac:dyDescent="0.25">
      <c r="A101" s="1">
        <v>34454</v>
      </c>
      <c r="B101" s="11">
        <f>VLOOKUP(A101,'SBO Index National'!$A:$B,2,FALSE)</f>
        <v>98.355999999999995</v>
      </c>
      <c r="C101" s="10">
        <v>100.913</v>
      </c>
      <c r="D101" s="10">
        <f t="shared" si="5"/>
        <v>-2.5570000000000022</v>
      </c>
      <c r="E101" s="10">
        <f t="shared" si="6"/>
        <v>-2.5263333333333358</v>
      </c>
      <c r="F101" s="10">
        <f t="shared" si="7"/>
        <v>101.94799999999999</v>
      </c>
      <c r="G101" s="10">
        <f t="shared" si="8"/>
        <v>4.1089999999999947</v>
      </c>
      <c r="H101" s="10">
        <f t="shared" si="9"/>
        <v>4.2310000000000088</v>
      </c>
    </row>
    <row r="102" spans="1:8" x14ac:dyDescent="0.25">
      <c r="A102" s="1">
        <v>34485</v>
      </c>
      <c r="B102" s="11">
        <f>VLOOKUP(A102,'SBO Index National'!$A:$B,2,FALSE)</f>
        <v>98.539000000000001</v>
      </c>
      <c r="C102" s="10">
        <v>96.894999999999996</v>
      </c>
      <c r="D102" s="10">
        <f t="shared" si="5"/>
        <v>1.6440000000000055</v>
      </c>
      <c r="E102" s="10">
        <f t="shared" si="6"/>
        <v>-2.2219999999999991</v>
      </c>
      <c r="F102" s="10">
        <f t="shared" si="7"/>
        <v>101.24799999999999</v>
      </c>
      <c r="G102" s="10">
        <f t="shared" si="8"/>
        <v>3.6529999999999916</v>
      </c>
      <c r="H102" s="10">
        <f t="shared" si="9"/>
        <v>4.4746666666666641</v>
      </c>
    </row>
    <row r="103" spans="1:8" x14ac:dyDescent="0.25">
      <c r="A103" s="1">
        <v>34515</v>
      </c>
      <c r="B103" s="11">
        <f>VLOOKUP(A103,'SBO Index National'!$A:$B,2,FALSE)</f>
        <v>98.63</v>
      </c>
      <c r="C103" s="10">
        <v>102.374</v>
      </c>
      <c r="D103" s="10">
        <f t="shared" si="5"/>
        <v>-3.7439999999999998</v>
      </c>
      <c r="E103" s="10">
        <f t="shared" si="6"/>
        <v>-1.5523333333333322</v>
      </c>
      <c r="F103" s="10">
        <f t="shared" si="7"/>
        <v>100.06066666666668</v>
      </c>
      <c r="G103" s="10">
        <f t="shared" si="8"/>
        <v>7.9449999999999932</v>
      </c>
      <c r="H103" s="10">
        <f t="shared" si="9"/>
        <v>5.235666666666674</v>
      </c>
    </row>
    <row r="104" spans="1:8" x14ac:dyDescent="0.25">
      <c r="A104" s="1">
        <v>34546</v>
      </c>
      <c r="B104" s="11">
        <f>VLOOKUP(A104,'SBO Index National'!$A:$B,2,FALSE)</f>
        <v>98.63</v>
      </c>
      <c r="C104" s="10">
        <v>99.635000000000005</v>
      </c>
      <c r="D104" s="10">
        <f t="shared" si="5"/>
        <v>-1.0050000000000097</v>
      </c>
      <c r="E104" s="10">
        <f t="shared" si="6"/>
        <v>-1.0350000000000013</v>
      </c>
      <c r="F104" s="10">
        <f t="shared" si="7"/>
        <v>99.634666666666661</v>
      </c>
      <c r="G104" s="10">
        <f t="shared" si="8"/>
        <v>4.6580000000000013</v>
      </c>
      <c r="H104" s="10">
        <f t="shared" si="9"/>
        <v>5.4186666666666525</v>
      </c>
    </row>
    <row r="105" spans="1:8" x14ac:dyDescent="0.25">
      <c r="A105" s="1">
        <v>34577</v>
      </c>
      <c r="B105" s="11">
        <f>VLOOKUP(A105,'SBO Index National'!$A:$B,2,FALSE)</f>
        <v>99.087000000000003</v>
      </c>
      <c r="C105" s="10">
        <v>98.903999999999996</v>
      </c>
      <c r="D105" s="10">
        <f t="shared" si="5"/>
        <v>0.18300000000000693</v>
      </c>
      <c r="E105" s="10">
        <f t="shared" si="6"/>
        <v>-1.5220000000000009</v>
      </c>
      <c r="F105" s="10">
        <f t="shared" si="7"/>
        <v>100.30433333333333</v>
      </c>
      <c r="G105" s="10">
        <f t="shared" si="8"/>
        <v>5.6619999999999919</v>
      </c>
      <c r="H105" s="10">
        <f t="shared" si="9"/>
        <v>6.088333333333324</v>
      </c>
    </row>
    <row r="106" spans="1:8" x14ac:dyDescent="0.25">
      <c r="A106" s="1">
        <v>34607</v>
      </c>
      <c r="B106" s="11">
        <f>VLOOKUP(A106,'SBO Index National'!$A:$B,2,FALSE)</f>
        <v>98.721000000000004</v>
      </c>
      <c r="C106" s="10">
        <v>94.703000000000003</v>
      </c>
      <c r="D106" s="10">
        <f t="shared" si="5"/>
        <v>4.0180000000000007</v>
      </c>
      <c r="E106" s="10">
        <f t="shared" si="6"/>
        <v>1.0653333333333326</v>
      </c>
      <c r="F106" s="10">
        <f t="shared" si="7"/>
        <v>97.747333333333316</v>
      </c>
      <c r="G106" s="10">
        <f t="shared" si="8"/>
        <v>0.18200000000000216</v>
      </c>
      <c r="H106" s="10">
        <f t="shared" si="9"/>
        <v>3.5006666666666462</v>
      </c>
    </row>
    <row r="107" spans="1:8" x14ac:dyDescent="0.25">
      <c r="A107" s="1">
        <v>34638</v>
      </c>
      <c r="B107" s="11">
        <f>VLOOKUP(A107,'SBO Index National'!$A:$B,2,FALSE)</f>
        <v>99.909000000000006</v>
      </c>
      <c r="C107" s="10">
        <v>97.808000000000007</v>
      </c>
      <c r="D107" s="10">
        <f t="shared" si="5"/>
        <v>2.1009999999999991</v>
      </c>
      <c r="E107" s="10">
        <f t="shared" si="6"/>
        <v>2.1006666666666689</v>
      </c>
      <c r="F107" s="10">
        <f t="shared" si="7"/>
        <v>97.138333333333335</v>
      </c>
      <c r="G107" s="10">
        <f t="shared" si="8"/>
        <v>3.0130000000000052</v>
      </c>
      <c r="H107" s="10">
        <f t="shared" si="9"/>
        <v>2.9523333333333426</v>
      </c>
    </row>
    <row r="108" spans="1:8" x14ac:dyDescent="0.25">
      <c r="A108" s="1">
        <v>34668</v>
      </c>
      <c r="B108" s="11">
        <f>VLOOKUP(A108,'SBO Index National'!$A:$B,2,FALSE)</f>
        <v>103.47</v>
      </c>
      <c r="C108" s="10">
        <v>104.47499999999999</v>
      </c>
      <c r="D108" s="10">
        <f t="shared" si="5"/>
        <v>-1.0049999999999955</v>
      </c>
      <c r="E108" s="10">
        <f t="shared" si="6"/>
        <v>1.7046666666666681</v>
      </c>
      <c r="F108" s="10">
        <f t="shared" si="7"/>
        <v>98.995333333333335</v>
      </c>
      <c r="G108" s="10">
        <f t="shared" si="8"/>
        <v>2.1919999999999931</v>
      </c>
      <c r="H108" s="10">
        <f t="shared" si="9"/>
        <v>1.7956666666666763</v>
      </c>
    </row>
    <row r="109" spans="1:8" x14ac:dyDescent="0.25">
      <c r="A109" s="1">
        <v>34699</v>
      </c>
      <c r="B109" s="11">
        <f>VLOOKUP(A109,'SBO Index National'!$A:$B,2,FALSE)</f>
        <v>100.73099999999999</v>
      </c>
      <c r="C109" s="10">
        <v>103.744</v>
      </c>
      <c r="D109" s="10">
        <f t="shared" si="5"/>
        <v>-3.0130000000000052</v>
      </c>
      <c r="E109" s="10">
        <f t="shared" si="6"/>
        <v>-0.63900000000000057</v>
      </c>
      <c r="F109" s="10">
        <f t="shared" si="7"/>
        <v>102.00900000000001</v>
      </c>
      <c r="G109" s="10">
        <f t="shared" si="8"/>
        <v>7.3970000000000056</v>
      </c>
      <c r="H109" s="10">
        <f t="shared" si="9"/>
        <v>4.2006666666666774</v>
      </c>
    </row>
    <row r="110" spans="1:8" x14ac:dyDescent="0.25">
      <c r="A110" s="1">
        <v>34730</v>
      </c>
      <c r="B110" s="11">
        <f>VLOOKUP(A110,'SBO Index National'!$A:$B,2,FALSE)</f>
        <v>101.82599999999999</v>
      </c>
      <c r="C110" s="10">
        <v>102.557</v>
      </c>
      <c r="D110" s="10">
        <f t="shared" si="5"/>
        <v>-0.73100000000000875</v>
      </c>
      <c r="E110" s="10">
        <f t="shared" si="6"/>
        <v>-1.5830000000000031</v>
      </c>
      <c r="F110" s="10">
        <f t="shared" si="7"/>
        <v>103.592</v>
      </c>
      <c r="G110" s="10">
        <f t="shared" si="8"/>
        <v>1.2780000000000058</v>
      </c>
      <c r="H110" s="10">
        <f t="shared" si="9"/>
        <v>3.6223333333333301</v>
      </c>
    </row>
    <row r="111" spans="1:8" x14ac:dyDescent="0.25">
      <c r="A111" s="1">
        <v>34758</v>
      </c>
      <c r="B111" s="11">
        <f>VLOOKUP(A111,'SBO Index National'!$A:$B,2,FALSE)</f>
        <v>101.279</v>
      </c>
      <c r="C111" s="10">
        <v>100.913</v>
      </c>
      <c r="D111" s="10">
        <f t="shared" si="5"/>
        <v>0.36599999999999966</v>
      </c>
      <c r="E111" s="10">
        <f t="shared" si="6"/>
        <v>-1.1260000000000048</v>
      </c>
      <c r="F111" s="10">
        <f t="shared" si="7"/>
        <v>102.40466666666667</v>
      </c>
      <c r="G111" s="10">
        <f t="shared" si="8"/>
        <v>1.9179999999999922</v>
      </c>
      <c r="H111" s="10">
        <f t="shared" si="9"/>
        <v>3.5310000000000059</v>
      </c>
    </row>
    <row r="112" spans="1:8" x14ac:dyDescent="0.25">
      <c r="A112" s="1">
        <v>34789</v>
      </c>
      <c r="B112" s="11">
        <f>VLOOKUP(A112,'SBO Index National'!$A:$B,2,FALSE)</f>
        <v>101.64400000000001</v>
      </c>
      <c r="C112" s="10">
        <v>102.74</v>
      </c>
      <c r="D112" s="10">
        <f t="shared" si="5"/>
        <v>-1.0959999999999894</v>
      </c>
      <c r="E112" s="10">
        <f t="shared" si="6"/>
        <v>-0.48699999999999949</v>
      </c>
      <c r="F112" s="10">
        <f t="shared" si="7"/>
        <v>102.07</v>
      </c>
      <c r="G112" s="10">
        <f t="shared" si="8"/>
        <v>-3.1960000000000122</v>
      </c>
      <c r="H112" s="10">
        <f t="shared" si="9"/>
        <v>0</v>
      </c>
    </row>
    <row r="113" spans="1:8" x14ac:dyDescent="0.25">
      <c r="A113" s="1">
        <v>34819</v>
      </c>
      <c r="B113" s="11">
        <f>VLOOKUP(A113,'SBO Index National'!$A:$B,2,FALSE)</f>
        <v>100.36499999999999</v>
      </c>
      <c r="C113" s="10">
        <v>103.014</v>
      </c>
      <c r="D113" s="10">
        <f t="shared" si="5"/>
        <v>-2.6490000000000009</v>
      </c>
      <c r="E113" s="10">
        <f t="shared" si="6"/>
        <v>-1.1263333333333303</v>
      </c>
      <c r="F113" s="10">
        <f t="shared" si="7"/>
        <v>102.22233333333332</v>
      </c>
      <c r="G113" s="10">
        <f t="shared" si="8"/>
        <v>2.1009999999999991</v>
      </c>
      <c r="H113" s="10">
        <f t="shared" si="9"/>
        <v>0.2743333333333311</v>
      </c>
    </row>
    <row r="114" spans="1:8" x14ac:dyDescent="0.25">
      <c r="A114" s="1">
        <v>34850</v>
      </c>
      <c r="B114" s="11">
        <f>VLOOKUP(A114,'SBO Index National'!$A:$B,2,FALSE)</f>
        <v>99.635000000000005</v>
      </c>
      <c r="C114" s="10">
        <v>101.279</v>
      </c>
      <c r="D114" s="10">
        <f t="shared" si="5"/>
        <v>-1.6439999999999912</v>
      </c>
      <c r="E114" s="10">
        <f t="shared" si="6"/>
        <v>-1.7963333333333271</v>
      </c>
      <c r="F114" s="10">
        <f t="shared" si="7"/>
        <v>102.34433333333334</v>
      </c>
      <c r="G114" s="10">
        <f t="shared" si="8"/>
        <v>4.3840000000000003</v>
      </c>
      <c r="H114" s="10">
        <f t="shared" si="9"/>
        <v>1.096333333333348</v>
      </c>
    </row>
    <row r="115" spans="1:8" x14ac:dyDescent="0.25">
      <c r="A115" s="1">
        <v>34880</v>
      </c>
      <c r="B115" s="11">
        <f>VLOOKUP(A115,'SBO Index National'!$A:$B,2,FALSE)</f>
        <v>99.451999999999998</v>
      </c>
      <c r="C115" s="10">
        <v>103.47</v>
      </c>
      <c r="D115" s="10">
        <f t="shared" si="5"/>
        <v>-4.0180000000000007</v>
      </c>
      <c r="E115" s="10">
        <f t="shared" si="6"/>
        <v>-2.7703333333333311</v>
      </c>
      <c r="F115" s="10">
        <f t="shared" si="7"/>
        <v>102.58766666666668</v>
      </c>
      <c r="G115" s="10">
        <f t="shared" si="8"/>
        <v>1.0960000000000036</v>
      </c>
      <c r="H115" s="10">
        <f t="shared" si="9"/>
        <v>2.527000000000001</v>
      </c>
    </row>
    <row r="116" spans="1:8" x14ac:dyDescent="0.25">
      <c r="A116" s="1">
        <v>34911</v>
      </c>
      <c r="B116" s="11">
        <f>VLOOKUP(A116,'SBO Index National'!$A:$B,2,FALSE)</f>
        <v>100</v>
      </c>
      <c r="C116" s="10">
        <v>101.64400000000001</v>
      </c>
      <c r="D116" s="10">
        <f t="shared" si="5"/>
        <v>-1.6440000000000055</v>
      </c>
      <c r="E116" s="10">
        <f t="shared" si="6"/>
        <v>-2.4353333333333325</v>
      </c>
      <c r="F116" s="10">
        <f t="shared" si="7"/>
        <v>102.13100000000001</v>
      </c>
      <c r="G116" s="10">
        <f t="shared" si="8"/>
        <v>2.0090000000000003</v>
      </c>
      <c r="H116" s="10">
        <f t="shared" si="9"/>
        <v>2.4963333333333537</v>
      </c>
    </row>
    <row r="117" spans="1:8" x14ac:dyDescent="0.25">
      <c r="A117" s="1">
        <v>34942</v>
      </c>
      <c r="B117" s="11">
        <f>VLOOKUP(A117,'SBO Index National'!$A:$B,2,FALSE)</f>
        <v>100.45699999999999</v>
      </c>
      <c r="C117" s="10">
        <v>101.279</v>
      </c>
      <c r="D117" s="10">
        <f t="shared" si="5"/>
        <v>-0.82200000000000273</v>
      </c>
      <c r="E117" s="10">
        <f t="shared" si="6"/>
        <v>-2.1613333333333364</v>
      </c>
      <c r="F117" s="10">
        <f t="shared" si="7"/>
        <v>102.13100000000001</v>
      </c>
      <c r="G117" s="10">
        <f t="shared" si="8"/>
        <v>2.375</v>
      </c>
      <c r="H117" s="10">
        <f t="shared" si="9"/>
        <v>1.8266666666666822</v>
      </c>
    </row>
    <row r="118" spans="1:8" x14ac:dyDescent="0.25">
      <c r="A118" s="1">
        <v>34972</v>
      </c>
      <c r="B118" s="11">
        <f>VLOOKUP(A118,'SBO Index National'!$A:$B,2,FALSE)</f>
        <v>101.553</v>
      </c>
      <c r="C118" s="10">
        <v>102.46599999999999</v>
      </c>
      <c r="D118" s="10">
        <f t="shared" si="5"/>
        <v>-0.9129999999999967</v>
      </c>
      <c r="E118" s="10">
        <f t="shared" si="6"/>
        <v>-1.126333333333335</v>
      </c>
      <c r="F118" s="10">
        <f t="shared" si="7"/>
        <v>101.79633333333334</v>
      </c>
      <c r="G118" s="10">
        <f t="shared" si="8"/>
        <v>7.762999999999991</v>
      </c>
      <c r="H118" s="10">
        <f t="shared" si="9"/>
        <v>4.0490000000000208</v>
      </c>
    </row>
    <row r="119" spans="1:8" x14ac:dyDescent="0.25">
      <c r="A119" s="1">
        <v>35003</v>
      </c>
      <c r="B119" s="11">
        <f>VLOOKUP(A119,'SBO Index National'!$A:$B,2,FALSE)</f>
        <v>101.279</v>
      </c>
      <c r="C119" s="10">
        <v>101.64400000000001</v>
      </c>
      <c r="D119" s="10">
        <f t="shared" si="5"/>
        <v>-0.36500000000000909</v>
      </c>
      <c r="E119" s="10">
        <f t="shared" si="6"/>
        <v>-0.70000000000000284</v>
      </c>
      <c r="F119" s="10">
        <f t="shared" si="7"/>
        <v>101.79633333333334</v>
      </c>
      <c r="G119" s="10">
        <f t="shared" si="8"/>
        <v>3.8359999999999985</v>
      </c>
      <c r="H119" s="10">
        <f t="shared" si="9"/>
        <v>4.6580000000000013</v>
      </c>
    </row>
    <row r="120" spans="1:8" x14ac:dyDescent="0.25">
      <c r="A120" s="1">
        <v>35033</v>
      </c>
      <c r="B120" s="11">
        <f>VLOOKUP(A120,'SBO Index National'!$A:$B,2,FALSE)</f>
        <v>101.735</v>
      </c>
      <c r="C120" s="10">
        <v>103.744</v>
      </c>
      <c r="D120" s="10">
        <f t="shared" si="5"/>
        <v>-2.0090000000000003</v>
      </c>
      <c r="E120" s="10">
        <f t="shared" si="6"/>
        <v>-1.0956666666666688</v>
      </c>
      <c r="F120" s="10">
        <f t="shared" si="7"/>
        <v>102.61800000000001</v>
      </c>
      <c r="G120" s="10">
        <f t="shared" si="8"/>
        <v>-0.73099999999999454</v>
      </c>
      <c r="H120" s="10">
        <f t="shared" si="9"/>
        <v>3.6226666666666745</v>
      </c>
    </row>
    <row r="121" spans="1:8" x14ac:dyDescent="0.25">
      <c r="A121" s="1">
        <v>35064</v>
      </c>
      <c r="B121" s="11">
        <f>VLOOKUP(A121,'SBO Index National'!$A:$B,2,FALSE)</f>
        <v>100.09099999999999</v>
      </c>
      <c r="C121" s="10">
        <v>97.442999999999998</v>
      </c>
      <c r="D121" s="10">
        <f t="shared" si="5"/>
        <v>2.6479999999999961</v>
      </c>
      <c r="E121" s="10">
        <f t="shared" si="6"/>
        <v>9.1333333333328895E-2</v>
      </c>
      <c r="F121" s="10">
        <f t="shared" si="7"/>
        <v>100.94366666666667</v>
      </c>
      <c r="G121" s="10">
        <f t="shared" si="8"/>
        <v>-6.3010000000000019</v>
      </c>
      <c r="H121" s="10">
        <f t="shared" si="9"/>
        <v>-1.0653333333333421</v>
      </c>
    </row>
    <row r="122" spans="1:8" x14ac:dyDescent="0.25">
      <c r="A122" s="1">
        <v>35095</v>
      </c>
      <c r="B122" s="11">
        <f>VLOOKUP(A122,'SBO Index National'!$A:$B,2,FALSE)</f>
        <v>99.543000000000006</v>
      </c>
      <c r="C122" s="10">
        <v>99.361000000000004</v>
      </c>
      <c r="D122" s="10">
        <f t="shared" si="5"/>
        <v>0.18200000000000216</v>
      </c>
      <c r="E122" s="10">
        <f t="shared" si="6"/>
        <v>0.273666666666666</v>
      </c>
      <c r="F122" s="10">
        <f t="shared" si="7"/>
        <v>100.18266666666666</v>
      </c>
      <c r="G122" s="10">
        <f t="shared" si="8"/>
        <v>-3.195999999999998</v>
      </c>
      <c r="H122" s="10">
        <f t="shared" si="9"/>
        <v>-3.4093333333333362</v>
      </c>
    </row>
    <row r="123" spans="1:8" x14ac:dyDescent="0.25">
      <c r="A123" s="1">
        <v>35124</v>
      </c>
      <c r="B123" s="11">
        <f>VLOOKUP(A123,'SBO Index National'!$A:$B,2,FALSE)</f>
        <v>100</v>
      </c>
      <c r="C123" s="10">
        <v>102.374</v>
      </c>
      <c r="D123" s="10">
        <f t="shared" si="5"/>
        <v>-2.3739999999999952</v>
      </c>
      <c r="E123" s="10">
        <f t="shared" si="6"/>
        <v>0.15200000000000102</v>
      </c>
      <c r="F123" s="10">
        <f t="shared" si="7"/>
        <v>99.725999999999999</v>
      </c>
      <c r="G123" s="10">
        <f t="shared" si="8"/>
        <v>1.4609999999999985</v>
      </c>
      <c r="H123" s="10">
        <f t="shared" si="9"/>
        <v>-2.6786666666666719</v>
      </c>
    </row>
    <row r="124" spans="1:8" x14ac:dyDescent="0.25">
      <c r="A124" s="1">
        <v>35155</v>
      </c>
      <c r="B124" s="11">
        <f>VLOOKUP(A124,'SBO Index National'!$A:$B,2,FALSE)</f>
        <v>100.913</v>
      </c>
      <c r="C124" s="10">
        <v>102.74</v>
      </c>
      <c r="D124" s="10">
        <f t="shared" si="5"/>
        <v>-1.8269999999999982</v>
      </c>
      <c r="E124" s="10">
        <f t="shared" si="6"/>
        <v>-1.3396666666666637</v>
      </c>
      <c r="F124" s="10">
        <f t="shared" si="7"/>
        <v>101.49166666666667</v>
      </c>
      <c r="G124" s="10">
        <f t="shared" si="8"/>
        <v>0</v>
      </c>
      <c r="H124" s="10">
        <f t="shared" si="9"/>
        <v>-0.57833333333331893</v>
      </c>
    </row>
    <row r="125" spans="1:8" x14ac:dyDescent="0.25">
      <c r="A125" s="1">
        <v>35185</v>
      </c>
      <c r="B125" s="11">
        <f>VLOOKUP(A125,'SBO Index National'!$A:$B,2,FALSE)</f>
        <v>100</v>
      </c>
      <c r="C125" s="10">
        <v>100.274</v>
      </c>
      <c r="D125" s="10">
        <f t="shared" si="5"/>
        <v>-0.27400000000000091</v>
      </c>
      <c r="E125" s="10">
        <f t="shared" si="6"/>
        <v>-1.4916666666666647</v>
      </c>
      <c r="F125" s="10">
        <f t="shared" si="7"/>
        <v>101.79599999999999</v>
      </c>
      <c r="G125" s="10">
        <f t="shared" si="8"/>
        <v>-2.7399999999999949</v>
      </c>
      <c r="H125" s="10">
        <f t="shared" si="9"/>
        <v>-0.42633333333333212</v>
      </c>
    </row>
    <row r="126" spans="1:8" x14ac:dyDescent="0.25">
      <c r="A126" s="1">
        <v>35216</v>
      </c>
      <c r="B126" s="11">
        <f>VLOOKUP(A126,'SBO Index National'!$A:$B,2,FALSE)</f>
        <v>98.813000000000002</v>
      </c>
      <c r="C126" s="10">
        <v>104.20099999999999</v>
      </c>
      <c r="D126" s="10">
        <f t="shared" si="5"/>
        <v>-5.387999999999991</v>
      </c>
      <c r="E126" s="10">
        <f t="shared" si="6"/>
        <v>-2.4963333333333302</v>
      </c>
      <c r="F126" s="10">
        <f t="shared" si="7"/>
        <v>102.40500000000002</v>
      </c>
      <c r="G126" s="10">
        <f t="shared" si="8"/>
        <v>2.921999999999997</v>
      </c>
      <c r="H126" s="10">
        <f t="shared" si="9"/>
        <v>6.0666666666676861E-2</v>
      </c>
    </row>
    <row r="127" spans="1:8" x14ac:dyDescent="0.25">
      <c r="A127" s="1">
        <v>35246</v>
      </c>
      <c r="B127" s="11">
        <f>VLOOKUP(A127,'SBO Index National'!$A:$B,2,FALSE)</f>
        <v>101.279</v>
      </c>
      <c r="C127" s="10">
        <v>100.548</v>
      </c>
      <c r="D127" s="10">
        <f t="shared" si="5"/>
        <v>0.73099999999999454</v>
      </c>
      <c r="E127" s="10">
        <f t="shared" si="6"/>
        <v>-1.6436666666666657</v>
      </c>
      <c r="F127" s="10">
        <f t="shared" si="7"/>
        <v>101.67433333333334</v>
      </c>
      <c r="G127" s="10">
        <f t="shared" si="8"/>
        <v>-2.921999999999997</v>
      </c>
      <c r="H127" s="10">
        <f t="shared" si="9"/>
        <v>-0.9133333333333411</v>
      </c>
    </row>
    <row r="128" spans="1:8" x14ac:dyDescent="0.25">
      <c r="A128" s="1">
        <v>35277</v>
      </c>
      <c r="B128" s="11">
        <f>VLOOKUP(A128,'SBO Index National'!$A:$B,2,FALSE)</f>
        <v>99.816999999999993</v>
      </c>
      <c r="C128" s="10">
        <v>101.187</v>
      </c>
      <c r="D128" s="10">
        <f t="shared" si="5"/>
        <v>-1.3700000000000045</v>
      </c>
      <c r="E128" s="10">
        <f t="shared" si="6"/>
        <v>-2.0090000000000003</v>
      </c>
      <c r="F128" s="10">
        <f t="shared" si="7"/>
        <v>101.97866666666665</v>
      </c>
      <c r="G128" s="10">
        <f t="shared" si="8"/>
        <v>-0.45700000000000784</v>
      </c>
      <c r="H128" s="10">
        <f t="shared" si="9"/>
        <v>-0.15233333333335963</v>
      </c>
    </row>
    <row r="129" spans="1:8" x14ac:dyDescent="0.25">
      <c r="A129" s="1">
        <v>35308</v>
      </c>
      <c r="B129" s="11">
        <f>VLOOKUP(A129,'SBO Index National'!$A:$B,2,FALSE)</f>
        <v>100.274</v>
      </c>
      <c r="C129" s="10">
        <v>100.822</v>
      </c>
      <c r="D129" s="10">
        <f t="shared" si="5"/>
        <v>-0.54800000000000182</v>
      </c>
      <c r="E129" s="10">
        <f t="shared" si="6"/>
        <v>-0.39566666666667061</v>
      </c>
      <c r="F129" s="10">
        <f t="shared" si="7"/>
        <v>100.85233333333333</v>
      </c>
      <c r="G129" s="10">
        <f t="shared" si="8"/>
        <v>-0.45699999999999363</v>
      </c>
      <c r="H129" s="10">
        <f t="shared" si="9"/>
        <v>-1.2786666666666804</v>
      </c>
    </row>
    <row r="130" spans="1:8" x14ac:dyDescent="0.25">
      <c r="A130" s="1">
        <v>35338</v>
      </c>
      <c r="B130" s="11">
        <f>VLOOKUP(A130,'SBO Index National'!$A:$B,2,FALSE)</f>
        <v>100.45699999999999</v>
      </c>
      <c r="C130" s="10">
        <v>102.1</v>
      </c>
      <c r="D130" s="10">
        <f t="shared" si="5"/>
        <v>-1.6430000000000007</v>
      </c>
      <c r="E130" s="10">
        <f t="shared" si="6"/>
        <v>-1.1870000000000023</v>
      </c>
      <c r="F130" s="10">
        <f t="shared" si="7"/>
        <v>101.36966666666667</v>
      </c>
      <c r="G130" s="10">
        <f t="shared" si="8"/>
        <v>-0.36599999999999966</v>
      </c>
      <c r="H130" s="10">
        <f t="shared" si="9"/>
        <v>-0.42666666666666231</v>
      </c>
    </row>
    <row r="131" spans="1:8" x14ac:dyDescent="0.25">
      <c r="A131" s="1">
        <v>35369</v>
      </c>
      <c r="B131" s="11">
        <f>VLOOKUP(A131,'SBO Index National'!$A:$B,2,FALSE)</f>
        <v>101.187</v>
      </c>
      <c r="C131" s="10">
        <v>100.09099999999999</v>
      </c>
      <c r="D131" s="10">
        <f t="shared" ref="D131:D194" si="10">B131-C131</f>
        <v>1.0960000000000036</v>
      </c>
      <c r="E131" s="10">
        <f t="shared" si="6"/>
        <v>-0.3649999999999996</v>
      </c>
      <c r="F131" s="10">
        <f t="shared" si="7"/>
        <v>101.00433333333332</v>
      </c>
      <c r="G131" s="10">
        <f t="shared" si="8"/>
        <v>-1.5530000000000115</v>
      </c>
      <c r="H131" s="10">
        <f t="shared" si="9"/>
        <v>-0.7920000000000158</v>
      </c>
    </row>
    <row r="132" spans="1:8" x14ac:dyDescent="0.25">
      <c r="A132" s="1">
        <v>35399</v>
      </c>
      <c r="B132" s="11">
        <f>VLOOKUP(A132,'SBO Index National'!$A:$B,2,FALSE)</f>
        <v>98.813000000000002</v>
      </c>
      <c r="C132" s="10">
        <v>96.894999999999996</v>
      </c>
      <c r="D132" s="10">
        <f t="shared" si="10"/>
        <v>1.9180000000000064</v>
      </c>
      <c r="E132" s="10">
        <f t="shared" si="6"/>
        <v>0.45700000000000313</v>
      </c>
      <c r="F132" s="10">
        <f t="shared" si="7"/>
        <v>99.695333333333323</v>
      </c>
      <c r="G132" s="10">
        <f t="shared" si="8"/>
        <v>-6.8490000000000038</v>
      </c>
      <c r="H132" s="10">
        <f t="shared" si="9"/>
        <v>-2.9226666666666858</v>
      </c>
    </row>
    <row r="133" spans="1:8" x14ac:dyDescent="0.25">
      <c r="A133" s="1">
        <v>35430</v>
      </c>
      <c r="B133" s="11">
        <f>VLOOKUP(A133,'SBO Index National'!$A:$B,2,FALSE)</f>
        <v>99.543000000000006</v>
      </c>
      <c r="C133" s="10">
        <v>98.995000000000005</v>
      </c>
      <c r="D133" s="10">
        <f t="shared" si="10"/>
        <v>0.54800000000000182</v>
      </c>
      <c r="E133" s="10">
        <f t="shared" ref="E133:E196" si="11">AVERAGE(D131:D133)</f>
        <v>1.1873333333333373</v>
      </c>
      <c r="F133" s="10">
        <f t="shared" si="7"/>
        <v>98.660333333333327</v>
      </c>
      <c r="G133" s="10">
        <f t="shared" si="8"/>
        <v>1.5520000000000067</v>
      </c>
      <c r="H133" s="10">
        <f t="shared" si="9"/>
        <v>-2.2833333333333456</v>
      </c>
    </row>
    <row r="134" spans="1:8" x14ac:dyDescent="0.25">
      <c r="A134" s="1">
        <v>35461</v>
      </c>
      <c r="B134" s="11">
        <f>VLOOKUP(A134,'SBO Index National'!$A:$B,2,FALSE)</f>
        <v>100.913</v>
      </c>
      <c r="C134" s="10">
        <v>97.9</v>
      </c>
      <c r="D134" s="10">
        <f t="shared" si="10"/>
        <v>3.012999999999991</v>
      </c>
      <c r="E134" s="10">
        <f t="shared" si="11"/>
        <v>1.8263333333333331</v>
      </c>
      <c r="F134" s="10">
        <f t="shared" ref="F134:F197" si="12">AVERAGE(C132:C134)</f>
        <v>97.929999999999993</v>
      </c>
      <c r="G134" s="10">
        <f t="shared" si="8"/>
        <v>-1.4609999999999985</v>
      </c>
      <c r="H134" s="10">
        <f t="shared" si="9"/>
        <v>-2.2526666666666699</v>
      </c>
    </row>
    <row r="135" spans="1:8" x14ac:dyDescent="0.25">
      <c r="A135" s="1">
        <v>35489</v>
      </c>
      <c r="B135" s="11">
        <f>VLOOKUP(A135,'SBO Index National'!$A:$B,2,FALSE)</f>
        <v>101.735</v>
      </c>
      <c r="C135" s="10">
        <v>98.081999999999994</v>
      </c>
      <c r="D135" s="10">
        <f t="shared" si="10"/>
        <v>3.6530000000000058</v>
      </c>
      <c r="E135" s="10">
        <f t="shared" si="11"/>
        <v>2.4046666666666661</v>
      </c>
      <c r="F135" s="10">
        <f t="shared" si="12"/>
        <v>98.325666666666663</v>
      </c>
      <c r="G135" s="10">
        <f t="shared" si="8"/>
        <v>-4.2920000000000016</v>
      </c>
      <c r="H135" s="10">
        <f t="shared" si="9"/>
        <v>-1.4003333333333359</v>
      </c>
    </row>
    <row r="136" spans="1:8" x14ac:dyDescent="0.25">
      <c r="A136" s="1">
        <v>35520</v>
      </c>
      <c r="B136" s="11">
        <f>VLOOKUP(A136,'SBO Index National'!$A:$B,2,FALSE)</f>
        <v>100.639</v>
      </c>
      <c r="C136" s="10">
        <v>99.087000000000003</v>
      </c>
      <c r="D136" s="10">
        <f t="shared" si="10"/>
        <v>1.5519999999999925</v>
      </c>
      <c r="E136" s="10">
        <f t="shared" si="11"/>
        <v>2.7393333333333296</v>
      </c>
      <c r="F136" s="10">
        <f t="shared" si="12"/>
        <v>98.356333333333339</v>
      </c>
      <c r="G136" s="10">
        <f t="shared" si="8"/>
        <v>-3.6529999999999916</v>
      </c>
      <c r="H136" s="10">
        <f t="shared" si="9"/>
        <v>-3.1353333333333353</v>
      </c>
    </row>
    <row r="137" spans="1:8" x14ac:dyDescent="0.25">
      <c r="A137" s="1">
        <v>35550</v>
      </c>
      <c r="B137" s="11">
        <f>VLOOKUP(A137,'SBO Index National'!$A:$B,2,FALSE)</f>
        <v>100.822</v>
      </c>
      <c r="C137" s="10">
        <v>100.36499999999999</v>
      </c>
      <c r="D137" s="10">
        <f t="shared" si="10"/>
        <v>0.45700000000000784</v>
      </c>
      <c r="E137" s="10">
        <f t="shared" si="11"/>
        <v>1.8873333333333353</v>
      </c>
      <c r="F137" s="10">
        <f t="shared" si="12"/>
        <v>99.177999999999997</v>
      </c>
      <c r="G137" s="10">
        <f t="shared" si="8"/>
        <v>9.0999999999993975E-2</v>
      </c>
      <c r="H137" s="10">
        <f t="shared" si="9"/>
        <v>-2.617999999999995</v>
      </c>
    </row>
    <row r="138" spans="1:8" x14ac:dyDescent="0.25">
      <c r="A138" s="1">
        <v>35581</v>
      </c>
      <c r="B138" s="11">
        <f>VLOOKUP(A138,'SBO Index National'!$A:$B,2,FALSE)</f>
        <v>100.73099999999999</v>
      </c>
      <c r="C138" s="10">
        <v>98.174000000000007</v>
      </c>
      <c r="D138" s="10">
        <f t="shared" si="10"/>
        <v>2.5569999999999879</v>
      </c>
      <c r="E138" s="10">
        <f t="shared" si="11"/>
        <v>1.521999999999996</v>
      </c>
      <c r="F138" s="10">
        <f t="shared" si="12"/>
        <v>99.208666666666659</v>
      </c>
      <c r="G138" s="10">
        <f t="shared" si="8"/>
        <v>-6.0269999999999868</v>
      </c>
      <c r="H138" s="10">
        <f t="shared" si="9"/>
        <v>-3.1963333333333566</v>
      </c>
    </row>
    <row r="139" spans="1:8" x14ac:dyDescent="0.25">
      <c r="A139" s="1">
        <v>35611</v>
      </c>
      <c r="B139" s="11">
        <f>VLOOKUP(A139,'SBO Index National'!$A:$B,2,FALSE)</f>
        <v>102.557</v>
      </c>
      <c r="C139" s="10">
        <v>102.283</v>
      </c>
      <c r="D139" s="10">
        <f t="shared" si="10"/>
        <v>0.27400000000000091</v>
      </c>
      <c r="E139" s="10">
        <f t="shared" si="11"/>
        <v>1.095999999999999</v>
      </c>
      <c r="F139" s="10">
        <f t="shared" si="12"/>
        <v>100.274</v>
      </c>
      <c r="G139" s="10">
        <f t="shared" si="8"/>
        <v>1.7349999999999994</v>
      </c>
      <c r="H139" s="10">
        <f t="shared" si="9"/>
        <v>-1.4003333333333359</v>
      </c>
    </row>
    <row r="140" spans="1:8" x14ac:dyDescent="0.25">
      <c r="A140" s="1">
        <v>35642</v>
      </c>
      <c r="B140" s="11">
        <f>VLOOKUP(A140,'SBO Index National'!$A:$B,2,FALSE)</f>
        <v>103.744</v>
      </c>
      <c r="C140" s="10">
        <v>101.82599999999999</v>
      </c>
      <c r="D140" s="10">
        <f t="shared" si="10"/>
        <v>1.9180000000000064</v>
      </c>
      <c r="E140" s="10">
        <f t="shared" si="11"/>
        <v>1.5829999999999984</v>
      </c>
      <c r="F140" s="10">
        <f t="shared" si="12"/>
        <v>100.76100000000001</v>
      </c>
      <c r="G140" s="10">
        <f t="shared" si="8"/>
        <v>0.63899999999999579</v>
      </c>
      <c r="H140" s="10">
        <f t="shared" si="9"/>
        <v>-1.2176666666666449</v>
      </c>
    </row>
    <row r="141" spans="1:8" x14ac:dyDescent="0.25">
      <c r="A141" s="1">
        <v>35673</v>
      </c>
      <c r="B141" s="11">
        <f>VLOOKUP(A141,'SBO Index National'!$A:$B,2,FALSE)</f>
        <v>104.018</v>
      </c>
      <c r="C141" s="10">
        <v>103.288</v>
      </c>
      <c r="D141" s="10">
        <f t="shared" si="10"/>
        <v>0.73000000000000398</v>
      </c>
      <c r="E141" s="10">
        <f t="shared" si="11"/>
        <v>0.97400000000000375</v>
      </c>
      <c r="F141" s="10">
        <f t="shared" si="12"/>
        <v>102.46566666666666</v>
      </c>
      <c r="G141" s="10">
        <f t="shared" si="8"/>
        <v>2.465999999999994</v>
      </c>
      <c r="H141" s="10">
        <f t="shared" si="9"/>
        <v>1.6133333333333297</v>
      </c>
    </row>
    <row r="142" spans="1:8" x14ac:dyDescent="0.25">
      <c r="A142" s="1">
        <v>35703</v>
      </c>
      <c r="B142" s="11">
        <f>VLOOKUP(A142,'SBO Index National'!$A:$B,2,FALSE)</f>
        <v>102.648</v>
      </c>
      <c r="C142" s="10">
        <v>105.845</v>
      </c>
      <c r="D142" s="10">
        <f t="shared" si="10"/>
        <v>-3.1970000000000027</v>
      </c>
      <c r="E142" s="10">
        <f t="shared" si="11"/>
        <v>-0.18299999999999747</v>
      </c>
      <c r="F142" s="10">
        <f t="shared" si="12"/>
        <v>103.65299999999998</v>
      </c>
      <c r="G142" s="10">
        <f t="shared" si="8"/>
        <v>3.7450000000000045</v>
      </c>
      <c r="H142" s="10">
        <f t="shared" si="9"/>
        <v>2.283333333333303</v>
      </c>
    </row>
    <row r="143" spans="1:8" x14ac:dyDescent="0.25">
      <c r="A143" s="1">
        <v>35734</v>
      </c>
      <c r="B143" s="11">
        <f>VLOOKUP(A143,'SBO Index National'!$A:$B,2,FALSE)</f>
        <v>103.836</v>
      </c>
      <c r="C143" s="10">
        <v>102.46599999999999</v>
      </c>
      <c r="D143" s="10">
        <f t="shared" si="10"/>
        <v>1.3700000000000045</v>
      </c>
      <c r="E143" s="10">
        <f t="shared" si="11"/>
        <v>-0.36566666666666475</v>
      </c>
      <c r="F143" s="10">
        <f t="shared" si="12"/>
        <v>103.86633333333333</v>
      </c>
      <c r="G143" s="10">
        <f t="shared" ref="G143:G206" si="13">C143-C131</f>
        <v>2.375</v>
      </c>
      <c r="H143" s="10">
        <f t="shared" si="9"/>
        <v>2.862000000000009</v>
      </c>
    </row>
    <row r="144" spans="1:8" x14ac:dyDescent="0.25">
      <c r="A144" s="1">
        <v>35764</v>
      </c>
      <c r="B144" s="11">
        <f>VLOOKUP(A144,'SBO Index National'!$A:$B,2,FALSE)</f>
        <v>103.196</v>
      </c>
      <c r="C144" s="10">
        <v>98.081999999999994</v>
      </c>
      <c r="D144" s="10">
        <f t="shared" si="10"/>
        <v>5.1140000000000043</v>
      </c>
      <c r="E144" s="10">
        <f t="shared" si="11"/>
        <v>1.0956666666666688</v>
      </c>
      <c r="F144" s="10">
        <f t="shared" si="12"/>
        <v>102.13099999999999</v>
      </c>
      <c r="G144" s="10">
        <f t="shared" si="13"/>
        <v>1.1869999999999976</v>
      </c>
      <c r="H144" s="10">
        <f t="shared" si="9"/>
        <v>2.4356666666666626</v>
      </c>
    </row>
    <row r="145" spans="1:8" x14ac:dyDescent="0.25">
      <c r="A145" s="1">
        <v>35795</v>
      </c>
      <c r="B145" s="11">
        <f>VLOOKUP(A145,'SBO Index National'!$A:$B,2,FALSE)</f>
        <v>102.1</v>
      </c>
      <c r="C145" s="10">
        <v>102.374</v>
      </c>
      <c r="D145" s="10">
        <f t="shared" si="10"/>
        <v>-0.27400000000000091</v>
      </c>
      <c r="E145" s="10">
        <f t="shared" si="11"/>
        <v>2.0700000000000025</v>
      </c>
      <c r="F145" s="10">
        <f t="shared" si="12"/>
        <v>100.974</v>
      </c>
      <c r="G145" s="10">
        <f t="shared" si="13"/>
        <v>3.3789999999999907</v>
      </c>
      <c r="H145" s="10">
        <f t="shared" ref="H145:H208" si="14">F145-F133</f>
        <v>2.313666666666677</v>
      </c>
    </row>
    <row r="146" spans="1:8" x14ac:dyDescent="0.25">
      <c r="A146" s="1">
        <v>35826</v>
      </c>
      <c r="B146" s="11">
        <f>VLOOKUP(A146,'SBO Index National'!$A:$B,2,FALSE)</f>
        <v>102.1</v>
      </c>
      <c r="C146" s="10">
        <v>103.288</v>
      </c>
      <c r="D146" s="10">
        <f t="shared" si="10"/>
        <v>-1.1880000000000024</v>
      </c>
      <c r="E146" s="10">
        <f t="shared" si="11"/>
        <v>1.2173333333333336</v>
      </c>
      <c r="F146" s="10">
        <f t="shared" si="12"/>
        <v>101.24799999999999</v>
      </c>
      <c r="G146" s="10">
        <f t="shared" si="13"/>
        <v>5.387999999999991</v>
      </c>
      <c r="H146" s="10">
        <f t="shared" si="14"/>
        <v>3.3179999999999978</v>
      </c>
    </row>
    <row r="147" spans="1:8" x14ac:dyDescent="0.25">
      <c r="A147" s="1">
        <v>35854</v>
      </c>
      <c r="B147" s="11">
        <f>VLOOKUP(A147,'SBO Index National'!$A:$B,2,FALSE)</f>
        <v>101.735</v>
      </c>
      <c r="C147" s="10">
        <v>103.562</v>
      </c>
      <c r="D147" s="10">
        <f t="shared" si="10"/>
        <v>-1.8269999999999982</v>
      </c>
      <c r="E147" s="10">
        <f t="shared" si="11"/>
        <v>-1.0963333333333338</v>
      </c>
      <c r="F147" s="10">
        <f t="shared" si="12"/>
        <v>103.07466666666666</v>
      </c>
      <c r="G147" s="10">
        <f t="shared" si="13"/>
        <v>5.480000000000004</v>
      </c>
      <c r="H147" s="10">
        <f t="shared" si="14"/>
        <v>4.7489999999999952</v>
      </c>
    </row>
    <row r="148" spans="1:8" x14ac:dyDescent="0.25">
      <c r="A148" s="1">
        <v>35885</v>
      </c>
      <c r="B148" s="11">
        <f>VLOOKUP(A148,'SBO Index National'!$A:$B,2,FALSE)</f>
        <v>101.82599999999999</v>
      </c>
      <c r="C148" s="10">
        <v>104.11</v>
      </c>
      <c r="D148" s="10">
        <f t="shared" si="10"/>
        <v>-2.284000000000006</v>
      </c>
      <c r="E148" s="10">
        <f t="shared" si="11"/>
        <v>-1.7663333333333355</v>
      </c>
      <c r="F148" s="10">
        <f t="shared" si="12"/>
        <v>103.65333333333332</v>
      </c>
      <c r="G148" s="10">
        <f t="shared" si="13"/>
        <v>5.0229999999999961</v>
      </c>
      <c r="H148" s="10">
        <f t="shared" si="14"/>
        <v>5.2969999999999828</v>
      </c>
    </row>
    <row r="149" spans="1:8" x14ac:dyDescent="0.25">
      <c r="A149" s="1">
        <v>35915</v>
      </c>
      <c r="B149" s="11">
        <f>VLOOKUP(A149,'SBO Index National'!$A:$B,2,FALSE)</f>
        <v>103.196</v>
      </c>
      <c r="C149" s="10">
        <v>103.562</v>
      </c>
      <c r="D149" s="10">
        <f t="shared" si="10"/>
        <v>-0.36599999999999966</v>
      </c>
      <c r="E149" s="10">
        <f t="shared" si="11"/>
        <v>-1.4923333333333346</v>
      </c>
      <c r="F149" s="10">
        <f t="shared" si="12"/>
        <v>103.74466666666666</v>
      </c>
      <c r="G149" s="10">
        <f t="shared" si="13"/>
        <v>3.1970000000000027</v>
      </c>
      <c r="H149" s="10">
        <f t="shared" si="14"/>
        <v>4.5666666666666629</v>
      </c>
    </row>
    <row r="150" spans="1:8" x14ac:dyDescent="0.25">
      <c r="A150" s="1">
        <v>35946</v>
      </c>
      <c r="B150" s="11">
        <f>VLOOKUP(A150,'SBO Index National'!$A:$B,2,FALSE)</f>
        <v>101.64400000000001</v>
      </c>
      <c r="C150" s="10">
        <v>97.716999999999999</v>
      </c>
      <c r="D150" s="10">
        <f t="shared" si="10"/>
        <v>3.9270000000000067</v>
      </c>
      <c r="E150" s="10">
        <f t="shared" si="11"/>
        <v>0.42566666666666703</v>
      </c>
      <c r="F150" s="10">
        <f t="shared" si="12"/>
        <v>101.79633333333334</v>
      </c>
      <c r="G150" s="10">
        <f t="shared" si="13"/>
        <v>-0.45700000000000784</v>
      </c>
      <c r="H150" s="10">
        <f t="shared" si="14"/>
        <v>2.5876666666666779</v>
      </c>
    </row>
    <row r="151" spans="1:8" x14ac:dyDescent="0.25">
      <c r="A151" s="1">
        <v>35976</v>
      </c>
      <c r="B151" s="11">
        <f>VLOOKUP(A151,'SBO Index National'!$A:$B,2,FALSE)</f>
        <v>100.639</v>
      </c>
      <c r="C151" s="10">
        <v>100.36499999999999</v>
      </c>
      <c r="D151" s="10">
        <f t="shared" si="10"/>
        <v>0.27400000000000091</v>
      </c>
      <c r="E151" s="10">
        <f t="shared" si="11"/>
        <v>1.278333333333336</v>
      </c>
      <c r="F151" s="10">
        <f t="shared" si="12"/>
        <v>100.548</v>
      </c>
      <c r="G151" s="10">
        <f t="shared" si="13"/>
        <v>-1.9180000000000064</v>
      </c>
      <c r="H151" s="10">
        <f t="shared" si="14"/>
        <v>0.27400000000000091</v>
      </c>
    </row>
    <row r="152" spans="1:8" x14ac:dyDescent="0.25">
      <c r="A152" s="1">
        <v>36007</v>
      </c>
      <c r="B152" s="11">
        <f>VLOOKUP(A152,'SBO Index National'!$A:$B,2,FALSE)</f>
        <v>101.461</v>
      </c>
      <c r="C152" s="10">
        <v>101.096</v>
      </c>
      <c r="D152" s="10">
        <f t="shared" si="10"/>
        <v>0.36499999999999488</v>
      </c>
      <c r="E152" s="10">
        <f t="shared" si="11"/>
        <v>1.5220000000000009</v>
      </c>
      <c r="F152" s="10">
        <f t="shared" si="12"/>
        <v>99.725999999999999</v>
      </c>
      <c r="G152" s="10">
        <f t="shared" si="13"/>
        <v>-0.72999999999998977</v>
      </c>
      <c r="H152" s="10">
        <f t="shared" si="14"/>
        <v>-1.0350000000000108</v>
      </c>
    </row>
    <row r="153" spans="1:8" x14ac:dyDescent="0.25">
      <c r="A153" s="1">
        <v>36038</v>
      </c>
      <c r="B153" s="11">
        <f>VLOOKUP(A153,'SBO Index National'!$A:$B,2,FALSE)</f>
        <v>102.283</v>
      </c>
      <c r="C153" s="10">
        <v>97.442999999999998</v>
      </c>
      <c r="D153" s="10">
        <f t="shared" si="10"/>
        <v>4.8400000000000034</v>
      </c>
      <c r="E153" s="10">
        <f t="shared" si="11"/>
        <v>1.8263333333333331</v>
      </c>
      <c r="F153" s="10">
        <f t="shared" si="12"/>
        <v>99.634666666666661</v>
      </c>
      <c r="G153" s="10">
        <f t="shared" si="13"/>
        <v>-5.8449999999999989</v>
      </c>
      <c r="H153" s="10">
        <f t="shared" si="14"/>
        <v>-2.8310000000000031</v>
      </c>
    </row>
    <row r="154" spans="1:8" x14ac:dyDescent="0.25">
      <c r="A154" s="1">
        <v>36068</v>
      </c>
      <c r="B154" s="11">
        <f>VLOOKUP(A154,'SBO Index National'!$A:$B,2,FALSE)</f>
        <v>99.451999999999998</v>
      </c>
      <c r="C154" s="10">
        <v>101.735</v>
      </c>
      <c r="D154" s="10">
        <f t="shared" si="10"/>
        <v>-2.2830000000000013</v>
      </c>
      <c r="E154" s="10">
        <f t="shared" si="11"/>
        <v>0.97399999999999898</v>
      </c>
      <c r="F154" s="10">
        <f t="shared" si="12"/>
        <v>100.09133333333334</v>
      </c>
      <c r="G154" s="10">
        <f t="shared" si="13"/>
        <v>-4.1099999999999994</v>
      </c>
      <c r="H154" s="10">
        <f t="shared" si="14"/>
        <v>-3.561666666666639</v>
      </c>
    </row>
    <row r="155" spans="1:8" x14ac:dyDescent="0.25">
      <c r="A155" s="1">
        <v>36099</v>
      </c>
      <c r="B155" s="11">
        <f>VLOOKUP(A155,'SBO Index National'!$A:$B,2,FALSE)</f>
        <v>99.909000000000006</v>
      </c>
      <c r="C155" s="10">
        <v>101.187</v>
      </c>
      <c r="D155" s="10">
        <f t="shared" si="10"/>
        <v>-1.2779999999999916</v>
      </c>
      <c r="E155" s="10">
        <f t="shared" si="11"/>
        <v>0.42633333333333684</v>
      </c>
      <c r="F155" s="10">
        <f t="shared" si="12"/>
        <v>100.12166666666667</v>
      </c>
      <c r="G155" s="10">
        <f t="shared" si="13"/>
        <v>-1.2789999999999964</v>
      </c>
      <c r="H155" s="10">
        <f t="shared" si="14"/>
        <v>-3.7446666666666601</v>
      </c>
    </row>
    <row r="156" spans="1:8" x14ac:dyDescent="0.25">
      <c r="A156" s="1">
        <v>36129</v>
      </c>
      <c r="B156" s="11">
        <f>VLOOKUP(A156,'SBO Index National'!$A:$B,2,FALSE)</f>
        <v>100.639</v>
      </c>
      <c r="C156" s="10">
        <v>97.078000000000003</v>
      </c>
      <c r="D156" s="10">
        <f t="shared" si="10"/>
        <v>3.5609999999999928</v>
      </c>
      <c r="E156" s="10">
        <f t="shared" si="11"/>
        <v>0</v>
      </c>
      <c r="F156" s="10">
        <f t="shared" si="12"/>
        <v>100</v>
      </c>
      <c r="G156" s="10">
        <f t="shared" si="13"/>
        <v>-1.0039999999999907</v>
      </c>
      <c r="H156" s="10">
        <f t="shared" si="14"/>
        <v>-2.130999999999986</v>
      </c>
    </row>
    <row r="157" spans="1:8" x14ac:dyDescent="0.25">
      <c r="A157" s="1">
        <v>36160</v>
      </c>
      <c r="B157" s="11">
        <f>VLOOKUP(A157,'SBO Index National'!$A:$B,2,FALSE)</f>
        <v>101.279</v>
      </c>
      <c r="C157" s="10">
        <v>104.20099999999999</v>
      </c>
      <c r="D157" s="10">
        <f t="shared" si="10"/>
        <v>-2.921999999999997</v>
      </c>
      <c r="E157" s="10">
        <f t="shared" si="11"/>
        <v>-0.21299999999999861</v>
      </c>
      <c r="F157" s="10">
        <f t="shared" si="12"/>
        <v>100.822</v>
      </c>
      <c r="G157" s="10">
        <f t="shared" si="13"/>
        <v>1.8269999999999982</v>
      </c>
      <c r="H157" s="10">
        <f t="shared" si="14"/>
        <v>-0.15200000000000102</v>
      </c>
    </row>
    <row r="158" spans="1:8" x14ac:dyDescent="0.25">
      <c r="A158" s="1">
        <v>36191</v>
      </c>
      <c r="B158" s="11">
        <f>VLOOKUP(A158,'SBO Index National'!$A:$B,2,FALSE)</f>
        <v>100.45699999999999</v>
      </c>
      <c r="C158" s="10">
        <v>97.078000000000003</v>
      </c>
      <c r="D158" s="10">
        <f t="shared" si="10"/>
        <v>3.3789999999999907</v>
      </c>
      <c r="E158" s="10">
        <f t="shared" si="11"/>
        <v>1.3393333333333288</v>
      </c>
      <c r="F158" s="10">
        <f t="shared" si="12"/>
        <v>99.452333333333328</v>
      </c>
      <c r="G158" s="10">
        <f t="shared" si="13"/>
        <v>-6.2099999999999937</v>
      </c>
      <c r="H158" s="10">
        <f t="shared" si="14"/>
        <v>-1.7956666666666621</v>
      </c>
    </row>
    <row r="159" spans="1:8" x14ac:dyDescent="0.25">
      <c r="A159" s="1">
        <v>36219</v>
      </c>
      <c r="B159" s="11">
        <f>VLOOKUP(A159,'SBO Index National'!$A:$B,2,FALSE)</f>
        <v>100.548</v>
      </c>
      <c r="C159" s="10">
        <v>100.45699999999999</v>
      </c>
      <c r="D159" s="10">
        <f t="shared" si="10"/>
        <v>9.1000000000008185E-2</v>
      </c>
      <c r="E159" s="10">
        <f t="shared" si="11"/>
        <v>0.18266666666666728</v>
      </c>
      <c r="F159" s="10">
        <f t="shared" si="12"/>
        <v>100.57866666666666</v>
      </c>
      <c r="G159" s="10">
        <f t="shared" si="13"/>
        <v>-3.105000000000004</v>
      </c>
      <c r="H159" s="10">
        <f t="shared" si="14"/>
        <v>-2.4959999999999951</v>
      </c>
    </row>
    <row r="160" spans="1:8" x14ac:dyDescent="0.25">
      <c r="A160" s="1">
        <v>36250</v>
      </c>
      <c r="B160" s="11">
        <f>VLOOKUP(A160,'SBO Index National'!$A:$B,2,FALSE)</f>
        <v>101.005</v>
      </c>
      <c r="C160" s="10">
        <v>102.831</v>
      </c>
      <c r="D160" s="10">
        <f t="shared" si="10"/>
        <v>-1.8260000000000076</v>
      </c>
      <c r="E160" s="10">
        <f t="shared" si="11"/>
        <v>0.54799999999999705</v>
      </c>
      <c r="F160" s="10">
        <f t="shared" si="12"/>
        <v>100.122</v>
      </c>
      <c r="G160" s="10">
        <f t="shared" si="13"/>
        <v>-1.2789999999999964</v>
      </c>
      <c r="H160" s="10">
        <f t="shared" si="14"/>
        <v>-3.5313333333333219</v>
      </c>
    </row>
    <row r="161" spans="1:8" x14ac:dyDescent="0.25">
      <c r="A161" s="1">
        <v>36280</v>
      </c>
      <c r="B161" s="11">
        <f>VLOOKUP(A161,'SBO Index National'!$A:$B,2,FALSE)</f>
        <v>101.37</v>
      </c>
      <c r="C161" s="10">
        <v>99.909000000000006</v>
      </c>
      <c r="D161" s="10">
        <f t="shared" si="10"/>
        <v>1.4609999999999985</v>
      </c>
      <c r="E161" s="10">
        <f t="shared" si="11"/>
        <v>-9.1333333333333641E-2</v>
      </c>
      <c r="F161" s="10">
        <f t="shared" si="12"/>
        <v>101.06566666666667</v>
      </c>
      <c r="G161" s="10">
        <f t="shared" si="13"/>
        <v>-3.6529999999999916</v>
      </c>
      <c r="H161" s="10">
        <f t="shared" si="14"/>
        <v>-2.6789999999999878</v>
      </c>
    </row>
    <row r="162" spans="1:8" x14ac:dyDescent="0.25">
      <c r="A162" s="1">
        <v>36311</v>
      </c>
      <c r="B162" s="11">
        <f>VLOOKUP(A162,'SBO Index National'!$A:$B,2,FALSE)</f>
        <v>99.635000000000005</v>
      </c>
      <c r="C162" s="10">
        <v>96.53</v>
      </c>
      <c r="D162" s="10">
        <f t="shared" si="10"/>
        <v>3.105000000000004</v>
      </c>
      <c r="E162" s="10">
        <f t="shared" si="11"/>
        <v>0.91333333333333167</v>
      </c>
      <c r="F162" s="10">
        <f t="shared" si="12"/>
        <v>99.756666666666661</v>
      </c>
      <c r="G162" s="10">
        <f t="shared" si="13"/>
        <v>-1.1869999999999976</v>
      </c>
      <c r="H162" s="10">
        <f t="shared" si="14"/>
        <v>-2.0396666666666761</v>
      </c>
    </row>
    <row r="163" spans="1:8" x14ac:dyDescent="0.25">
      <c r="A163" s="1">
        <v>36341</v>
      </c>
      <c r="B163" s="11">
        <f>VLOOKUP(A163,'SBO Index National'!$A:$B,2,FALSE)</f>
        <v>100.45699999999999</v>
      </c>
      <c r="C163" s="10">
        <v>95.433999999999997</v>
      </c>
      <c r="D163" s="10">
        <f t="shared" si="10"/>
        <v>5.0229999999999961</v>
      </c>
      <c r="E163" s="10">
        <f t="shared" si="11"/>
        <v>3.196333333333333</v>
      </c>
      <c r="F163" s="10">
        <f t="shared" si="12"/>
        <v>97.291000000000011</v>
      </c>
      <c r="G163" s="10">
        <f t="shared" si="13"/>
        <v>-4.9309999999999974</v>
      </c>
      <c r="H163" s="10">
        <f t="shared" si="14"/>
        <v>-3.2569999999999908</v>
      </c>
    </row>
    <row r="164" spans="1:8" x14ac:dyDescent="0.25">
      <c r="A164" s="1">
        <v>36372</v>
      </c>
      <c r="B164" s="11">
        <f>VLOOKUP(A164,'SBO Index National'!$A:$B,2,FALSE)</f>
        <v>100.913</v>
      </c>
      <c r="C164" s="10">
        <v>99.543000000000006</v>
      </c>
      <c r="D164" s="10">
        <f t="shared" si="10"/>
        <v>1.3699999999999903</v>
      </c>
      <c r="E164" s="10">
        <f t="shared" si="11"/>
        <v>3.1659999999999968</v>
      </c>
      <c r="F164" s="10">
        <f t="shared" si="12"/>
        <v>97.168999999999997</v>
      </c>
      <c r="G164" s="10">
        <f t="shared" si="13"/>
        <v>-1.5529999999999973</v>
      </c>
      <c r="H164" s="10">
        <f t="shared" si="14"/>
        <v>-2.5570000000000022</v>
      </c>
    </row>
    <row r="165" spans="1:8" x14ac:dyDescent="0.25">
      <c r="A165" s="1">
        <v>36403</v>
      </c>
      <c r="B165" s="11">
        <f>VLOOKUP(A165,'SBO Index National'!$A:$B,2,FALSE)</f>
        <v>100.73099999999999</v>
      </c>
      <c r="C165" s="10">
        <v>100.73099999999999</v>
      </c>
      <c r="D165" s="10">
        <f t="shared" si="10"/>
        <v>0</v>
      </c>
      <c r="E165" s="10">
        <f t="shared" si="11"/>
        <v>2.1309999999999953</v>
      </c>
      <c r="F165" s="10">
        <f t="shared" si="12"/>
        <v>98.569333333333319</v>
      </c>
      <c r="G165" s="10">
        <f t="shared" si="13"/>
        <v>3.2879999999999967</v>
      </c>
      <c r="H165" s="10">
        <f t="shared" si="14"/>
        <v>-1.0653333333333421</v>
      </c>
    </row>
    <row r="166" spans="1:8" x14ac:dyDescent="0.25">
      <c r="A166" s="1">
        <v>36433</v>
      </c>
      <c r="B166" s="11">
        <f>VLOOKUP(A166,'SBO Index National'!$A:$B,2,FALSE)</f>
        <v>102.283</v>
      </c>
      <c r="C166" s="10">
        <v>106.667</v>
      </c>
      <c r="D166" s="10">
        <f t="shared" si="10"/>
        <v>-4.3840000000000003</v>
      </c>
      <c r="E166" s="10">
        <f t="shared" si="11"/>
        <v>-1.0046666666666699</v>
      </c>
      <c r="F166" s="10">
        <f t="shared" si="12"/>
        <v>102.31366666666668</v>
      </c>
      <c r="G166" s="10">
        <f t="shared" si="13"/>
        <v>4.9320000000000022</v>
      </c>
      <c r="H166" s="10">
        <f t="shared" si="14"/>
        <v>2.2223333333333386</v>
      </c>
    </row>
    <row r="167" spans="1:8" x14ac:dyDescent="0.25">
      <c r="A167" s="1">
        <v>36464</v>
      </c>
      <c r="B167" s="11">
        <f>VLOOKUP(A167,'SBO Index National'!$A:$B,2,FALSE)</f>
        <v>101.279</v>
      </c>
      <c r="C167" s="10">
        <v>98.721000000000004</v>
      </c>
      <c r="D167" s="10">
        <f t="shared" si="10"/>
        <v>2.5579999999999927</v>
      </c>
      <c r="E167" s="10">
        <f t="shared" si="11"/>
        <v>-0.60866666666666924</v>
      </c>
      <c r="F167" s="10">
        <f t="shared" si="12"/>
        <v>102.03966666666668</v>
      </c>
      <c r="G167" s="10">
        <f t="shared" si="13"/>
        <v>-2.465999999999994</v>
      </c>
      <c r="H167" s="10">
        <f t="shared" si="14"/>
        <v>1.9180000000000064</v>
      </c>
    </row>
    <row r="168" spans="1:8" x14ac:dyDescent="0.25">
      <c r="A168" s="1">
        <v>36494</v>
      </c>
      <c r="B168" s="11">
        <f>VLOOKUP(A168,'SBO Index National'!$A:$B,2,FALSE)</f>
        <v>102.831</v>
      </c>
      <c r="C168" s="10">
        <v>98.721000000000004</v>
      </c>
      <c r="D168" s="10">
        <f t="shared" si="10"/>
        <v>4.1099999999999994</v>
      </c>
      <c r="E168" s="10">
        <f t="shared" si="11"/>
        <v>0.76133333333333064</v>
      </c>
      <c r="F168" s="10">
        <f t="shared" si="12"/>
        <v>101.36966666666667</v>
      </c>
      <c r="G168" s="10">
        <f t="shared" si="13"/>
        <v>1.6430000000000007</v>
      </c>
      <c r="H168" s="10">
        <f t="shared" si="14"/>
        <v>1.3696666666666744</v>
      </c>
    </row>
    <row r="169" spans="1:8" x14ac:dyDescent="0.25">
      <c r="A169" s="1">
        <v>36525</v>
      </c>
      <c r="B169" s="11">
        <f>VLOOKUP(A169,'SBO Index National'!$A:$B,2,FALSE)</f>
        <v>102.74</v>
      </c>
      <c r="C169" s="10">
        <v>102.46599999999999</v>
      </c>
      <c r="D169" s="10">
        <f t="shared" si="10"/>
        <v>0.27400000000000091</v>
      </c>
      <c r="E169" s="10">
        <f t="shared" si="11"/>
        <v>2.3139999999999978</v>
      </c>
      <c r="F169" s="10">
        <f t="shared" si="12"/>
        <v>99.969333333333338</v>
      </c>
      <c r="G169" s="10">
        <f t="shared" si="13"/>
        <v>-1.7349999999999994</v>
      </c>
      <c r="H169" s="10">
        <f t="shared" si="14"/>
        <v>-0.85266666666666424</v>
      </c>
    </row>
    <row r="170" spans="1:8" x14ac:dyDescent="0.25">
      <c r="A170" s="1">
        <v>36556</v>
      </c>
      <c r="B170" s="11">
        <f>VLOOKUP(A170,'SBO Index National'!$A:$B,2,FALSE)</f>
        <v>103.379</v>
      </c>
      <c r="C170" s="10">
        <v>106.21</v>
      </c>
      <c r="D170" s="10">
        <f t="shared" si="10"/>
        <v>-2.8309999999999889</v>
      </c>
      <c r="E170" s="10">
        <f t="shared" si="11"/>
        <v>0.51766666666667049</v>
      </c>
      <c r="F170" s="10">
        <f t="shared" si="12"/>
        <v>102.46566666666666</v>
      </c>
      <c r="G170" s="10">
        <f t="shared" si="13"/>
        <v>9.1319999999999908</v>
      </c>
      <c r="H170" s="10">
        <f t="shared" si="14"/>
        <v>3.0133333333333354</v>
      </c>
    </row>
    <row r="171" spans="1:8" x14ac:dyDescent="0.25">
      <c r="A171" s="1">
        <v>36585</v>
      </c>
      <c r="B171" s="11">
        <f>VLOOKUP(A171,'SBO Index National'!$A:$B,2,FALSE)</f>
        <v>100.822</v>
      </c>
      <c r="C171" s="10">
        <v>101.279</v>
      </c>
      <c r="D171" s="10">
        <f t="shared" si="10"/>
        <v>-0.45699999999999363</v>
      </c>
      <c r="E171" s="10">
        <f t="shared" si="11"/>
        <v>-1.0046666666666606</v>
      </c>
      <c r="F171" s="10">
        <f t="shared" si="12"/>
        <v>103.31833333333333</v>
      </c>
      <c r="G171" s="10">
        <f t="shared" si="13"/>
        <v>0.82200000000000273</v>
      </c>
      <c r="H171" s="10">
        <f t="shared" si="14"/>
        <v>2.7396666666666647</v>
      </c>
    </row>
    <row r="172" spans="1:8" x14ac:dyDescent="0.25">
      <c r="A172" s="1">
        <v>36616</v>
      </c>
      <c r="B172" s="11">
        <f>VLOOKUP(A172,'SBO Index National'!$A:$B,2,FALSE)</f>
        <v>101.82599999999999</v>
      </c>
      <c r="C172" s="10">
        <v>100.45699999999999</v>
      </c>
      <c r="D172" s="10">
        <f t="shared" si="10"/>
        <v>1.3689999999999998</v>
      </c>
      <c r="E172" s="10">
        <f t="shared" si="11"/>
        <v>-0.63966666666666094</v>
      </c>
      <c r="F172" s="10">
        <f t="shared" si="12"/>
        <v>102.64866666666666</v>
      </c>
      <c r="G172" s="10">
        <f t="shared" si="13"/>
        <v>-2.3740000000000094</v>
      </c>
      <c r="H172" s="10">
        <f t="shared" si="14"/>
        <v>2.5266666666666566</v>
      </c>
    </row>
    <row r="173" spans="1:8" x14ac:dyDescent="0.25">
      <c r="A173" s="1">
        <v>36646</v>
      </c>
      <c r="B173" s="11">
        <f>VLOOKUP(A173,'SBO Index National'!$A:$B,2,FALSE)</f>
        <v>100.45699999999999</v>
      </c>
      <c r="C173" s="10">
        <v>102.009</v>
      </c>
      <c r="D173" s="10">
        <f t="shared" si="10"/>
        <v>-1.5520000000000067</v>
      </c>
      <c r="E173" s="10">
        <f t="shared" si="11"/>
        <v>-0.21333333333333351</v>
      </c>
      <c r="F173" s="10">
        <f t="shared" si="12"/>
        <v>101.24833333333333</v>
      </c>
      <c r="G173" s="10">
        <f t="shared" si="13"/>
        <v>2.0999999999999943</v>
      </c>
      <c r="H173" s="10">
        <f t="shared" si="14"/>
        <v>0.18266666666666254</v>
      </c>
    </row>
    <row r="174" spans="1:8" x14ac:dyDescent="0.25">
      <c r="A174" s="1">
        <v>36677</v>
      </c>
      <c r="B174" s="11">
        <f>VLOOKUP(A174,'SBO Index National'!$A:$B,2,FALSE)</f>
        <v>100.09099999999999</v>
      </c>
      <c r="C174" s="10">
        <v>101.096</v>
      </c>
      <c r="D174" s="10">
        <f t="shared" si="10"/>
        <v>-1.0050000000000097</v>
      </c>
      <c r="E174" s="10">
        <f t="shared" si="11"/>
        <v>-0.39600000000000551</v>
      </c>
      <c r="F174" s="10">
        <f t="shared" si="12"/>
        <v>101.18733333333334</v>
      </c>
      <c r="G174" s="10">
        <f t="shared" si="13"/>
        <v>4.5660000000000025</v>
      </c>
      <c r="H174" s="10">
        <f t="shared" si="14"/>
        <v>1.4306666666666814</v>
      </c>
    </row>
    <row r="175" spans="1:8" x14ac:dyDescent="0.25">
      <c r="A175" s="1">
        <v>36707</v>
      </c>
      <c r="B175" s="11">
        <f>VLOOKUP(A175,'SBO Index National'!$A:$B,2,FALSE)</f>
        <v>98.265000000000001</v>
      </c>
      <c r="C175" s="10">
        <v>103.196</v>
      </c>
      <c r="D175" s="10">
        <f t="shared" si="10"/>
        <v>-4.9309999999999974</v>
      </c>
      <c r="E175" s="10">
        <f t="shared" si="11"/>
        <v>-2.4960000000000044</v>
      </c>
      <c r="F175" s="10">
        <f t="shared" si="12"/>
        <v>102.10033333333335</v>
      </c>
      <c r="G175" s="10">
        <f t="shared" si="13"/>
        <v>7.7620000000000005</v>
      </c>
      <c r="H175" s="10">
        <f t="shared" si="14"/>
        <v>4.8093333333333419</v>
      </c>
    </row>
    <row r="176" spans="1:8" x14ac:dyDescent="0.25">
      <c r="A176" s="1">
        <v>36738</v>
      </c>
      <c r="B176" s="11">
        <f>VLOOKUP(A176,'SBO Index National'!$A:$B,2,FALSE)</f>
        <v>101.37</v>
      </c>
      <c r="C176" s="10">
        <v>100.913</v>
      </c>
      <c r="D176" s="10">
        <f t="shared" si="10"/>
        <v>0.45700000000000784</v>
      </c>
      <c r="E176" s="10">
        <f t="shared" si="11"/>
        <v>-1.8263333333333331</v>
      </c>
      <c r="F176" s="10">
        <f t="shared" si="12"/>
        <v>101.735</v>
      </c>
      <c r="G176" s="10">
        <f t="shared" si="13"/>
        <v>1.3699999999999903</v>
      </c>
      <c r="H176" s="10">
        <f t="shared" si="14"/>
        <v>4.5660000000000025</v>
      </c>
    </row>
    <row r="177" spans="1:8" x14ac:dyDescent="0.25">
      <c r="A177" s="1">
        <v>36769</v>
      </c>
      <c r="B177" s="11">
        <f>VLOOKUP(A177,'SBO Index National'!$A:$B,2,FALSE)</f>
        <v>101.91800000000001</v>
      </c>
      <c r="C177" s="10">
        <v>101.187</v>
      </c>
      <c r="D177" s="10">
        <f t="shared" si="10"/>
        <v>0.73100000000000875</v>
      </c>
      <c r="E177" s="10">
        <f t="shared" si="11"/>
        <v>-1.2476666666666603</v>
      </c>
      <c r="F177" s="10">
        <f t="shared" si="12"/>
        <v>101.76533333333333</v>
      </c>
      <c r="G177" s="10">
        <f t="shared" si="13"/>
        <v>0.45600000000000307</v>
      </c>
      <c r="H177" s="10">
        <f t="shared" si="14"/>
        <v>3.1960000000000122</v>
      </c>
    </row>
    <row r="178" spans="1:8" x14ac:dyDescent="0.25">
      <c r="A178" s="1">
        <v>36799</v>
      </c>
      <c r="B178" s="11">
        <f>VLOOKUP(A178,'SBO Index National'!$A:$B,2,FALSE)</f>
        <v>101.005</v>
      </c>
      <c r="C178" s="10">
        <v>106.667</v>
      </c>
      <c r="D178" s="10">
        <f t="shared" si="10"/>
        <v>-5.6620000000000061</v>
      </c>
      <c r="E178" s="10">
        <f t="shared" si="11"/>
        <v>-1.4913333333333298</v>
      </c>
      <c r="F178" s="10">
        <f t="shared" si="12"/>
        <v>102.92233333333333</v>
      </c>
      <c r="G178" s="10">
        <f t="shared" si="13"/>
        <v>0</v>
      </c>
      <c r="H178" s="10">
        <f t="shared" si="14"/>
        <v>0.60866666666665026</v>
      </c>
    </row>
    <row r="179" spans="1:8" x14ac:dyDescent="0.25">
      <c r="A179" s="1">
        <v>36830</v>
      </c>
      <c r="B179" s="11">
        <f>VLOOKUP(A179,'SBO Index National'!$A:$B,2,FALSE)</f>
        <v>99.269000000000005</v>
      </c>
      <c r="C179" s="10">
        <v>99.269000000000005</v>
      </c>
      <c r="D179" s="10">
        <f t="shared" si="10"/>
        <v>0</v>
      </c>
      <c r="E179" s="10">
        <f t="shared" si="11"/>
        <v>-1.6436666666666657</v>
      </c>
      <c r="F179" s="10">
        <f t="shared" si="12"/>
        <v>102.37433333333333</v>
      </c>
      <c r="G179" s="10">
        <f t="shared" si="13"/>
        <v>0.54800000000000182</v>
      </c>
      <c r="H179" s="10">
        <f t="shared" si="14"/>
        <v>0.33466666666664935</v>
      </c>
    </row>
    <row r="180" spans="1:8" x14ac:dyDescent="0.25">
      <c r="A180" s="1">
        <v>36860</v>
      </c>
      <c r="B180" s="11">
        <f>VLOOKUP(A180,'SBO Index National'!$A:$B,2,FALSE)</f>
        <v>99.177999999999997</v>
      </c>
      <c r="C180" s="10">
        <v>99.725999999999999</v>
      </c>
      <c r="D180" s="10">
        <f t="shared" si="10"/>
        <v>-0.54800000000000182</v>
      </c>
      <c r="E180" s="10">
        <f t="shared" si="11"/>
        <v>-2.0700000000000025</v>
      </c>
      <c r="F180" s="10">
        <f t="shared" si="12"/>
        <v>101.88733333333334</v>
      </c>
      <c r="G180" s="10">
        <f t="shared" si="13"/>
        <v>1.0049999999999955</v>
      </c>
      <c r="H180" s="10">
        <f t="shared" si="14"/>
        <v>0.51766666666667049</v>
      </c>
    </row>
    <row r="181" spans="1:8" x14ac:dyDescent="0.25">
      <c r="A181" s="1">
        <v>36891</v>
      </c>
      <c r="B181" s="11">
        <f>VLOOKUP(A181,'SBO Index National'!$A:$B,2,FALSE)</f>
        <v>96.438000000000002</v>
      </c>
      <c r="C181" s="10">
        <v>99.909000000000006</v>
      </c>
      <c r="D181" s="10">
        <f t="shared" si="10"/>
        <v>-3.4710000000000036</v>
      </c>
      <c r="E181" s="10">
        <f t="shared" si="11"/>
        <v>-1.3396666666666686</v>
      </c>
      <c r="F181" s="10">
        <f t="shared" si="12"/>
        <v>99.634666666666661</v>
      </c>
      <c r="G181" s="10">
        <f t="shared" si="13"/>
        <v>-2.5569999999999879</v>
      </c>
      <c r="H181" s="10">
        <f t="shared" si="14"/>
        <v>-0.33466666666667777</v>
      </c>
    </row>
    <row r="182" spans="1:8" x14ac:dyDescent="0.25">
      <c r="A182" s="1">
        <v>36922</v>
      </c>
      <c r="B182" s="11">
        <f>VLOOKUP(A182,'SBO Index National'!$A:$B,2,FALSE)</f>
        <v>96.346999999999994</v>
      </c>
      <c r="C182" s="10">
        <v>97.168999999999997</v>
      </c>
      <c r="D182" s="10">
        <f t="shared" si="10"/>
        <v>-0.82200000000000273</v>
      </c>
      <c r="E182" s="10">
        <f t="shared" si="11"/>
        <v>-1.6136666666666695</v>
      </c>
      <c r="F182" s="10">
        <f t="shared" si="12"/>
        <v>98.934666666666658</v>
      </c>
      <c r="G182" s="10">
        <f t="shared" si="13"/>
        <v>-9.0409999999999968</v>
      </c>
      <c r="H182" s="10">
        <f t="shared" si="14"/>
        <v>-3.5310000000000059</v>
      </c>
    </row>
    <row r="183" spans="1:8" x14ac:dyDescent="0.25">
      <c r="A183" s="1">
        <v>36950</v>
      </c>
      <c r="B183" s="11">
        <f>VLOOKUP(A183,'SBO Index National'!$A:$B,2,FALSE)</f>
        <v>98.355999999999995</v>
      </c>
      <c r="C183" s="10">
        <v>100.274</v>
      </c>
      <c r="D183" s="10">
        <f t="shared" si="10"/>
        <v>-1.9180000000000064</v>
      </c>
      <c r="E183" s="10">
        <f t="shared" si="11"/>
        <v>-2.0703333333333376</v>
      </c>
      <c r="F183" s="10">
        <f t="shared" si="12"/>
        <v>99.11733333333332</v>
      </c>
      <c r="G183" s="10">
        <f t="shared" si="13"/>
        <v>-1.0049999999999955</v>
      </c>
      <c r="H183" s="10">
        <f t="shared" si="14"/>
        <v>-4.2010000000000076</v>
      </c>
    </row>
    <row r="184" spans="1:8" x14ac:dyDescent="0.25">
      <c r="A184" s="1">
        <v>36981</v>
      </c>
      <c r="B184" s="11">
        <f>VLOOKUP(A184,'SBO Index National'!$A:$B,2,FALSE)</f>
        <v>98.447000000000003</v>
      </c>
      <c r="C184" s="10">
        <v>100.822</v>
      </c>
      <c r="D184" s="10">
        <f t="shared" si="10"/>
        <v>-2.375</v>
      </c>
      <c r="E184" s="10">
        <f t="shared" si="11"/>
        <v>-1.705000000000003</v>
      </c>
      <c r="F184" s="10">
        <f t="shared" si="12"/>
        <v>99.421666666666667</v>
      </c>
      <c r="G184" s="10">
        <f t="shared" si="13"/>
        <v>0.36500000000000909</v>
      </c>
      <c r="H184" s="10">
        <f t="shared" si="14"/>
        <v>-3.2269999999999897</v>
      </c>
    </row>
    <row r="185" spans="1:8" x14ac:dyDescent="0.25">
      <c r="A185" s="1">
        <v>37011</v>
      </c>
      <c r="B185" s="11">
        <f>VLOOKUP(A185,'SBO Index National'!$A:$B,2,FALSE)</f>
        <v>98.447000000000003</v>
      </c>
      <c r="C185" s="10">
        <v>100.09099999999999</v>
      </c>
      <c r="D185" s="10">
        <f t="shared" si="10"/>
        <v>-1.6439999999999912</v>
      </c>
      <c r="E185" s="10">
        <f t="shared" si="11"/>
        <v>-1.9789999999999992</v>
      </c>
      <c r="F185" s="10">
        <f t="shared" si="12"/>
        <v>100.39566666666667</v>
      </c>
      <c r="G185" s="10">
        <f t="shared" si="13"/>
        <v>-1.9180000000000064</v>
      </c>
      <c r="H185" s="10">
        <f t="shared" si="14"/>
        <v>-0.85266666666666424</v>
      </c>
    </row>
    <row r="186" spans="1:8" x14ac:dyDescent="0.25">
      <c r="A186" s="1">
        <v>37042</v>
      </c>
      <c r="B186" s="11">
        <f>VLOOKUP(A186,'SBO Index National'!$A:$B,2,FALSE)</f>
        <v>99.177999999999997</v>
      </c>
      <c r="C186" s="10">
        <v>101.735</v>
      </c>
      <c r="D186" s="10">
        <f t="shared" si="10"/>
        <v>-2.5570000000000022</v>
      </c>
      <c r="E186" s="10">
        <f t="shared" si="11"/>
        <v>-2.191999999999998</v>
      </c>
      <c r="F186" s="10">
        <f t="shared" si="12"/>
        <v>100.88266666666668</v>
      </c>
      <c r="G186" s="10">
        <f t="shared" si="13"/>
        <v>0.63899999999999579</v>
      </c>
      <c r="H186" s="10">
        <f t="shared" si="14"/>
        <v>-0.30466666666666242</v>
      </c>
    </row>
    <row r="187" spans="1:8" x14ac:dyDescent="0.25">
      <c r="A187" s="1">
        <v>37072</v>
      </c>
      <c r="B187" s="11">
        <f>VLOOKUP(A187,'SBO Index National'!$A:$B,2,FALSE)</f>
        <v>97.534000000000006</v>
      </c>
      <c r="C187" s="10">
        <v>97.808000000000007</v>
      </c>
      <c r="D187" s="10">
        <f t="shared" si="10"/>
        <v>-0.27400000000000091</v>
      </c>
      <c r="E187" s="10">
        <f t="shared" si="11"/>
        <v>-1.4916666666666647</v>
      </c>
      <c r="F187" s="10">
        <f t="shared" si="12"/>
        <v>99.878</v>
      </c>
      <c r="G187" s="10">
        <f t="shared" si="13"/>
        <v>-5.387999999999991</v>
      </c>
      <c r="H187" s="10">
        <f t="shared" si="14"/>
        <v>-2.2223333333333528</v>
      </c>
    </row>
    <row r="188" spans="1:8" x14ac:dyDescent="0.25">
      <c r="A188" s="1">
        <v>37103</v>
      </c>
      <c r="B188" s="11">
        <f>VLOOKUP(A188,'SBO Index National'!$A:$B,2,FALSE)</f>
        <v>98.813000000000002</v>
      </c>
      <c r="C188" s="10">
        <v>101.005</v>
      </c>
      <c r="D188" s="10">
        <f t="shared" si="10"/>
        <v>-2.1919999999999931</v>
      </c>
      <c r="E188" s="10">
        <f t="shared" si="11"/>
        <v>-1.6743333333333321</v>
      </c>
      <c r="F188" s="10">
        <f t="shared" si="12"/>
        <v>100.18266666666666</v>
      </c>
      <c r="G188" s="10">
        <f t="shared" si="13"/>
        <v>9.1999999999998749E-2</v>
      </c>
      <c r="H188" s="10">
        <f t="shared" si="14"/>
        <v>-1.5523333333333369</v>
      </c>
    </row>
    <row r="189" spans="1:8" x14ac:dyDescent="0.25">
      <c r="A189" s="1">
        <v>37134</v>
      </c>
      <c r="B189" s="11">
        <f>VLOOKUP(A189,'SBO Index National'!$A:$B,2,FALSE)</f>
        <v>101.461</v>
      </c>
      <c r="C189" s="10">
        <v>104.20099999999999</v>
      </c>
      <c r="D189" s="10">
        <f t="shared" si="10"/>
        <v>-2.7399999999999949</v>
      </c>
      <c r="E189" s="10">
        <f t="shared" si="11"/>
        <v>-1.7353333333333296</v>
      </c>
      <c r="F189" s="10">
        <f t="shared" si="12"/>
        <v>101.00466666666667</v>
      </c>
      <c r="G189" s="10">
        <f t="shared" si="13"/>
        <v>3.0139999999999958</v>
      </c>
      <c r="H189" s="10">
        <f t="shared" si="14"/>
        <v>-0.76066666666666549</v>
      </c>
    </row>
    <row r="190" spans="1:8" x14ac:dyDescent="0.25">
      <c r="A190" s="1">
        <v>37164</v>
      </c>
      <c r="B190" s="11">
        <f>VLOOKUP(A190,'SBO Index National'!$A:$B,2,FALSE)</f>
        <v>96.164000000000001</v>
      </c>
      <c r="C190" s="10">
        <v>97.078000000000003</v>
      </c>
      <c r="D190" s="10">
        <f t="shared" si="10"/>
        <v>-0.91400000000000148</v>
      </c>
      <c r="E190" s="10">
        <f t="shared" si="11"/>
        <v>-1.9486666666666632</v>
      </c>
      <c r="F190" s="10">
        <f t="shared" si="12"/>
        <v>100.76133333333333</v>
      </c>
      <c r="G190" s="10">
        <f t="shared" si="13"/>
        <v>-9.5889999999999986</v>
      </c>
      <c r="H190" s="10">
        <f t="shared" si="14"/>
        <v>-2.1610000000000014</v>
      </c>
    </row>
    <row r="191" spans="1:8" x14ac:dyDescent="0.25">
      <c r="A191" s="1">
        <v>37195</v>
      </c>
      <c r="B191" s="11">
        <f>VLOOKUP(A191,'SBO Index National'!$A:$B,2,FALSE)</f>
        <v>96.164000000000001</v>
      </c>
      <c r="C191" s="10">
        <v>94.063999999999993</v>
      </c>
      <c r="D191" s="10">
        <f t="shared" si="10"/>
        <v>2.1000000000000085</v>
      </c>
      <c r="E191" s="10">
        <f t="shared" si="11"/>
        <v>-0.51799999999999591</v>
      </c>
      <c r="F191" s="10">
        <f t="shared" si="12"/>
        <v>98.447666666666649</v>
      </c>
      <c r="G191" s="10">
        <f t="shared" si="13"/>
        <v>-5.2050000000000125</v>
      </c>
      <c r="H191" s="10">
        <f t="shared" si="14"/>
        <v>-3.9266666666666765</v>
      </c>
    </row>
    <row r="192" spans="1:8" x14ac:dyDescent="0.25">
      <c r="A192" s="1">
        <v>37225</v>
      </c>
      <c r="B192" s="11">
        <f>VLOOKUP(A192,'SBO Index National'!$A:$B,2,FALSE)</f>
        <v>98.995000000000005</v>
      </c>
      <c r="C192" s="10">
        <v>96.894999999999996</v>
      </c>
      <c r="D192" s="10">
        <f t="shared" si="10"/>
        <v>2.1000000000000085</v>
      </c>
      <c r="E192" s="10">
        <f t="shared" si="11"/>
        <v>1.0953333333333386</v>
      </c>
      <c r="F192" s="10">
        <f t="shared" si="12"/>
        <v>96.012333333333331</v>
      </c>
      <c r="G192" s="10">
        <f t="shared" si="13"/>
        <v>-2.8310000000000031</v>
      </c>
      <c r="H192" s="10">
        <f t="shared" si="14"/>
        <v>-5.8750000000000142</v>
      </c>
    </row>
    <row r="193" spans="1:8" x14ac:dyDescent="0.25">
      <c r="A193" s="1">
        <v>37256</v>
      </c>
      <c r="B193" s="11">
        <f>VLOOKUP(A193,'SBO Index National'!$A:$B,2,FALSE)</f>
        <v>100.09099999999999</v>
      </c>
      <c r="C193" s="10">
        <v>103.105</v>
      </c>
      <c r="D193" s="10">
        <f t="shared" si="10"/>
        <v>-3.01400000000001</v>
      </c>
      <c r="E193" s="10">
        <f t="shared" si="11"/>
        <v>0.3953333333333357</v>
      </c>
      <c r="F193" s="10">
        <f t="shared" si="12"/>
        <v>98.021333333333345</v>
      </c>
      <c r="G193" s="10">
        <f t="shared" si="13"/>
        <v>3.195999999999998</v>
      </c>
      <c r="H193" s="10">
        <f t="shared" si="14"/>
        <v>-1.6133333333333155</v>
      </c>
    </row>
    <row r="194" spans="1:8" x14ac:dyDescent="0.25">
      <c r="A194" s="1">
        <v>37287</v>
      </c>
      <c r="B194" s="11">
        <f>VLOOKUP(A194,'SBO Index National'!$A:$B,2,FALSE)</f>
        <v>100.639</v>
      </c>
      <c r="C194" s="10">
        <v>103.105</v>
      </c>
      <c r="D194" s="10">
        <f t="shared" si="10"/>
        <v>-2.4660000000000082</v>
      </c>
      <c r="E194" s="10">
        <f t="shared" si="11"/>
        <v>-1.1266666666666698</v>
      </c>
      <c r="F194" s="10">
        <f t="shared" si="12"/>
        <v>101.03500000000001</v>
      </c>
      <c r="G194" s="10">
        <f t="shared" si="13"/>
        <v>5.936000000000007</v>
      </c>
      <c r="H194" s="10">
        <f t="shared" si="14"/>
        <v>2.1003333333333529</v>
      </c>
    </row>
    <row r="195" spans="1:8" x14ac:dyDescent="0.25">
      <c r="A195" s="1">
        <v>37315</v>
      </c>
      <c r="B195" s="11">
        <f>VLOOKUP(A195,'SBO Index National'!$A:$B,2,FALSE)</f>
        <v>100.274</v>
      </c>
      <c r="C195" s="10">
        <v>100.913</v>
      </c>
      <c r="D195" s="10">
        <f t="shared" ref="D195:D258" si="15">B195-C195</f>
        <v>-0.63899999999999579</v>
      </c>
      <c r="E195" s="10">
        <f t="shared" si="11"/>
        <v>-2.0396666666666712</v>
      </c>
      <c r="F195" s="10">
        <f t="shared" si="12"/>
        <v>102.37433333333333</v>
      </c>
      <c r="G195" s="10">
        <f t="shared" si="13"/>
        <v>0.63899999999999579</v>
      </c>
      <c r="H195" s="10">
        <f t="shared" si="14"/>
        <v>3.257000000000005</v>
      </c>
    </row>
    <row r="196" spans="1:8" x14ac:dyDescent="0.25">
      <c r="A196" s="1">
        <v>37346</v>
      </c>
      <c r="B196" s="11">
        <f>VLOOKUP(A196,'SBO Index National'!$A:$B,2,FALSE)</f>
        <v>104.292</v>
      </c>
      <c r="C196" s="10">
        <v>99.635000000000005</v>
      </c>
      <c r="D196" s="10">
        <f t="shared" si="15"/>
        <v>4.6569999999999965</v>
      </c>
      <c r="E196" s="10">
        <f t="shared" si="11"/>
        <v>0.51733333333333087</v>
      </c>
      <c r="F196" s="10">
        <f t="shared" si="12"/>
        <v>101.21766666666667</v>
      </c>
      <c r="G196" s="10">
        <f t="shared" si="13"/>
        <v>-1.1869999999999976</v>
      </c>
      <c r="H196" s="10">
        <f t="shared" si="14"/>
        <v>1.7960000000000065</v>
      </c>
    </row>
    <row r="197" spans="1:8" x14ac:dyDescent="0.25">
      <c r="A197" s="1">
        <v>37376</v>
      </c>
      <c r="B197" s="11">
        <f>VLOOKUP(A197,'SBO Index National'!$A:$B,2,FALSE)</f>
        <v>102.19199999999999</v>
      </c>
      <c r="C197" s="10">
        <v>103.288</v>
      </c>
      <c r="D197" s="10">
        <f t="shared" si="15"/>
        <v>-1.0960000000000036</v>
      </c>
      <c r="E197" s="10">
        <f t="shared" ref="E197:E260" si="16">AVERAGE(D195:D197)</f>
        <v>0.97399999999999898</v>
      </c>
      <c r="F197" s="10">
        <f t="shared" si="12"/>
        <v>101.27866666666667</v>
      </c>
      <c r="G197" s="10">
        <f t="shared" si="13"/>
        <v>3.1970000000000027</v>
      </c>
      <c r="H197" s="10">
        <f t="shared" si="14"/>
        <v>0.88299999999999557</v>
      </c>
    </row>
    <row r="198" spans="1:8" x14ac:dyDescent="0.25">
      <c r="A198" s="1">
        <v>37407</v>
      </c>
      <c r="B198" s="11">
        <f>VLOOKUP(A198,'SBO Index National'!$A:$B,2,FALSE)</f>
        <v>101.91800000000001</v>
      </c>
      <c r="C198" s="10">
        <v>99.177999999999997</v>
      </c>
      <c r="D198" s="10">
        <f t="shared" si="15"/>
        <v>2.7400000000000091</v>
      </c>
      <c r="E198" s="10">
        <f t="shared" si="16"/>
        <v>2.1003333333333338</v>
      </c>
      <c r="F198" s="10">
        <f t="shared" ref="F198:F261" si="17">AVERAGE(C196:C198)</f>
        <v>100.70033333333333</v>
      </c>
      <c r="G198" s="10">
        <f t="shared" si="13"/>
        <v>-2.5570000000000022</v>
      </c>
      <c r="H198" s="10">
        <f t="shared" si="14"/>
        <v>-0.18233333333334656</v>
      </c>
    </row>
    <row r="199" spans="1:8" x14ac:dyDescent="0.25">
      <c r="A199" s="1">
        <v>37437</v>
      </c>
      <c r="B199" s="11">
        <f>VLOOKUP(A199,'SBO Index National'!$A:$B,2,FALSE)</f>
        <v>102.46599999999999</v>
      </c>
      <c r="C199" s="10">
        <v>102.19199999999999</v>
      </c>
      <c r="D199" s="10">
        <f t="shared" si="15"/>
        <v>0.27400000000000091</v>
      </c>
      <c r="E199" s="10">
        <f t="shared" si="16"/>
        <v>0.63933333333333542</v>
      </c>
      <c r="F199" s="10">
        <f t="shared" si="17"/>
        <v>101.55266666666667</v>
      </c>
      <c r="G199" s="10">
        <f t="shared" si="13"/>
        <v>4.3839999999999861</v>
      </c>
      <c r="H199" s="10">
        <f t="shared" si="14"/>
        <v>1.674666666666667</v>
      </c>
    </row>
    <row r="200" spans="1:8" x14ac:dyDescent="0.25">
      <c r="A200" s="1">
        <v>37468</v>
      </c>
      <c r="B200" s="11">
        <f>VLOOKUP(A200,'SBO Index National'!$A:$B,2,FALSE)</f>
        <v>99.816999999999993</v>
      </c>
      <c r="C200" s="10">
        <v>100.18300000000001</v>
      </c>
      <c r="D200" s="10">
        <f t="shared" si="15"/>
        <v>-0.36600000000001387</v>
      </c>
      <c r="E200" s="10">
        <f t="shared" si="16"/>
        <v>0.88266666666666538</v>
      </c>
      <c r="F200" s="10">
        <f t="shared" si="17"/>
        <v>100.51766666666667</v>
      </c>
      <c r="G200" s="10">
        <f t="shared" si="13"/>
        <v>-0.82199999999998852</v>
      </c>
      <c r="H200" s="10">
        <f t="shared" si="14"/>
        <v>0.33500000000000796</v>
      </c>
    </row>
    <row r="201" spans="1:8" x14ac:dyDescent="0.25">
      <c r="A201" s="1">
        <v>37499</v>
      </c>
      <c r="B201" s="11">
        <f>VLOOKUP(A201,'SBO Index National'!$A:$B,2,FALSE)</f>
        <v>101.553</v>
      </c>
      <c r="C201" s="10">
        <v>100.913</v>
      </c>
      <c r="D201" s="10">
        <f t="shared" si="15"/>
        <v>0.64000000000000057</v>
      </c>
      <c r="E201" s="10">
        <f t="shared" si="16"/>
        <v>0.18266666666666254</v>
      </c>
      <c r="F201" s="10">
        <f t="shared" si="17"/>
        <v>101.096</v>
      </c>
      <c r="G201" s="10">
        <f t="shared" si="13"/>
        <v>-3.2879999999999967</v>
      </c>
      <c r="H201" s="10">
        <f t="shared" si="14"/>
        <v>9.1333333333338373E-2</v>
      </c>
    </row>
    <row r="202" spans="1:8" x14ac:dyDescent="0.25">
      <c r="A202" s="1">
        <v>37529</v>
      </c>
      <c r="B202" s="11">
        <f>VLOOKUP(A202,'SBO Index National'!$A:$B,2,FALSE)</f>
        <v>100.913</v>
      </c>
      <c r="C202" s="10">
        <v>100.913</v>
      </c>
      <c r="D202" s="10">
        <f t="shared" si="15"/>
        <v>0</v>
      </c>
      <c r="E202" s="10">
        <f t="shared" si="16"/>
        <v>9.1333333333328895E-2</v>
      </c>
      <c r="F202" s="10">
        <f t="shared" si="17"/>
        <v>100.66966666666667</v>
      </c>
      <c r="G202" s="10">
        <f t="shared" si="13"/>
        <v>3.8349999999999937</v>
      </c>
      <c r="H202" s="10">
        <f t="shared" si="14"/>
        <v>-9.1666666666654351E-2</v>
      </c>
    </row>
    <row r="203" spans="1:8" x14ac:dyDescent="0.25">
      <c r="A203" s="1">
        <v>37560</v>
      </c>
      <c r="B203" s="11">
        <f>VLOOKUP(A203,'SBO Index National'!$A:$B,2,FALSE)</f>
        <v>100.274</v>
      </c>
      <c r="C203" s="10">
        <v>102.19199999999999</v>
      </c>
      <c r="D203" s="10">
        <f t="shared" si="15"/>
        <v>-1.9179999999999922</v>
      </c>
      <c r="E203" s="10">
        <f t="shared" si="16"/>
        <v>-0.42599999999999721</v>
      </c>
      <c r="F203" s="10">
        <f t="shared" si="17"/>
        <v>101.33933333333333</v>
      </c>
      <c r="G203" s="10">
        <f t="shared" si="13"/>
        <v>8.1280000000000001</v>
      </c>
      <c r="H203" s="10">
        <f t="shared" si="14"/>
        <v>2.8916666666666799</v>
      </c>
    </row>
    <row r="204" spans="1:8" x14ac:dyDescent="0.25">
      <c r="A204" s="1">
        <v>37590</v>
      </c>
      <c r="B204" s="11">
        <f>VLOOKUP(A204,'SBO Index National'!$A:$B,2,FALSE)</f>
        <v>101.553</v>
      </c>
      <c r="C204" s="10">
        <v>99.543000000000006</v>
      </c>
      <c r="D204" s="10">
        <f t="shared" si="15"/>
        <v>2.0099999999999909</v>
      </c>
      <c r="E204" s="10">
        <f t="shared" si="16"/>
        <v>3.0666666666666249E-2</v>
      </c>
      <c r="F204" s="10">
        <f t="shared" si="17"/>
        <v>100.88266666666668</v>
      </c>
      <c r="G204" s="10">
        <f t="shared" si="13"/>
        <v>2.6480000000000103</v>
      </c>
      <c r="H204" s="10">
        <f t="shared" si="14"/>
        <v>4.8703333333333489</v>
      </c>
    </row>
    <row r="205" spans="1:8" x14ac:dyDescent="0.25">
      <c r="A205" s="1">
        <v>37621</v>
      </c>
      <c r="B205" s="11">
        <f>VLOOKUP(A205,'SBO Index National'!$A:$B,2,FALSE)</f>
        <v>98.265000000000001</v>
      </c>
      <c r="C205" s="10">
        <v>96.712000000000003</v>
      </c>
      <c r="D205" s="10">
        <f t="shared" si="15"/>
        <v>1.5529999999999973</v>
      </c>
      <c r="E205" s="10">
        <f t="shared" si="16"/>
        <v>0.54833333333333201</v>
      </c>
      <c r="F205" s="10">
        <f t="shared" si="17"/>
        <v>99.48233333333333</v>
      </c>
      <c r="G205" s="10">
        <f t="shared" si="13"/>
        <v>-6.3930000000000007</v>
      </c>
      <c r="H205" s="10">
        <f t="shared" si="14"/>
        <v>1.4609999999999843</v>
      </c>
    </row>
    <row r="206" spans="1:8" x14ac:dyDescent="0.25">
      <c r="A206" s="1">
        <v>37652</v>
      </c>
      <c r="B206" s="11">
        <f>VLOOKUP(A206,'SBO Index National'!$A:$B,2,FALSE)</f>
        <v>98.995000000000005</v>
      </c>
      <c r="C206" s="10">
        <v>97.991</v>
      </c>
      <c r="D206" s="10">
        <f t="shared" si="15"/>
        <v>1.0040000000000049</v>
      </c>
      <c r="E206" s="10">
        <f t="shared" si="16"/>
        <v>1.5223333333333311</v>
      </c>
      <c r="F206" s="10">
        <f t="shared" si="17"/>
        <v>98.081999999999994</v>
      </c>
      <c r="G206" s="10">
        <f t="shared" si="13"/>
        <v>-5.1140000000000043</v>
      </c>
      <c r="H206" s="10">
        <f t="shared" si="14"/>
        <v>-2.9530000000000172</v>
      </c>
    </row>
    <row r="207" spans="1:8" x14ac:dyDescent="0.25">
      <c r="A207" s="1">
        <v>37680</v>
      </c>
      <c r="B207" s="11">
        <f>VLOOKUP(A207,'SBO Index National'!$A:$B,2,FALSE)</f>
        <v>96.256</v>
      </c>
      <c r="C207" s="10">
        <v>97.534000000000006</v>
      </c>
      <c r="D207" s="10">
        <f t="shared" si="15"/>
        <v>-1.2780000000000058</v>
      </c>
      <c r="E207" s="10">
        <f t="shared" si="16"/>
        <v>0.42633333333333212</v>
      </c>
      <c r="F207" s="10">
        <f t="shared" si="17"/>
        <v>97.412333333333336</v>
      </c>
      <c r="G207" s="10">
        <f t="shared" ref="G207:G270" si="18">C207-C195</f>
        <v>-3.3789999999999907</v>
      </c>
      <c r="H207" s="10">
        <f t="shared" si="14"/>
        <v>-4.9619999999999891</v>
      </c>
    </row>
    <row r="208" spans="1:8" x14ac:dyDescent="0.25">
      <c r="A208" s="1">
        <v>37711</v>
      </c>
      <c r="B208" s="11">
        <f>VLOOKUP(A208,'SBO Index National'!$A:$B,2,FALSE)</f>
        <v>95.341999999999999</v>
      </c>
      <c r="C208" s="10">
        <v>99.635000000000005</v>
      </c>
      <c r="D208" s="10">
        <f t="shared" si="15"/>
        <v>-4.2930000000000064</v>
      </c>
      <c r="E208" s="10">
        <f t="shared" si="16"/>
        <v>-1.5223333333333358</v>
      </c>
      <c r="F208" s="10">
        <f t="shared" si="17"/>
        <v>98.38666666666667</v>
      </c>
      <c r="G208" s="10">
        <f t="shared" si="18"/>
        <v>0</v>
      </c>
      <c r="H208" s="10">
        <f t="shared" si="14"/>
        <v>-2.8310000000000031</v>
      </c>
    </row>
    <row r="209" spans="1:8" x14ac:dyDescent="0.25">
      <c r="A209" s="1">
        <v>37741</v>
      </c>
      <c r="B209" s="11">
        <f>VLOOKUP(A209,'SBO Index National'!$A:$B,2,FALSE)</f>
        <v>100</v>
      </c>
      <c r="C209" s="10">
        <v>101.64400000000001</v>
      </c>
      <c r="D209" s="10">
        <f t="shared" si="15"/>
        <v>-1.6440000000000055</v>
      </c>
      <c r="E209" s="10">
        <f t="shared" si="16"/>
        <v>-2.405000000000006</v>
      </c>
      <c r="F209" s="10">
        <f t="shared" si="17"/>
        <v>99.604333333333329</v>
      </c>
      <c r="G209" s="10">
        <f t="shared" si="18"/>
        <v>-1.6439999999999912</v>
      </c>
      <c r="H209" s="10">
        <f t="shared" ref="H209:H272" si="19">F209-F197</f>
        <v>-1.6743333333333368</v>
      </c>
    </row>
    <row r="210" spans="1:8" x14ac:dyDescent="0.25">
      <c r="A210" s="1">
        <v>37772</v>
      </c>
      <c r="B210" s="11">
        <f>VLOOKUP(A210,'SBO Index National'!$A:$B,2,FALSE)</f>
        <v>99.909000000000006</v>
      </c>
      <c r="C210" s="10">
        <v>100.822</v>
      </c>
      <c r="D210" s="10">
        <f t="shared" si="15"/>
        <v>-0.9129999999999967</v>
      </c>
      <c r="E210" s="10">
        <f t="shared" si="16"/>
        <v>-2.2833333333333363</v>
      </c>
      <c r="F210" s="10">
        <f t="shared" si="17"/>
        <v>100.70033333333333</v>
      </c>
      <c r="G210" s="10">
        <f t="shared" si="18"/>
        <v>1.6440000000000055</v>
      </c>
      <c r="H210" s="10">
        <f t="shared" si="19"/>
        <v>0</v>
      </c>
    </row>
    <row r="211" spans="1:8" x14ac:dyDescent="0.25">
      <c r="A211" s="1">
        <v>37802</v>
      </c>
      <c r="B211" s="11">
        <f>VLOOKUP(A211,'SBO Index National'!$A:$B,2,FALSE)</f>
        <v>101.735</v>
      </c>
      <c r="C211" s="10">
        <v>101.096</v>
      </c>
      <c r="D211" s="10">
        <f t="shared" si="15"/>
        <v>0.63899999999999579</v>
      </c>
      <c r="E211" s="10">
        <f t="shared" si="16"/>
        <v>-0.63933333333333542</v>
      </c>
      <c r="F211" s="10">
        <f t="shared" si="17"/>
        <v>101.18733333333334</v>
      </c>
      <c r="G211" s="10">
        <f t="shared" si="18"/>
        <v>-1.0959999999999894</v>
      </c>
      <c r="H211" s="10">
        <f t="shared" si="19"/>
        <v>-0.36533333333332507</v>
      </c>
    </row>
    <row r="212" spans="1:8" x14ac:dyDescent="0.25">
      <c r="A212" s="1">
        <v>37833</v>
      </c>
      <c r="B212" s="11">
        <f>VLOOKUP(A212,'SBO Index National'!$A:$B,2,FALSE)</f>
        <v>100.913</v>
      </c>
      <c r="C212" s="10">
        <v>99.543000000000006</v>
      </c>
      <c r="D212" s="10">
        <f t="shared" si="15"/>
        <v>1.3699999999999903</v>
      </c>
      <c r="E212" s="10">
        <f t="shared" si="16"/>
        <v>0.36533333333332979</v>
      </c>
      <c r="F212" s="10">
        <f t="shared" si="17"/>
        <v>100.48700000000001</v>
      </c>
      <c r="G212" s="10">
        <f t="shared" si="18"/>
        <v>-0.64000000000000057</v>
      </c>
      <c r="H212" s="10">
        <f t="shared" si="19"/>
        <v>-3.0666666666661513E-2</v>
      </c>
    </row>
    <row r="213" spans="1:8" x14ac:dyDescent="0.25">
      <c r="A213" s="1">
        <v>37864</v>
      </c>
      <c r="B213" s="11">
        <f>VLOOKUP(A213,'SBO Index National'!$A:$B,2,FALSE)</f>
        <v>104.566</v>
      </c>
      <c r="C213" s="10">
        <v>105.38800000000001</v>
      </c>
      <c r="D213" s="10">
        <f t="shared" si="15"/>
        <v>-0.82200000000000273</v>
      </c>
      <c r="E213" s="10">
        <f t="shared" si="16"/>
        <v>0.39566666666666112</v>
      </c>
      <c r="F213" s="10">
        <f t="shared" si="17"/>
        <v>102.00900000000001</v>
      </c>
      <c r="G213" s="10">
        <f t="shared" si="18"/>
        <v>4.4750000000000085</v>
      </c>
      <c r="H213" s="10">
        <f t="shared" si="19"/>
        <v>0.91300000000001091</v>
      </c>
    </row>
    <row r="214" spans="1:8" x14ac:dyDescent="0.25">
      <c r="A214" s="1">
        <v>37894</v>
      </c>
      <c r="B214" s="11">
        <f>VLOOKUP(A214,'SBO Index National'!$A:$B,2,FALSE)</f>
        <v>101.735</v>
      </c>
      <c r="C214" s="10">
        <v>105.845</v>
      </c>
      <c r="D214" s="10">
        <f t="shared" si="15"/>
        <v>-4.1099999999999994</v>
      </c>
      <c r="E214" s="10">
        <f t="shared" si="16"/>
        <v>-1.1873333333333373</v>
      </c>
      <c r="F214" s="10">
        <f t="shared" si="17"/>
        <v>103.592</v>
      </c>
      <c r="G214" s="10">
        <f t="shared" si="18"/>
        <v>4.9320000000000022</v>
      </c>
      <c r="H214" s="10">
        <f t="shared" si="19"/>
        <v>2.9223333333333272</v>
      </c>
    </row>
    <row r="215" spans="1:8" x14ac:dyDescent="0.25">
      <c r="A215" s="1">
        <v>37925</v>
      </c>
      <c r="B215" s="11">
        <f>VLOOKUP(A215,'SBO Index National'!$A:$B,2,FALSE)</f>
        <v>103.836</v>
      </c>
      <c r="C215" s="10">
        <v>105.66200000000001</v>
      </c>
      <c r="D215" s="10">
        <f t="shared" si="15"/>
        <v>-1.8260000000000076</v>
      </c>
      <c r="E215" s="10">
        <f t="shared" si="16"/>
        <v>-2.2526666666666699</v>
      </c>
      <c r="F215" s="10">
        <f t="shared" si="17"/>
        <v>105.63166666666666</v>
      </c>
      <c r="G215" s="10">
        <f t="shared" si="18"/>
        <v>3.4700000000000131</v>
      </c>
      <c r="H215" s="10">
        <f t="shared" si="19"/>
        <v>4.2923333333333318</v>
      </c>
    </row>
    <row r="216" spans="1:8" x14ac:dyDescent="0.25">
      <c r="A216" s="1">
        <v>37955</v>
      </c>
      <c r="B216" s="11">
        <f>VLOOKUP(A216,'SBO Index National'!$A:$B,2,FALSE)</f>
        <v>105.114</v>
      </c>
      <c r="C216" s="10">
        <v>107.76300000000001</v>
      </c>
      <c r="D216" s="10">
        <f t="shared" si="15"/>
        <v>-2.6490000000000009</v>
      </c>
      <c r="E216" s="10">
        <f t="shared" si="16"/>
        <v>-2.8616666666666695</v>
      </c>
      <c r="F216" s="10">
        <f t="shared" si="17"/>
        <v>106.42333333333333</v>
      </c>
      <c r="G216" s="10">
        <f t="shared" si="18"/>
        <v>8.2199999999999989</v>
      </c>
      <c r="H216" s="10">
        <f t="shared" si="19"/>
        <v>5.5406666666666524</v>
      </c>
    </row>
    <row r="217" spans="1:8" x14ac:dyDescent="0.25">
      <c r="A217" s="1">
        <v>37986</v>
      </c>
      <c r="B217" s="11">
        <f>VLOOKUP(A217,'SBO Index National'!$A:$B,2,FALSE)</f>
        <v>106.667</v>
      </c>
      <c r="C217" s="10">
        <v>102.46599999999999</v>
      </c>
      <c r="D217" s="10">
        <f t="shared" si="15"/>
        <v>4.2010000000000076</v>
      </c>
      <c r="E217" s="10">
        <f t="shared" si="16"/>
        <v>-9.1333333333333641E-2</v>
      </c>
      <c r="F217" s="10">
        <f t="shared" si="17"/>
        <v>105.29700000000001</v>
      </c>
      <c r="G217" s="10">
        <f t="shared" si="18"/>
        <v>5.7539999999999907</v>
      </c>
      <c r="H217" s="10">
        <f t="shared" si="19"/>
        <v>5.8146666666666817</v>
      </c>
    </row>
    <row r="218" spans="1:8" x14ac:dyDescent="0.25">
      <c r="A218" s="1">
        <v>38017</v>
      </c>
      <c r="B218" s="11">
        <f>VLOOKUP(A218,'SBO Index National'!$A:$B,2,FALSE)</f>
        <v>105.66200000000001</v>
      </c>
      <c r="C218" s="10">
        <v>104.749</v>
      </c>
      <c r="D218" s="10">
        <f t="shared" si="15"/>
        <v>0.91300000000001091</v>
      </c>
      <c r="E218" s="10">
        <f t="shared" si="16"/>
        <v>0.82166666666667254</v>
      </c>
      <c r="F218" s="10">
        <f t="shared" si="17"/>
        <v>104.99266666666665</v>
      </c>
      <c r="G218" s="10">
        <f t="shared" si="18"/>
        <v>6.7579999999999956</v>
      </c>
      <c r="H218" s="10">
        <f t="shared" si="19"/>
        <v>6.910666666666657</v>
      </c>
    </row>
    <row r="219" spans="1:8" x14ac:dyDescent="0.25">
      <c r="A219" s="1">
        <v>38046</v>
      </c>
      <c r="B219" s="11">
        <f>VLOOKUP(A219,'SBO Index National'!$A:$B,2,FALSE)</f>
        <v>102.648</v>
      </c>
      <c r="C219" s="10">
        <v>104.20099999999999</v>
      </c>
      <c r="D219" s="10">
        <f t="shared" si="15"/>
        <v>-1.5529999999999973</v>
      </c>
      <c r="E219" s="10">
        <f t="shared" si="16"/>
        <v>1.1870000000000072</v>
      </c>
      <c r="F219" s="10">
        <f t="shared" si="17"/>
        <v>103.80533333333331</v>
      </c>
      <c r="G219" s="10">
        <f t="shared" si="18"/>
        <v>6.6669999999999874</v>
      </c>
      <c r="H219" s="10">
        <f t="shared" si="19"/>
        <v>6.3929999999999723</v>
      </c>
    </row>
    <row r="220" spans="1:8" x14ac:dyDescent="0.25">
      <c r="A220" s="1">
        <v>38077</v>
      </c>
      <c r="B220" s="11">
        <f>VLOOKUP(A220,'SBO Index National'!$A:$B,2,FALSE)</f>
        <v>103.196</v>
      </c>
      <c r="C220" s="10">
        <v>104.47499999999999</v>
      </c>
      <c r="D220" s="10">
        <f t="shared" si="15"/>
        <v>-1.2789999999999964</v>
      </c>
      <c r="E220" s="10">
        <f t="shared" si="16"/>
        <v>-0.63966666666666094</v>
      </c>
      <c r="F220" s="10">
        <f t="shared" si="17"/>
        <v>104.47499999999998</v>
      </c>
      <c r="G220" s="10">
        <f t="shared" si="18"/>
        <v>4.8399999999999892</v>
      </c>
      <c r="H220" s="10">
        <f t="shared" si="19"/>
        <v>6.0883333333333098</v>
      </c>
    </row>
    <row r="221" spans="1:8" x14ac:dyDescent="0.25">
      <c r="A221" s="1">
        <v>38107</v>
      </c>
      <c r="B221" s="11">
        <f>VLOOKUP(A221,'SBO Index National'!$A:$B,2,FALSE)</f>
        <v>105.38800000000001</v>
      </c>
      <c r="C221" s="10">
        <v>103.65300000000001</v>
      </c>
      <c r="D221" s="10">
        <f t="shared" si="15"/>
        <v>1.7349999999999994</v>
      </c>
      <c r="E221" s="10">
        <f t="shared" si="16"/>
        <v>-0.36566666666666475</v>
      </c>
      <c r="F221" s="10">
        <f t="shared" si="17"/>
        <v>104.10966666666667</v>
      </c>
      <c r="G221" s="10">
        <f t="shared" si="18"/>
        <v>2.0090000000000003</v>
      </c>
      <c r="H221" s="10">
        <f t="shared" si="19"/>
        <v>4.5053333333333399</v>
      </c>
    </row>
    <row r="222" spans="1:8" x14ac:dyDescent="0.25">
      <c r="A222" s="1">
        <v>38138</v>
      </c>
      <c r="B222" s="11">
        <f>VLOOKUP(A222,'SBO Index National'!$A:$B,2,FALSE)</f>
        <v>104.11</v>
      </c>
      <c r="C222" s="10">
        <v>104.932</v>
      </c>
      <c r="D222" s="10">
        <f t="shared" si="15"/>
        <v>-0.82200000000000273</v>
      </c>
      <c r="E222" s="10">
        <f t="shared" si="16"/>
        <v>-0.12199999999999989</v>
      </c>
      <c r="F222" s="10">
        <f t="shared" si="17"/>
        <v>104.35333333333334</v>
      </c>
      <c r="G222" s="10">
        <f t="shared" si="18"/>
        <v>4.1099999999999994</v>
      </c>
      <c r="H222" s="10">
        <f t="shared" si="19"/>
        <v>3.6530000000000058</v>
      </c>
    </row>
    <row r="223" spans="1:8" x14ac:dyDescent="0.25">
      <c r="A223" s="1">
        <v>38168</v>
      </c>
      <c r="B223" s="11">
        <f>VLOOKUP(A223,'SBO Index National'!$A:$B,2,FALSE)</f>
        <v>103.379</v>
      </c>
      <c r="C223" s="10">
        <v>101.187</v>
      </c>
      <c r="D223" s="10">
        <f t="shared" si="15"/>
        <v>2.1920000000000073</v>
      </c>
      <c r="E223" s="10">
        <f t="shared" si="16"/>
        <v>1.0350000000000013</v>
      </c>
      <c r="F223" s="10">
        <f t="shared" si="17"/>
        <v>103.25733333333334</v>
      </c>
      <c r="G223" s="10">
        <f t="shared" si="18"/>
        <v>9.0999999999993975E-2</v>
      </c>
      <c r="H223" s="10">
        <f t="shared" si="19"/>
        <v>2.0699999999999932</v>
      </c>
    </row>
    <row r="224" spans="1:8" x14ac:dyDescent="0.25">
      <c r="A224" s="1">
        <v>38199</v>
      </c>
      <c r="B224" s="11">
        <f>VLOOKUP(A224,'SBO Index National'!$A:$B,2,FALSE)</f>
        <v>106.21</v>
      </c>
      <c r="C224" s="10">
        <v>108.584</v>
      </c>
      <c r="D224" s="10">
        <f t="shared" si="15"/>
        <v>-2.3740000000000094</v>
      </c>
      <c r="E224" s="10">
        <f t="shared" si="16"/>
        <v>-0.33466666666666828</v>
      </c>
      <c r="F224" s="10">
        <f t="shared" si="17"/>
        <v>104.901</v>
      </c>
      <c r="G224" s="10">
        <f t="shared" si="18"/>
        <v>9.0409999999999968</v>
      </c>
      <c r="H224" s="10">
        <f t="shared" si="19"/>
        <v>4.4139999999999873</v>
      </c>
    </row>
    <row r="225" spans="1:8" x14ac:dyDescent="0.25">
      <c r="A225" s="1">
        <v>38230</v>
      </c>
      <c r="B225" s="11">
        <f>VLOOKUP(A225,'SBO Index National'!$A:$B,2,FALSE)</f>
        <v>102.922</v>
      </c>
      <c r="C225" s="10">
        <v>104.292</v>
      </c>
      <c r="D225" s="10">
        <f t="shared" si="15"/>
        <v>-1.3700000000000045</v>
      </c>
      <c r="E225" s="10">
        <f t="shared" si="16"/>
        <v>-0.51733333333333553</v>
      </c>
      <c r="F225" s="10">
        <f t="shared" si="17"/>
        <v>104.68766666666666</v>
      </c>
      <c r="G225" s="10">
        <f t="shared" si="18"/>
        <v>-1.0960000000000036</v>
      </c>
      <c r="H225" s="10">
        <f t="shared" si="19"/>
        <v>2.6786666666666434</v>
      </c>
    </row>
    <row r="226" spans="1:8" x14ac:dyDescent="0.25">
      <c r="A226" s="1">
        <v>38260</v>
      </c>
      <c r="B226" s="11">
        <f>VLOOKUP(A226,'SBO Index National'!$A:$B,2,FALSE)</f>
        <v>104.384</v>
      </c>
      <c r="C226" s="10">
        <v>108.21899999999999</v>
      </c>
      <c r="D226" s="10">
        <f t="shared" si="15"/>
        <v>-3.8349999999999937</v>
      </c>
      <c r="E226" s="10">
        <f t="shared" si="16"/>
        <v>-2.5263333333333358</v>
      </c>
      <c r="F226" s="10">
        <f t="shared" si="17"/>
        <v>107.03166666666668</v>
      </c>
      <c r="G226" s="10">
        <f t="shared" si="18"/>
        <v>2.3739999999999952</v>
      </c>
      <c r="H226" s="10">
        <f t="shared" si="19"/>
        <v>3.4396666666666817</v>
      </c>
    </row>
    <row r="227" spans="1:8" x14ac:dyDescent="0.25">
      <c r="A227" s="1">
        <v>38291</v>
      </c>
      <c r="B227" s="11">
        <f>VLOOKUP(A227,'SBO Index National'!$A:$B,2,FALSE)</f>
        <v>103.836</v>
      </c>
      <c r="C227" s="10">
        <v>108.767</v>
      </c>
      <c r="D227" s="10">
        <f t="shared" si="15"/>
        <v>-4.9309999999999974</v>
      </c>
      <c r="E227" s="10">
        <f t="shared" si="16"/>
        <v>-3.3786666666666654</v>
      </c>
      <c r="F227" s="10">
        <f t="shared" si="17"/>
        <v>107.09266666666667</v>
      </c>
      <c r="G227" s="10">
        <f t="shared" si="18"/>
        <v>3.1049999999999898</v>
      </c>
      <c r="H227" s="10">
        <f t="shared" si="19"/>
        <v>1.4610000000000127</v>
      </c>
    </row>
    <row r="228" spans="1:8" x14ac:dyDescent="0.25">
      <c r="A228" s="1">
        <v>38321</v>
      </c>
      <c r="B228" s="11">
        <f>VLOOKUP(A228,'SBO Index National'!$A:$B,2,FALSE)</f>
        <v>107.306</v>
      </c>
      <c r="C228" s="10">
        <v>107.94499999999999</v>
      </c>
      <c r="D228" s="10">
        <f t="shared" si="15"/>
        <v>-0.63899999999999579</v>
      </c>
      <c r="E228" s="10">
        <f t="shared" si="16"/>
        <v>-3.1349999999999958</v>
      </c>
      <c r="F228" s="10">
        <f t="shared" si="17"/>
        <v>108.31033333333333</v>
      </c>
      <c r="G228" s="10">
        <f t="shared" si="18"/>
        <v>0.18199999999998795</v>
      </c>
      <c r="H228" s="10">
        <f t="shared" si="19"/>
        <v>1.8870000000000005</v>
      </c>
    </row>
    <row r="229" spans="1:8" x14ac:dyDescent="0.25">
      <c r="A229" s="1">
        <v>38352</v>
      </c>
      <c r="B229" s="11">
        <f>VLOOKUP(A229,'SBO Index National'!$A:$B,2,FALSE)</f>
        <v>105.845</v>
      </c>
      <c r="C229" s="10">
        <v>111.05</v>
      </c>
      <c r="D229" s="10">
        <f t="shared" si="15"/>
        <v>-5.2049999999999983</v>
      </c>
      <c r="E229" s="10">
        <f t="shared" si="16"/>
        <v>-3.5916666666666637</v>
      </c>
      <c r="F229" s="10">
        <f t="shared" si="17"/>
        <v>109.254</v>
      </c>
      <c r="G229" s="10">
        <f t="shared" si="18"/>
        <v>8.5840000000000032</v>
      </c>
      <c r="H229" s="10">
        <f t="shared" si="19"/>
        <v>3.9569999999999936</v>
      </c>
    </row>
    <row r="230" spans="1:8" x14ac:dyDescent="0.25">
      <c r="A230" s="1">
        <v>38383</v>
      </c>
      <c r="B230" s="11">
        <f>VLOOKUP(A230,'SBO Index National'!$A:$B,2,FALSE)</f>
        <v>103.47</v>
      </c>
      <c r="C230" s="10">
        <v>104.11</v>
      </c>
      <c r="D230" s="10">
        <f t="shared" si="15"/>
        <v>-0.64000000000000057</v>
      </c>
      <c r="E230" s="10">
        <f t="shared" si="16"/>
        <v>-2.1613333333333316</v>
      </c>
      <c r="F230" s="10">
        <f t="shared" si="17"/>
        <v>107.70166666666667</v>
      </c>
      <c r="G230" s="10">
        <f t="shared" si="18"/>
        <v>-0.63899999999999579</v>
      </c>
      <c r="H230" s="10">
        <f t="shared" si="19"/>
        <v>2.7090000000000174</v>
      </c>
    </row>
    <row r="231" spans="1:8" x14ac:dyDescent="0.25">
      <c r="A231" s="1">
        <v>38411</v>
      </c>
      <c r="B231" s="11">
        <f>VLOOKUP(A231,'SBO Index National'!$A:$B,2,FALSE)</f>
        <v>103.65300000000001</v>
      </c>
      <c r="C231" s="10">
        <v>105.753</v>
      </c>
      <c r="D231" s="10">
        <f t="shared" si="15"/>
        <v>-2.0999999999999943</v>
      </c>
      <c r="E231" s="10">
        <f t="shared" si="16"/>
        <v>-2.6483333333333312</v>
      </c>
      <c r="F231" s="10">
        <f t="shared" si="17"/>
        <v>106.971</v>
      </c>
      <c r="G231" s="10">
        <f t="shared" si="18"/>
        <v>1.5520000000000067</v>
      </c>
      <c r="H231" s="10">
        <f t="shared" si="19"/>
        <v>3.1656666666666951</v>
      </c>
    </row>
    <row r="232" spans="1:8" x14ac:dyDescent="0.25">
      <c r="A232" s="1">
        <v>38442</v>
      </c>
      <c r="B232" s="11">
        <f>VLOOKUP(A232,'SBO Index National'!$A:$B,2,FALSE)</f>
        <v>103.105</v>
      </c>
      <c r="C232" s="10">
        <v>101.91800000000001</v>
      </c>
      <c r="D232" s="10">
        <f t="shared" si="15"/>
        <v>1.1869999999999976</v>
      </c>
      <c r="E232" s="10">
        <f t="shared" si="16"/>
        <v>-0.51766666666666572</v>
      </c>
      <c r="F232" s="10">
        <f t="shared" si="17"/>
        <v>103.92700000000001</v>
      </c>
      <c r="G232" s="10">
        <f t="shared" si="18"/>
        <v>-2.5569999999999879</v>
      </c>
      <c r="H232" s="10">
        <f t="shared" si="19"/>
        <v>-0.5479999999999734</v>
      </c>
    </row>
    <row r="233" spans="1:8" x14ac:dyDescent="0.25">
      <c r="A233" s="1">
        <v>38472</v>
      </c>
      <c r="B233" s="11">
        <f>VLOOKUP(A233,'SBO Index National'!$A:$B,2,FALSE)</f>
        <v>99.816999999999993</v>
      </c>
      <c r="C233" s="10">
        <v>98.903999999999996</v>
      </c>
      <c r="D233" s="10">
        <f t="shared" si="15"/>
        <v>0.9129999999999967</v>
      </c>
      <c r="E233" s="10">
        <f t="shared" si="16"/>
        <v>0</v>
      </c>
      <c r="F233" s="10">
        <f t="shared" si="17"/>
        <v>102.19166666666666</v>
      </c>
      <c r="G233" s="10">
        <f t="shared" si="18"/>
        <v>-4.7490000000000094</v>
      </c>
      <c r="H233" s="10">
        <f t="shared" si="19"/>
        <v>-1.9180000000000064</v>
      </c>
    </row>
    <row r="234" spans="1:8" x14ac:dyDescent="0.25">
      <c r="A234" s="1">
        <v>38503</v>
      </c>
      <c r="B234" s="11">
        <f>VLOOKUP(A234,'SBO Index National'!$A:$B,2,FALSE)</f>
        <v>100.45699999999999</v>
      </c>
      <c r="C234" s="10">
        <v>103.836</v>
      </c>
      <c r="D234" s="10">
        <f t="shared" si="15"/>
        <v>-3.3790000000000049</v>
      </c>
      <c r="E234" s="10">
        <f t="shared" si="16"/>
        <v>-0.42633333333333684</v>
      </c>
      <c r="F234" s="10">
        <f t="shared" si="17"/>
        <v>101.55266666666667</v>
      </c>
      <c r="G234" s="10">
        <f t="shared" si="18"/>
        <v>-1.0960000000000036</v>
      </c>
      <c r="H234" s="10">
        <f t="shared" si="19"/>
        <v>-2.8006666666666717</v>
      </c>
    </row>
    <row r="235" spans="1:8" x14ac:dyDescent="0.25">
      <c r="A235" s="1">
        <v>38533</v>
      </c>
      <c r="B235" s="11">
        <f>VLOOKUP(A235,'SBO Index National'!$A:$B,2,FALSE)</f>
        <v>101.187</v>
      </c>
      <c r="C235" s="10">
        <v>114.06399999999999</v>
      </c>
      <c r="D235" s="10">
        <f t="shared" si="15"/>
        <v>-12.876999999999995</v>
      </c>
      <c r="E235" s="10">
        <f t="shared" si="16"/>
        <v>-5.1143333333333345</v>
      </c>
      <c r="F235" s="10">
        <f t="shared" si="17"/>
        <v>105.60133333333333</v>
      </c>
      <c r="G235" s="10">
        <f t="shared" si="18"/>
        <v>12.876999999999995</v>
      </c>
      <c r="H235" s="10">
        <f t="shared" si="19"/>
        <v>2.3439999999999941</v>
      </c>
    </row>
    <row r="236" spans="1:8" x14ac:dyDescent="0.25">
      <c r="A236" s="1">
        <v>38564</v>
      </c>
      <c r="B236" s="11">
        <f>VLOOKUP(A236,'SBO Index National'!$A:$B,2,FALSE)</f>
        <v>101.37</v>
      </c>
      <c r="C236" s="10">
        <v>102.922</v>
      </c>
      <c r="D236" s="10">
        <f t="shared" si="15"/>
        <v>-1.5519999999999925</v>
      </c>
      <c r="E236" s="10">
        <f t="shared" si="16"/>
        <v>-5.9359999999999973</v>
      </c>
      <c r="F236" s="10">
        <f t="shared" si="17"/>
        <v>106.94066666666667</v>
      </c>
      <c r="G236" s="10">
        <f t="shared" si="18"/>
        <v>-5.6620000000000061</v>
      </c>
      <c r="H236" s="10">
        <f t="shared" si="19"/>
        <v>2.0396666666666761</v>
      </c>
    </row>
    <row r="237" spans="1:8" x14ac:dyDescent="0.25">
      <c r="A237" s="1">
        <v>38595</v>
      </c>
      <c r="B237" s="11">
        <f>VLOOKUP(A237,'SBO Index National'!$A:$B,2,FALSE)</f>
        <v>100.913</v>
      </c>
      <c r="C237" s="10">
        <v>97.991</v>
      </c>
      <c r="D237" s="10">
        <f t="shared" si="15"/>
        <v>2.921999999999997</v>
      </c>
      <c r="E237" s="10">
        <f t="shared" si="16"/>
        <v>-3.8356666666666634</v>
      </c>
      <c r="F237" s="10">
        <f t="shared" si="17"/>
        <v>104.99233333333332</v>
      </c>
      <c r="G237" s="10">
        <f t="shared" si="18"/>
        <v>-6.3010000000000019</v>
      </c>
      <c r="H237" s="10">
        <f t="shared" si="19"/>
        <v>0.30466666666666242</v>
      </c>
    </row>
    <row r="238" spans="1:8" x14ac:dyDescent="0.25">
      <c r="A238" s="1">
        <v>38625</v>
      </c>
      <c r="B238" s="11">
        <f>VLOOKUP(A238,'SBO Index National'!$A:$B,2,FALSE)</f>
        <v>99.909000000000006</v>
      </c>
      <c r="C238" s="10">
        <v>101.735</v>
      </c>
      <c r="D238" s="10">
        <f t="shared" si="15"/>
        <v>-1.8259999999999934</v>
      </c>
      <c r="E238" s="10">
        <f t="shared" si="16"/>
        <v>-0.15199999999999628</v>
      </c>
      <c r="F238" s="10">
        <f t="shared" si="17"/>
        <v>100.88266666666668</v>
      </c>
      <c r="G238" s="10">
        <f t="shared" si="18"/>
        <v>-6.4839999999999947</v>
      </c>
      <c r="H238" s="10">
        <f t="shared" si="19"/>
        <v>-6.1490000000000009</v>
      </c>
    </row>
    <row r="239" spans="1:8" x14ac:dyDescent="0.25">
      <c r="A239" s="1">
        <v>38656</v>
      </c>
      <c r="B239" s="11">
        <f>VLOOKUP(A239,'SBO Index National'!$A:$B,2,FALSE)</f>
        <v>103.65300000000001</v>
      </c>
      <c r="C239" s="10">
        <v>105.114</v>
      </c>
      <c r="D239" s="10">
        <f t="shared" si="15"/>
        <v>-1.4609999999999985</v>
      </c>
      <c r="E239" s="10">
        <f t="shared" si="16"/>
        <v>-0.12166666666666497</v>
      </c>
      <c r="F239" s="10">
        <f t="shared" si="17"/>
        <v>101.61333333333334</v>
      </c>
      <c r="G239" s="10">
        <f t="shared" si="18"/>
        <v>-3.6529999999999916</v>
      </c>
      <c r="H239" s="10">
        <f t="shared" si="19"/>
        <v>-5.4793333333333294</v>
      </c>
    </row>
    <row r="240" spans="1:8" x14ac:dyDescent="0.25">
      <c r="A240" s="1">
        <v>38686</v>
      </c>
      <c r="B240" s="11">
        <f>VLOOKUP(A240,'SBO Index National'!$A:$B,2,FALSE)</f>
        <v>100.822</v>
      </c>
      <c r="C240" s="10">
        <v>103.379</v>
      </c>
      <c r="D240" s="10">
        <f t="shared" si="15"/>
        <v>-2.5570000000000022</v>
      </c>
      <c r="E240" s="10">
        <f t="shared" si="16"/>
        <v>-1.947999999999998</v>
      </c>
      <c r="F240" s="10">
        <f t="shared" si="17"/>
        <v>103.40933333333334</v>
      </c>
      <c r="G240" s="10">
        <f t="shared" si="18"/>
        <v>-4.5659999999999883</v>
      </c>
      <c r="H240" s="10">
        <f t="shared" si="19"/>
        <v>-4.9009999999999962</v>
      </c>
    </row>
    <row r="241" spans="1:8" x14ac:dyDescent="0.25">
      <c r="A241" s="1">
        <v>38717</v>
      </c>
      <c r="B241" s="11">
        <f>VLOOKUP(A241,'SBO Index National'!$A:$B,2,FALSE)</f>
        <v>101.096</v>
      </c>
      <c r="C241" s="10">
        <v>108.95</v>
      </c>
      <c r="D241" s="10">
        <f t="shared" si="15"/>
        <v>-7.8539999999999992</v>
      </c>
      <c r="E241" s="10">
        <f t="shared" si="16"/>
        <v>-3.9573333333333331</v>
      </c>
      <c r="F241" s="10">
        <f t="shared" si="17"/>
        <v>105.81433333333332</v>
      </c>
      <c r="G241" s="10">
        <f t="shared" si="18"/>
        <v>-2.0999999999999943</v>
      </c>
      <c r="H241" s="10">
        <f t="shared" si="19"/>
        <v>-3.4396666666666817</v>
      </c>
    </row>
    <row r="242" spans="1:8" x14ac:dyDescent="0.25">
      <c r="A242" s="1">
        <v>38748</v>
      </c>
      <c r="B242" s="11">
        <f>VLOOKUP(A242,'SBO Index National'!$A:$B,2,FALSE)</f>
        <v>100.913</v>
      </c>
      <c r="C242" s="10">
        <v>103.744</v>
      </c>
      <c r="D242" s="10">
        <f t="shared" si="15"/>
        <v>-2.8310000000000031</v>
      </c>
      <c r="E242" s="10">
        <f t="shared" si="16"/>
        <v>-4.4140000000000015</v>
      </c>
      <c r="F242" s="10">
        <f t="shared" si="17"/>
        <v>105.35766666666666</v>
      </c>
      <c r="G242" s="10">
        <f t="shared" si="18"/>
        <v>-0.36599999999999966</v>
      </c>
      <c r="H242" s="10">
        <f t="shared" si="19"/>
        <v>-2.3440000000000083</v>
      </c>
    </row>
    <row r="243" spans="1:8" x14ac:dyDescent="0.25">
      <c r="A243" s="1">
        <v>38776</v>
      </c>
      <c r="B243" s="11">
        <f>VLOOKUP(A243,'SBO Index National'!$A:$B,2,FALSE)</f>
        <v>101.461</v>
      </c>
      <c r="C243" s="10">
        <v>108.676</v>
      </c>
      <c r="D243" s="10">
        <f t="shared" si="15"/>
        <v>-7.2150000000000034</v>
      </c>
      <c r="E243" s="10">
        <f t="shared" si="16"/>
        <v>-5.9666666666666686</v>
      </c>
      <c r="F243" s="10">
        <f t="shared" si="17"/>
        <v>107.12333333333333</v>
      </c>
      <c r="G243" s="10">
        <f t="shared" si="18"/>
        <v>2.9230000000000018</v>
      </c>
      <c r="H243" s="10">
        <f t="shared" si="19"/>
        <v>0.15233333333333121</v>
      </c>
    </row>
    <row r="244" spans="1:8" x14ac:dyDescent="0.25">
      <c r="A244" s="1">
        <v>38807</v>
      </c>
      <c r="B244" s="11">
        <f>VLOOKUP(A244,'SBO Index National'!$A:$B,2,FALSE)</f>
        <v>98.63</v>
      </c>
      <c r="C244" s="10">
        <v>105.205</v>
      </c>
      <c r="D244" s="10">
        <f t="shared" si="15"/>
        <v>-6.5750000000000028</v>
      </c>
      <c r="E244" s="10">
        <f t="shared" si="16"/>
        <v>-5.5403333333333364</v>
      </c>
      <c r="F244" s="10">
        <f t="shared" si="17"/>
        <v>105.875</v>
      </c>
      <c r="G244" s="10">
        <f t="shared" si="18"/>
        <v>3.2869999999999919</v>
      </c>
      <c r="H244" s="10">
        <f t="shared" si="19"/>
        <v>1.9479999999999933</v>
      </c>
    </row>
    <row r="245" spans="1:8" x14ac:dyDescent="0.25">
      <c r="A245" s="1">
        <v>38837</v>
      </c>
      <c r="B245" s="11">
        <f>VLOOKUP(A245,'SBO Index National'!$A:$B,2,FALSE)</f>
        <v>100.09099999999999</v>
      </c>
      <c r="C245" s="10">
        <v>105.205</v>
      </c>
      <c r="D245" s="10">
        <f t="shared" si="15"/>
        <v>-5.1140000000000043</v>
      </c>
      <c r="E245" s="10">
        <f t="shared" si="16"/>
        <v>-6.3013333333333366</v>
      </c>
      <c r="F245" s="10">
        <f t="shared" si="17"/>
        <v>106.36200000000001</v>
      </c>
      <c r="G245" s="10">
        <f t="shared" si="18"/>
        <v>6.3010000000000019</v>
      </c>
      <c r="H245" s="10">
        <f t="shared" si="19"/>
        <v>4.1703333333333461</v>
      </c>
    </row>
    <row r="246" spans="1:8" x14ac:dyDescent="0.25">
      <c r="A246" s="1">
        <v>38868</v>
      </c>
      <c r="B246" s="11">
        <f>VLOOKUP(A246,'SBO Index National'!$A:$B,2,FALSE)</f>
        <v>98.174000000000007</v>
      </c>
      <c r="C246" s="10">
        <v>102.46599999999999</v>
      </c>
      <c r="D246" s="10">
        <f t="shared" si="15"/>
        <v>-4.2919999999999874</v>
      </c>
      <c r="E246" s="10">
        <f t="shared" si="16"/>
        <v>-5.3269999999999982</v>
      </c>
      <c r="F246" s="10">
        <f t="shared" si="17"/>
        <v>104.29199999999999</v>
      </c>
      <c r="G246" s="10">
        <f t="shared" si="18"/>
        <v>-1.3700000000000045</v>
      </c>
      <c r="H246" s="10">
        <f t="shared" si="19"/>
        <v>2.7393333333333203</v>
      </c>
    </row>
    <row r="247" spans="1:8" x14ac:dyDescent="0.25">
      <c r="A247" s="1">
        <v>38898</v>
      </c>
      <c r="B247" s="11">
        <f>VLOOKUP(A247,'SBO Index National'!$A:$B,2,FALSE)</f>
        <v>97.078000000000003</v>
      </c>
      <c r="C247" s="10">
        <v>104.749</v>
      </c>
      <c r="D247" s="10">
        <f t="shared" si="15"/>
        <v>-7.6709999999999923</v>
      </c>
      <c r="E247" s="10">
        <f t="shared" si="16"/>
        <v>-5.6923333333333277</v>
      </c>
      <c r="F247" s="10">
        <f t="shared" si="17"/>
        <v>104.13999999999999</v>
      </c>
      <c r="G247" s="10">
        <f t="shared" si="18"/>
        <v>-9.3149999999999977</v>
      </c>
      <c r="H247" s="10">
        <f t="shared" si="19"/>
        <v>-1.4613333333333429</v>
      </c>
    </row>
    <row r="248" spans="1:8" x14ac:dyDescent="0.25">
      <c r="A248" s="1">
        <v>38929</v>
      </c>
      <c r="B248" s="11">
        <f>VLOOKUP(A248,'SBO Index National'!$A:$B,2,FALSE)</f>
        <v>98.355999999999995</v>
      </c>
      <c r="C248" s="10">
        <v>104.47499999999999</v>
      </c>
      <c r="D248" s="10">
        <f t="shared" si="15"/>
        <v>-6.1189999999999998</v>
      </c>
      <c r="E248" s="10">
        <f t="shared" si="16"/>
        <v>-6.0273333333333268</v>
      </c>
      <c r="F248" s="10">
        <f t="shared" si="17"/>
        <v>103.89666666666665</v>
      </c>
      <c r="G248" s="10">
        <f t="shared" si="18"/>
        <v>1.5529999999999973</v>
      </c>
      <c r="H248" s="10">
        <f t="shared" si="19"/>
        <v>-3.0440000000000254</v>
      </c>
    </row>
    <row r="249" spans="1:8" x14ac:dyDescent="0.25">
      <c r="A249" s="1">
        <v>38960</v>
      </c>
      <c r="B249" s="11">
        <f>VLOOKUP(A249,'SBO Index National'!$A:$B,2,FALSE)</f>
        <v>95.89</v>
      </c>
      <c r="C249" s="10">
        <v>103.014</v>
      </c>
      <c r="D249" s="10">
        <f t="shared" si="15"/>
        <v>-7.1239999999999952</v>
      </c>
      <c r="E249" s="10">
        <f t="shared" si="16"/>
        <v>-6.9713333333333294</v>
      </c>
      <c r="F249" s="10">
        <f t="shared" si="17"/>
        <v>104.07933333333334</v>
      </c>
      <c r="G249" s="10">
        <f t="shared" si="18"/>
        <v>5.0229999999999961</v>
      </c>
      <c r="H249" s="10">
        <f t="shared" si="19"/>
        <v>-0.91299999999998249</v>
      </c>
    </row>
    <row r="250" spans="1:8" x14ac:dyDescent="0.25">
      <c r="A250" s="1">
        <v>38990</v>
      </c>
      <c r="B250" s="11">
        <f>VLOOKUP(A250,'SBO Index National'!$A:$B,2,FALSE)</f>
        <v>99.361000000000004</v>
      </c>
      <c r="C250" s="10">
        <v>100.639</v>
      </c>
      <c r="D250" s="10">
        <f t="shared" si="15"/>
        <v>-1.2779999999999916</v>
      </c>
      <c r="E250" s="10">
        <f t="shared" si="16"/>
        <v>-4.8403333333333292</v>
      </c>
      <c r="F250" s="10">
        <f t="shared" si="17"/>
        <v>102.70933333333333</v>
      </c>
      <c r="G250" s="10">
        <f t="shared" si="18"/>
        <v>-1.0960000000000036</v>
      </c>
      <c r="H250" s="10">
        <f t="shared" si="19"/>
        <v>1.8266666666666538</v>
      </c>
    </row>
    <row r="251" spans="1:8" x14ac:dyDescent="0.25">
      <c r="A251" s="1">
        <v>39021</v>
      </c>
      <c r="B251" s="11">
        <f>VLOOKUP(A251,'SBO Index National'!$A:$B,2,FALSE)</f>
        <v>100.639</v>
      </c>
      <c r="C251" s="10">
        <v>106.758</v>
      </c>
      <c r="D251" s="10">
        <f t="shared" si="15"/>
        <v>-6.1189999999999998</v>
      </c>
      <c r="E251" s="10">
        <f t="shared" si="16"/>
        <v>-4.8403333333333292</v>
      </c>
      <c r="F251" s="10">
        <f t="shared" si="17"/>
        <v>103.47033333333333</v>
      </c>
      <c r="G251" s="10">
        <f t="shared" si="18"/>
        <v>1.6439999999999912</v>
      </c>
      <c r="H251" s="10">
        <f t="shared" si="19"/>
        <v>1.8569999999999851</v>
      </c>
    </row>
    <row r="252" spans="1:8" x14ac:dyDescent="0.25">
      <c r="A252" s="1">
        <v>39051</v>
      </c>
      <c r="B252" s="11">
        <f>VLOOKUP(A252,'SBO Index National'!$A:$B,2,FALSE)</f>
        <v>99.361000000000004</v>
      </c>
      <c r="C252" s="10">
        <v>107.67100000000001</v>
      </c>
      <c r="D252" s="10">
        <f t="shared" si="15"/>
        <v>-8.3100000000000023</v>
      </c>
      <c r="E252" s="10">
        <f t="shared" si="16"/>
        <v>-5.2356666666666642</v>
      </c>
      <c r="F252" s="10">
        <f t="shared" si="17"/>
        <v>105.02266666666667</v>
      </c>
      <c r="G252" s="10">
        <f t="shared" si="18"/>
        <v>4.2920000000000016</v>
      </c>
      <c r="H252" s="10">
        <f t="shared" si="19"/>
        <v>1.6133333333333297</v>
      </c>
    </row>
    <row r="253" spans="1:8" x14ac:dyDescent="0.25">
      <c r="A253" s="1">
        <v>39082</v>
      </c>
      <c r="B253" s="11">
        <f>VLOOKUP(A253,'SBO Index National'!$A:$B,2,FALSE)</f>
        <v>96.256</v>
      </c>
      <c r="C253" s="10">
        <v>98.63</v>
      </c>
      <c r="D253" s="10">
        <f t="shared" si="15"/>
        <v>-2.3739999999999952</v>
      </c>
      <c r="E253" s="10">
        <f t="shared" si="16"/>
        <v>-5.6009999999999991</v>
      </c>
      <c r="F253" s="10">
        <f t="shared" si="17"/>
        <v>104.35299999999999</v>
      </c>
      <c r="G253" s="10">
        <f t="shared" si="18"/>
        <v>-10.320000000000007</v>
      </c>
      <c r="H253" s="10">
        <f t="shared" si="19"/>
        <v>-1.4613333333333287</v>
      </c>
    </row>
    <row r="254" spans="1:8" x14ac:dyDescent="0.25">
      <c r="A254" s="1">
        <v>39113</v>
      </c>
      <c r="B254" s="11">
        <f>VLOOKUP(A254,'SBO Index National'!$A:$B,2,FALSE)</f>
        <v>98.721000000000004</v>
      </c>
      <c r="C254" s="10">
        <v>102.19199999999999</v>
      </c>
      <c r="D254" s="10">
        <f t="shared" si="15"/>
        <v>-3.4709999999999894</v>
      </c>
      <c r="E254" s="10">
        <f t="shared" si="16"/>
        <v>-4.7183333333333293</v>
      </c>
      <c r="F254" s="10">
        <f t="shared" si="17"/>
        <v>102.831</v>
      </c>
      <c r="G254" s="10">
        <f t="shared" si="18"/>
        <v>-1.5520000000000067</v>
      </c>
      <c r="H254" s="10">
        <f t="shared" si="19"/>
        <v>-2.5266666666666566</v>
      </c>
    </row>
    <row r="255" spans="1:8" x14ac:dyDescent="0.25">
      <c r="A255" s="1">
        <v>39141</v>
      </c>
      <c r="B255" s="11">
        <f>VLOOKUP(A255,'SBO Index National'!$A:$B,2,FALSE)</f>
        <v>98.174000000000007</v>
      </c>
      <c r="C255" s="10">
        <v>104.018</v>
      </c>
      <c r="D255" s="10">
        <f t="shared" si="15"/>
        <v>-5.8439999999999941</v>
      </c>
      <c r="E255" s="10">
        <f t="shared" si="16"/>
        <v>-3.8963333333333261</v>
      </c>
      <c r="F255" s="10">
        <f t="shared" si="17"/>
        <v>101.61333333333334</v>
      </c>
      <c r="G255" s="10">
        <f t="shared" si="18"/>
        <v>-4.6580000000000013</v>
      </c>
      <c r="H255" s="10">
        <f t="shared" si="19"/>
        <v>-5.5099999999999909</v>
      </c>
    </row>
    <row r="256" spans="1:8" x14ac:dyDescent="0.25">
      <c r="A256" s="1">
        <v>39172</v>
      </c>
      <c r="B256" s="11">
        <f>VLOOKUP(A256,'SBO Index National'!$A:$B,2,FALSE)</f>
        <v>97.9</v>
      </c>
      <c r="C256" s="10">
        <v>101.553</v>
      </c>
      <c r="D256" s="10">
        <f t="shared" si="15"/>
        <v>-3.6529999999999916</v>
      </c>
      <c r="E256" s="10">
        <f t="shared" si="16"/>
        <v>-4.3226666666666587</v>
      </c>
      <c r="F256" s="10">
        <f t="shared" si="17"/>
        <v>102.58766666666666</v>
      </c>
      <c r="G256" s="10">
        <f t="shared" si="18"/>
        <v>-3.652000000000001</v>
      </c>
      <c r="H256" s="10">
        <f t="shared" si="19"/>
        <v>-3.2873333333333363</v>
      </c>
    </row>
    <row r="257" spans="1:8" x14ac:dyDescent="0.25">
      <c r="A257" s="1">
        <v>39202</v>
      </c>
      <c r="B257" s="11">
        <f>VLOOKUP(A257,'SBO Index National'!$A:$B,2,FALSE)</f>
        <v>96.804000000000002</v>
      </c>
      <c r="C257" s="10">
        <v>102.19199999999999</v>
      </c>
      <c r="D257" s="10">
        <f t="shared" si="15"/>
        <v>-5.387999999999991</v>
      </c>
      <c r="E257" s="10">
        <f t="shared" si="16"/>
        <v>-4.9616666666666589</v>
      </c>
      <c r="F257" s="10">
        <f t="shared" si="17"/>
        <v>102.58766666666666</v>
      </c>
      <c r="G257" s="10">
        <f t="shared" si="18"/>
        <v>-3.0130000000000052</v>
      </c>
      <c r="H257" s="10">
        <f t="shared" si="19"/>
        <v>-3.7743333333333453</v>
      </c>
    </row>
    <row r="258" spans="1:8" x14ac:dyDescent="0.25">
      <c r="A258" s="1">
        <v>39233</v>
      </c>
      <c r="B258" s="11">
        <f>VLOOKUP(A258,'SBO Index National'!$A:$B,2,FALSE)</f>
        <v>96.804000000000002</v>
      </c>
      <c r="C258" s="10">
        <v>102.831</v>
      </c>
      <c r="D258" s="10">
        <f t="shared" si="15"/>
        <v>-6.027000000000001</v>
      </c>
      <c r="E258" s="10">
        <f t="shared" si="16"/>
        <v>-5.0226666666666615</v>
      </c>
      <c r="F258" s="10">
        <f t="shared" si="17"/>
        <v>102.19200000000001</v>
      </c>
      <c r="G258" s="10">
        <f t="shared" si="18"/>
        <v>0.36500000000000909</v>
      </c>
      <c r="H258" s="10">
        <f t="shared" si="19"/>
        <v>-2.0999999999999801</v>
      </c>
    </row>
    <row r="259" spans="1:8" x14ac:dyDescent="0.25">
      <c r="A259" s="1">
        <v>39263</v>
      </c>
      <c r="B259" s="11">
        <f>VLOOKUP(A259,'SBO Index National'!$A:$B,2,FALSE)</f>
        <v>96.346999999999994</v>
      </c>
      <c r="C259" s="10">
        <v>98.447000000000003</v>
      </c>
      <c r="D259" s="10">
        <f t="shared" ref="D259:D322" si="20">B259-C259</f>
        <v>-2.1000000000000085</v>
      </c>
      <c r="E259" s="10">
        <f t="shared" si="16"/>
        <v>-4.5049999999999999</v>
      </c>
      <c r="F259" s="10">
        <f t="shared" si="17"/>
        <v>101.15666666666668</v>
      </c>
      <c r="G259" s="10">
        <f t="shared" si="18"/>
        <v>-6.3019999999999925</v>
      </c>
      <c r="H259" s="10">
        <f t="shared" si="19"/>
        <v>-2.9833333333333059</v>
      </c>
    </row>
    <row r="260" spans="1:8" x14ac:dyDescent="0.25">
      <c r="A260" s="1">
        <v>39294</v>
      </c>
      <c r="B260" s="11">
        <f>VLOOKUP(A260,'SBO Index National'!$A:$B,2,FALSE)</f>
        <v>97.9</v>
      </c>
      <c r="C260" s="10">
        <v>104.749</v>
      </c>
      <c r="D260" s="10">
        <f t="shared" si="20"/>
        <v>-6.8489999999999895</v>
      </c>
      <c r="E260" s="10">
        <f t="shared" si="16"/>
        <v>-4.992</v>
      </c>
      <c r="F260" s="10">
        <f t="shared" si="17"/>
        <v>102.00900000000001</v>
      </c>
      <c r="G260" s="10">
        <f t="shared" si="18"/>
        <v>0.27400000000000091</v>
      </c>
      <c r="H260" s="10">
        <f t="shared" si="19"/>
        <v>-1.8876666666666324</v>
      </c>
    </row>
    <row r="261" spans="1:8" x14ac:dyDescent="0.25">
      <c r="A261" s="1">
        <v>39325</v>
      </c>
      <c r="B261" s="11">
        <f>VLOOKUP(A261,'SBO Index National'!$A:$B,2,FALSE)</f>
        <v>96.346999999999994</v>
      </c>
      <c r="C261" s="10">
        <v>96.346999999999994</v>
      </c>
      <c r="D261" s="10">
        <f t="shared" si="20"/>
        <v>0</v>
      </c>
      <c r="E261" s="10">
        <f t="shared" ref="E261:E324" si="21">AVERAGE(D259:D261)</f>
        <v>-2.9829999999999992</v>
      </c>
      <c r="F261" s="10">
        <f t="shared" si="17"/>
        <v>99.847666666666669</v>
      </c>
      <c r="G261" s="10">
        <f t="shared" si="18"/>
        <v>-6.6670000000000016</v>
      </c>
      <c r="H261" s="10">
        <f t="shared" si="19"/>
        <v>-4.2316666666666691</v>
      </c>
    </row>
    <row r="262" spans="1:8" x14ac:dyDescent="0.25">
      <c r="A262" s="1">
        <v>39355</v>
      </c>
      <c r="B262" s="11">
        <f>VLOOKUP(A262,'SBO Index National'!$A:$B,2,FALSE)</f>
        <v>97.168999999999997</v>
      </c>
      <c r="C262" s="10">
        <v>102.009</v>
      </c>
      <c r="D262" s="10">
        <f t="shared" si="20"/>
        <v>-4.8400000000000034</v>
      </c>
      <c r="E262" s="10">
        <f t="shared" si="21"/>
        <v>-3.896333333333331</v>
      </c>
      <c r="F262" s="10">
        <f t="shared" ref="F262:F325" si="22">AVERAGE(C260:C262)</f>
        <v>101.03500000000001</v>
      </c>
      <c r="G262" s="10">
        <f t="shared" si="18"/>
        <v>1.3700000000000045</v>
      </c>
      <c r="H262" s="10">
        <f t="shared" si="19"/>
        <v>-1.6743333333333226</v>
      </c>
    </row>
    <row r="263" spans="1:8" x14ac:dyDescent="0.25">
      <c r="A263" s="1">
        <v>39386</v>
      </c>
      <c r="B263" s="11">
        <f>VLOOKUP(A263,'SBO Index National'!$A:$B,2,FALSE)</f>
        <v>96.072999999999993</v>
      </c>
      <c r="C263" s="10">
        <v>101.461</v>
      </c>
      <c r="D263" s="10">
        <f t="shared" si="20"/>
        <v>-5.3880000000000052</v>
      </c>
      <c r="E263" s="10">
        <f t="shared" si="21"/>
        <v>-3.4093333333333362</v>
      </c>
      <c r="F263" s="10">
        <f t="shared" si="22"/>
        <v>99.939000000000007</v>
      </c>
      <c r="G263" s="10">
        <f t="shared" si="18"/>
        <v>-5.296999999999997</v>
      </c>
      <c r="H263" s="10">
        <f t="shared" si="19"/>
        <v>-3.5313333333333219</v>
      </c>
    </row>
    <row r="264" spans="1:8" x14ac:dyDescent="0.25">
      <c r="A264" s="1">
        <v>39416</v>
      </c>
      <c r="B264" s="11">
        <f>VLOOKUP(A264,'SBO Index National'!$A:$B,2,FALSE)</f>
        <v>93.972999999999999</v>
      </c>
      <c r="C264" s="10">
        <v>100.18300000000001</v>
      </c>
      <c r="D264" s="10">
        <f t="shared" si="20"/>
        <v>-6.210000000000008</v>
      </c>
      <c r="E264" s="10">
        <f t="shared" si="21"/>
        <v>-5.4793333333333392</v>
      </c>
      <c r="F264" s="10">
        <f t="shared" si="22"/>
        <v>101.21766666666667</v>
      </c>
      <c r="G264" s="10">
        <f t="shared" si="18"/>
        <v>-7.4879999999999995</v>
      </c>
      <c r="H264" s="10">
        <f t="shared" si="19"/>
        <v>-3.8049999999999926</v>
      </c>
    </row>
    <row r="265" spans="1:8" x14ac:dyDescent="0.25">
      <c r="A265" s="1">
        <v>39447</v>
      </c>
      <c r="B265" s="11">
        <f>VLOOKUP(A265,'SBO Index National'!$A:$B,2,FALSE)</f>
        <v>94.337999999999994</v>
      </c>
      <c r="C265" s="10">
        <v>95.981999999999999</v>
      </c>
      <c r="D265" s="10">
        <f t="shared" si="20"/>
        <v>-1.6440000000000055</v>
      </c>
      <c r="E265" s="10">
        <f t="shared" si="21"/>
        <v>-4.4140000000000059</v>
      </c>
      <c r="F265" s="10">
        <f t="shared" si="22"/>
        <v>99.208666666666659</v>
      </c>
      <c r="G265" s="10">
        <f t="shared" si="18"/>
        <v>-2.6479999999999961</v>
      </c>
      <c r="H265" s="10">
        <f t="shared" si="19"/>
        <v>-5.1443333333333356</v>
      </c>
    </row>
    <row r="266" spans="1:8" x14ac:dyDescent="0.25">
      <c r="A266" s="1">
        <v>39478</v>
      </c>
      <c r="B266" s="11">
        <f>VLOOKUP(A266,'SBO Index National'!$A:$B,2,FALSE)</f>
        <v>91.597999999999999</v>
      </c>
      <c r="C266" s="10">
        <v>94.795000000000002</v>
      </c>
      <c r="D266" s="10">
        <f t="shared" si="20"/>
        <v>-3.1970000000000027</v>
      </c>
      <c r="E266" s="10">
        <f t="shared" si="21"/>
        <v>-3.6836666666666722</v>
      </c>
      <c r="F266" s="10">
        <f t="shared" si="22"/>
        <v>96.986666666666679</v>
      </c>
      <c r="G266" s="10">
        <f t="shared" si="18"/>
        <v>-7.3969999999999914</v>
      </c>
      <c r="H266" s="10">
        <f t="shared" si="19"/>
        <v>-5.8443333333333243</v>
      </c>
    </row>
    <row r="267" spans="1:8" x14ac:dyDescent="0.25">
      <c r="A267" s="1">
        <v>39507</v>
      </c>
      <c r="B267" s="11">
        <f>VLOOKUP(A267,'SBO Index National'!$A:$B,2,FALSE)</f>
        <v>92.876999999999995</v>
      </c>
      <c r="C267" s="10">
        <v>93.424999999999997</v>
      </c>
      <c r="D267" s="10">
        <f t="shared" si="20"/>
        <v>-0.54800000000000182</v>
      </c>
      <c r="E267" s="10">
        <f t="shared" si="21"/>
        <v>-1.7963333333333367</v>
      </c>
      <c r="F267" s="10">
        <f t="shared" si="22"/>
        <v>94.733999999999995</v>
      </c>
      <c r="G267" s="10">
        <f t="shared" si="18"/>
        <v>-10.593000000000004</v>
      </c>
      <c r="H267" s="10">
        <f t="shared" si="19"/>
        <v>-6.8793333333333493</v>
      </c>
    </row>
    <row r="268" spans="1:8" x14ac:dyDescent="0.25">
      <c r="A268" s="1">
        <v>39538</v>
      </c>
      <c r="B268" s="11">
        <f>VLOOKUP(A268,'SBO Index National'!$A:$B,2,FALSE)</f>
        <v>90.227999999999994</v>
      </c>
      <c r="C268" s="10">
        <v>93.698999999999998</v>
      </c>
      <c r="D268" s="10">
        <f t="shared" si="20"/>
        <v>-3.4710000000000036</v>
      </c>
      <c r="E268" s="10">
        <f t="shared" si="21"/>
        <v>-2.4053333333333362</v>
      </c>
      <c r="F268" s="10">
        <f t="shared" si="22"/>
        <v>93.972999999999999</v>
      </c>
      <c r="G268" s="10">
        <f t="shared" si="18"/>
        <v>-7.8539999999999992</v>
      </c>
      <c r="H268" s="10">
        <f t="shared" si="19"/>
        <v>-8.6146666666666647</v>
      </c>
    </row>
    <row r="269" spans="1:8" x14ac:dyDescent="0.25">
      <c r="A269" s="1">
        <v>39568</v>
      </c>
      <c r="B269" s="11">
        <f>VLOOKUP(A269,'SBO Index National'!$A:$B,2,FALSE)</f>
        <v>91.507000000000005</v>
      </c>
      <c r="C269" s="10">
        <v>93.606999999999999</v>
      </c>
      <c r="D269" s="10">
        <f t="shared" si="20"/>
        <v>-2.0999999999999943</v>
      </c>
      <c r="E269" s="10">
        <f t="shared" si="21"/>
        <v>-2.0396666666666667</v>
      </c>
      <c r="F269" s="10">
        <f t="shared" si="22"/>
        <v>93.576999999999998</v>
      </c>
      <c r="G269" s="10">
        <f t="shared" si="18"/>
        <v>-8.5849999999999937</v>
      </c>
      <c r="H269" s="10">
        <f t="shared" si="19"/>
        <v>-9.0106666666666655</v>
      </c>
    </row>
    <row r="270" spans="1:8" x14ac:dyDescent="0.25">
      <c r="A270" s="1">
        <v>39599</v>
      </c>
      <c r="B270" s="11">
        <f>VLOOKUP(A270,'SBO Index National'!$A:$B,2,FALSE)</f>
        <v>88.95</v>
      </c>
      <c r="C270" s="10">
        <v>90.227999999999994</v>
      </c>
      <c r="D270" s="10">
        <f t="shared" si="20"/>
        <v>-1.2779999999999916</v>
      </c>
      <c r="E270" s="10">
        <f t="shared" si="21"/>
        <v>-2.2829999999999964</v>
      </c>
      <c r="F270" s="10">
        <f t="shared" si="22"/>
        <v>92.511333333333326</v>
      </c>
      <c r="G270" s="10">
        <f t="shared" si="18"/>
        <v>-12.603000000000009</v>
      </c>
      <c r="H270" s="10">
        <f t="shared" si="19"/>
        <v>-9.6806666666666814</v>
      </c>
    </row>
    <row r="271" spans="1:8" x14ac:dyDescent="0.25">
      <c r="A271" s="1">
        <v>39629</v>
      </c>
      <c r="B271" s="11">
        <f>VLOOKUP(A271,'SBO Index National'!$A:$B,2,FALSE)</f>
        <v>89.588999999999999</v>
      </c>
      <c r="C271" s="10">
        <v>93.332999999999998</v>
      </c>
      <c r="D271" s="10">
        <f t="shared" si="20"/>
        <v>-3.7439999999999998</v>
      </c>
      <c r="E271" s="10">
        <f t="shared" si="21"/>
        <v>-2.3739999999999952</v>
      </c>
      <c r="F271" s="10">
        <f t="shared" si="22"/>
        <v>92.38933333333334</v>
      </c>
      <c r="G271" s="10">
        <f t="shared" ref="G271:G334" si="23">C271-C259</f>
        <v>-5.1140000000000043</v>
      </c>
      <c r="H271" s="10">
        <f t="shared" si="19"/>
        <v>-8.7673333333333403</v>
      </c>
    </row>
    <row r="272" spans="1:8" x14ac:dyDescent="0.25">
      <c r="A272" s="1">
        <v>39660</v>
      </c>
      <c r="B272" s="11">
        <f>VLOOKUP(A272,'SBO Index National'!$A:$B,2,FALSE)</f>
        <v>88.492999999999995</v>
      </c>
      <c r="C272" s="10">
        <v>91.233000000000004</v>
      </c>
      <c r="D272" s="10">
        <f t="shared" si="20"/>
        <v>-2.7400000000000091</v>
      </c>
      <c r="E272" s="10">
        <f t="shared" si="21"/>
        <v>-2.5873333333333335</v>
      </c>
      <c r="F272" s="10">
        <f t="shared" si="22"/>
        <v>91.597999999999999</v>
      </c>
      <c r="G272" s="10">
        <f t="shared" si="23"/>
        <v>-13.515999999999991</v>
      </c>
      <c r="H272" s="10">
        <f t="shared" si="19"/>
        <v>-10.411000000000016</v>
      </c>
    </row>
    <row r="273" spans="1:8" x14ac:dyDescent="0.25">
      <c r="A273" s="1">
        <v>39691</v>
      </c>
      <c r="B273" s="11">
        <f>VLOOKUP(A273,'SBO Index National'!$A:$B,2,FALSE)</f>
        <v>91.141999999999996</v>
      </c>
      <c r="C273" s="10">
        <v>91.233000000000004</v>
      </c>
      <c r="D273" s="10">
        <f t="shared" si="20"/>
        <v>-9.1000000000008185E-2</v>
      </c>
      <c r="E273" s="10">
        <f t="shared" si="21"/>
        <v>-2.1916666666666722</v>
      </c>
      <c r="F273" s="10">
        <f t="shared" si="22"/>
        <v>91.932999999999993</v>
      </c>
      <c r="G273" s="10">
        <f t="shared" si="23"/>
        <v>-5.1139999999999901</v>
      </c>
      <c r="H273" s="10">
        <f t="shared" ref="H273:H336" si="24">F273-F261</f>
        <v>-7.9146666666666761</v>
      </c>
    </row>
    <row r="274" spans="1:8" x14ac:dyDescent="0.25">
      <c r="A274" s="1">
        <v>39721</v>
      </c>
      <c r="B274" s="11">
        <f>VLOOKUP(A274,'SBO Index National'!$A:$B,2,FALSE)</f>
        <v>92.784999999999997</v>
      </c>
      <c r="C274" s="10">
        <v>92.694000000000003</v>
      </c>
      <c r="D274" s="10">
        <f t="shared" si="20"/>
        <v>9.0999999999993975E-2</v>
      </c>
      <c r="E274" s="10">
        <f t="shared" si="21"/>
        <v>-0.9133333333333411</v>
      </c>
      <c r="F274" s="10">
        <f t="shared" si="22"/>
        <v>91.720000000000013</v>
      </c>
      <c r="G274" s="10">
        <f t="shared" si="23"/>
        <v>-9.3149999999999977</v>
      </c>
      <c r="H274" s="10">
        <f t="shared" si="24"/>
        <v>-9.3149999999999977</v>
      </c>
    </row>
    <row r="275" spans="1:8" x14ac:dyDescent="0.25">
      <c r="A275" s="1">
        <v>39752</v>
      </c>
      <c r="B275" s="11">
        <f>VLOOKUP(A275,'SBO Index National'!$A:$B,2,FALSE)</f>
        <v>87.397000000000006</v>
      </c>
      <c r="C275" s="10">
        <v>87.671000000000006</v>
      </c>
      <c r="D275" s="10">
        <f t="shared" si="20"/>
        <v>-0.27400000000000091</v>
      </c>
      <c r="E275" s="10">
        <f t="shared" si="21"/>
        <v>-9.1333333333338373E-2</v>
      </c>
      <c r="F275" s="10">
        <f t="shared" si="22"/>
        <v>90.532666666666671</v>
      </c>
      <c r="G275" s="10">
        <f t="shared" si="23"/>
        <v>-13.789999999999992</v>
      </c>
      <c r="H275" s="10">
        <f t="shared" si="24"/>
        <v>-9.4063333333333361</v>
      </c>
    </row>
    <row r="276" spans="1:8" x14ac:dyDescent="0.25">
      <c r="A276" s="1">
        <v>39782</v>
      </c>
      <c r="B276" s="11">
        <f>VLOOKUP(A276,'SBO Index National'!$A:$B,2,FALSE)</f>
        <v>87.397000000000006</v>
      </c>
      <c r="C276" s="10">
        <v>86.393000000000001</v>
      </c>
      <c r="D276" s="10">
        <f t="shared" si="20"/>
        <v>1.0040000000000049</v>
      </c>
      <c r="E276" s="10">
        <f t="shared" si="21"/>
        <v>0.273666666666666</v>
      </c>
      <c r="F276" s="10">
        <f t="shared" si="22"/>
        <v>88.919333333333341</v>
      </c>
      <c r="G276" s="10">
        <f t="shared" si="23"/>
        <v>-13.790000000000006</v>
      </c>
      <c r="H276" s="10">
        <f t="shared" si="24"/>
        <v>-12.298333333333332</v>
      </c>
    </row>
    <row r="277" spans="1:8" x14ac:dyDescent="0.25">
      <c r="A277" s="1">
        <v>39813</v>
      </c>
      <c r="B277" s="11">
        <f>VLOOKUP(A277,'SBO Index National'!$A:$B,2,FALSE)</f>
        <v>84.932000000000002</v>
      </c>
      <c r="C277" s="10">
        <v>84.11</v>
      </c>
      <c r="D277" s="10">
        <f t="shared" si="20"/>
        <v>0.82200000000000273</v>
      </c>
      <c r="E277" s="10">
        <f t="shared" si="21"/>
        <v>0.51733333333333553</v>
      </c>
      <c r="F277" s="10">
        <f t="shared" si="22"/>
        <v>86.058000000000007</v>
      </c>
      <c r="G277" s="10">
        <f t="shared" si="23"/>
        <v>-11.872</v>
      </c>
      <c r="H277" s="10">
        <f t="shared" si="24"/>
        <v>-13.150666666666652</v>
      </c>
    </row>
    <row r="278" spans="1:8" x14ac:dyDescent="0.25">
      <c r="A278" s="1">
        <v>39844</v>
      </c>
      <c r="B278" s="11">
        <f>VLOOKUP(A278,'SBO Index National'!$A:$B,2,FALSE)</f>
        <v>83.927000000000007</v>
      </c>
      <c r="C278" s="10">
        <v>87.215000000000003</v>
      </c>
      <c r="D278" s="10">
        <f t="shared" si="20"/>
        <v>-3.2879999999999967</v>
      </c>
      <c r="E278" s="10">
        <f t="shared" si="21"/>
        <v>-0.48733333333332968</v>
      </c>
      <c r="F278" s="10">
        <f t="shared" si="22"/>
        <v>85.905999999999992</v>
      </c>
      <c r="G278" s="10">
        <f t="shared" si="23"/>
        <v>-7.5799999999999983</v>
      </c>
      <c r="H278" s="10">
        <f t="shared" si="24"/>
        <v>-11.080666666666687</v>
      </c>
    </row>
    <row r="279" spans="1:8" x14ac:dyDescent="0.25">
      <c r="A279" s="1">
        <v>39872</v>
      </c>
      <c r="B279" s="11">
        <f>VLOOKUP(A279,'SBO Index National'!$A:$B,2,FALSE)</f>
        <v>82.557000000000002</v>
      </c>
      <c r="C279" s="10">
        <v>82.373999999999995</v>
      </c>
      <c r="D279" s="10">
        <f t="shared" si="20"/>
        <v>0.18300000000000693</v>
      </c>
      <c r="E279" s="10">
        <f t="shared" si="21"/>
        <v>-0.76099999999999568</v>
      </c>
      <c r="F279" s="10">
        <f t="shared" si="22"/>
        <v>84.566333333333333</v>
      </c>
      <c r="G279" s="10">
        <f t="shared" si="23"/>
        <v>-11.051000000000002</v>
      </c>
      <c r="H279" s="10">
        <f t="shared" si="24"/>
        <v>-10.167666666666662</v>
      </c>
    </row>
    <row r="280" spans="1:8" x14ac:dyDescent="0.25">
      <c r="A280" s="1">
        <v>39903</v>
      </c>
      <c r="B280" s="11">
        <f>VLOOKUP(A280,'SBO Index National'!$A:$B,2,FALSE)</f>
        <v>81.644000000000005</v>
      </c>
      <c r="C280" s="10">
        <v>83.195999999999998</v>
      </c>
      <c r="D280" s="10">
        <f t="shared" si="20"/>
        <v>-1.5519999999999925</v>
      </c>
      <c r="E280" s="10">
        <f t="shared" si="21"/>
        <v>-1.5523333333333273</v>
      </c>
      <c r="F280" s="10">
        <f t="shared" si="22"/>
        <v>84.26166666666667</v>
      </c>
      <c r="G280" s="10">
        <f t="shared" si="23"/>
        <v>-10.503</v>
      </c>
      <c r="H280" s="10">
        <f t="shared" si="24"/>
        <v>-9.7113333333333287</v>
      </c>
    </row>
    <row r="281" spans="1:8" x14ac:dyDescent="0.25">
      <c r="A281" s="1">
        <v>39933</v>
      </c>
      <c r="B281" s="11">
        <f>VLOOKUP(A281,'SBO Index National'!$A:$B,2,FALSE)</f>
        <v>86.849000000000004</v>
      </c>
      <c r="C281" s="10">
        <v>84.748999999999995</v>
      </c>
      <c r="D281" s="10">
        <f t="shared" si="20"/>
        <v>2.1000000000000085</v>
      </c>
      <c r="E281" s="10">
        <f t="shared" si="21"/>
        <v>0.24366666666667433</v>
      </c>
      <c r="F281" s="10">
        <f t="shared" si="22"/>
        <v>83.439666666666668</v>
      </c>
      <c r="G281" s="10">
        <f t="shared" si="23"/>
        <v>-8.8580000000000041</v>
      </c>
      <c r="H281" s="10">
        <f t="shared" si="24"/>
        <v>-10.137333333333331</v>
      </c>
    </row>
    <row r="282" spans="1:8" x14ac:dyDescent="0.25">
      <c r="A282" s="1">
        <v>39964</v>
      </c>
      <c r="B282" s="11">
        <f>VLOOKUP(A282,'SBO Index National'!$A:$B,2,FALSE)</f>
        <v>88.492999999999995</v>
      </c>
      <c r="C282" s="10">
        <v>87.031999999999996</v>
      </c>
      <c r="D282" s="10">
        <f t="shared" si="20"/>
        <v>1.4609999999999985</v>
      </c>
      <c r="E282" s="10">
        <f t="shared" si="21"/>
        <v>0.66966666666667152</v>
      </c>
      <c r="F282" s="10">
        <f t="shared" si="22"/>
        <v>84.99233333333332</v>
      </c>
      <c r="G282" s="10">
        <f t="shared" si="23"/>
        <v>-3.195999999999998</v>
      </c>
      <c r="H282" s="10">
        <f t="shared" si="24"/>
        <v>-7.5190000000000055</v>
      </c>
    </row>
    <row r="283" spans="1:8" x14ac:dyDescent="0.25">
      <c r="A283" s="1">
        <v>39994</v>
      </c>
      <c r="B283" s="11">
        <f>VLOOKUP(A283,'SBO Index National'!$A:$B,2,FALSE)</f>
        <v>88.218999999999994</v>
      </c>
      <c r="C283" s="10">
        <v>85.388000000000005</v>
      </c>
      <c r="D283" s="10">
        <f t="shared" si="20"/>
        <v>2.8309999999999889</v>
      </c>
      <c r="E283" s="10">
        <f t="shared" si="21"/>
        <v>2.1306666666666652</v>
      </c>
      <c r="F283" s="10">
        <f t="shared" si="22"/>
        <v>85.722999999999999</v>
      </c>
      <c r="G283" s="10">
        <f t="shared" si="23"/>
        <v>-7.9449999999999932</v>
      </c>
      <c r="H283" s="10">
        <f t="shared" si="24"/>
        <v>-6.6663333333333412</v>
      </c>
    </row>
    <row r="284" spans="1:8" x14ac:dyDescent="0.25">
      <c r="A284" s="1">
        <v>40025</v>
      </c>
      <c r="B284" s="11">
        <f>VLOOKUP(A284,'SBO Index National'!$A:$B,2,FALSE)</f>
        <v>86.757999999999996</v>
      </c>
      <c r="C284" s="10">
        <v>85.662000000000006</v>
      </c>
      <c r="D284" s="10">
        <f t="shared" si="20"/>
        <v>1.0959999999999894</v>
      </c>
      <c r="E284" s="10">
        <f t="shared" si="21"/>
        <v>1.7959999999999923</v>
      </c>
      <c r="F284" s="10">
        <f t="shared" si="22"/>
        <v>86.027333333333331</v>
      </c>
      <c r="G284" s="10">
        <f t="shared" si="23"/>
        <v>-5.570999999999998</v>
      </c>
      <c r="H284" s="10">
        <f t="shared" si="24"/>
        <v>-5.5706666666666678</v>
      </c>
    </row>
    <row r="285" spans="1:8" x14ac:dyDescent="0.25">
      <c r="A285" s="1">
        <v>40056</v>
      </c>
      <c r="B285" s="11">
        <f>VLOOKUP(A285,'SBO Index National'!$A:$B,2,FALSE)</f>
        <v>88.584000000000003</v>
      </c>
      <c r="C285" s="10">
        <v>89.406000000000006</v>
      </c>
      <c r="D285" s="10">
        <f t="shared" si="20"/>
        <v>-0.82200000000000273</v>
      </c>
      <c r="E285" s="10">
        <f t="shared" si="21"/>
        <v>1.0349999999999919</v>
      </c>
      <c r="F285" s="10">
        <f t="shared" si="22"/>
        <v>86.818666666666672</v>
      </c>
      <c r="G285" s="10">
        <f t="shared" si="23"/>
        <v>-1.8269999999999982</v>
      </c>
      <c r="H285" s="10">
        <f t="shared" si="24"/>
        <v>-5.1143333333333203</v>
      </c>
    </row>
    <row r="286" spans="1:8" x14ac:dyDescent="0.25">
      <c r="A286" s="1">
        <v>40086</v>
      </c>
      <c r="B286" s="11">
        <f>VLOOKUP(A286,'SBO Index National'!$A:$B,2,FALSE)</f>
        <v>88.584000000000003</v>
      </c>
      <c r="C286" s="10">
        <v>85.753</v>
      </c>
      <c r="D286" s="10">
        <f t="shared" si="20"/>
        <v>2.8310000000000031</v>
      </c>
      <c r="E286" s="10">
        <f t="shared" si="21"/>
        <v>1.0349999999999966</v>
      </c>
      <c r="F286" s="10">
        <f t="shared" si="22"/>
        <v>86.940333333333342</v>
      </c>
      <c r="G286" s="10">
        <f t="shared" si="23"/>
        <v>-6.9410000000000025</v>
      </c>
      <c r="H286" s="10">
        <f t="shared" si="24"/>
        <v>-4.7796666666666709</v>
      </c>
    </row>
    <row r="287" spans="1:8" x14ac:dyDescent="0.25">
      <c r="A287" s="1">
        <v>40117</v>
      </c>
      <c r="B287" s="11">
        <f>VLOOKUP(A287,'SBO Index National'!$A:$B,2,FALSE)</f>
        <v>89.040999999999997</v>
      </c>
      <c r="C287" s="10">
        <v>84.292000000000002</v>
      </c>
      <c r="D287" s="10">
        <f t="shared" si="20"/>
        <v>4.7489999999999952</v>
      </c>
      <c r="E287" s="10">
        <f t="shared" si="21"/>
        <v>2.252666666666665</v>
      </c>
      <c r="F287" s="10">
        <f t="shared" si="22"/>
        <v>86.483666666666679</v>
      </c>
      <c r="G287" s="10">
        <f t="shared" si="23"/>
        <v>-3.3790000000000049</v>
      </c>
      <c r="H287" s="10">
        <f t="shared" si="24"/>
        <v>-4.0489999999999924</v>
      </c>
    </row>
    <row r="288" spans="1:8" x14ac:dyDescent="0.25">
      <c r="A288" s="1">
        <v>40147</v>
      </c>
      <c r="B288" s="11">
        <f>VLOOKUP(A288,'SBO Index National'!$A:$B,2,FALSE)</f>
        <v>87.944999999999993</v>
      </c>
      <c r="C288" s="10">
        <v>89.588999999999999</v>
      </c>
      <c r="D288" s="10">
        <f t="shared" si="20"/>
        <v>-1.6440000000000055</v>
      </c>
      <c r="E288" s="10">
        <f t="shared" si="21"/>
        <v>1.9786666666666644</v>
      </c>
      <c r="F288" s="10">
        <f t="shared" si="22"/>
        <v>86.544666666666672</v>
      </c>
      <c r="G288" s="10">
        <f t="shared" si="23"/>
        <v>3.195999999999998</v>
      </c>
      <c r="H288" s="10">
        <f t="shared" si="24"/>
        <v>-2.3746666666666698</v>
      </c>
    </row>
    <row r="289" spans="1:8" x14ac:dyDescent="0.25">
      <c r="A289" s="1">
        <v>40178</v>
      </c>
      <c r="B289" s="11">
        <f>VLOOKUP(A289,'SBO Index National'!$A:$B,2,FALSE)</f>
        <v>87.671000000000006</v>
      </c>
      <c r="C289" s="10">
        <v>84.11</v>
      </c>
      <c r="D289" s="10">
        <f t="shared" si="20"/>
        <v>3.561000000000007</v>
      </c>
      <c r="E289" s="10">
        <f t="shared" si="21"/>
        <v>2.2219999999999991</v>
      </c>
      <c r="F289" s="10">
        <f t="shared" si="22"/>
        <v>85.997</v>
      </c>
      <c r="G289" s="10">
        <f t="shared" si="23"/>
        <v>0</v>
      </c>
      <c r="H289" s="10">
        <f t="shared" si="24"/>
        <v>-6.1000000000007049E-2</v>
      </c>
    </row>
    <row r="290" spans="1:8" x14ac:dyDescent="0.25">
      <c r="A290" s="1">
        <v>40209</v>
      </c>
      <c r="B290" s="11">
        <f>VLOOKUP(A290,'SBO Index National'!$A:$B,2,FALSE)</f>
        <v>89.132000000000005</v>
      </c>
      <c r="C290" s="10">
        <v>88.584000000000003</v>
      </c>
      <c r="D290" s="10">
        <f t="shared" si="20"/>
        <v>0.54800000000000182</v>
      </c>
      <c r="E290" s="10">
        <f t="shared" si="21"/>
        <v>0.82166666666666777</v>
      </c>
      <c r="F290" s="10">
        <f t="shared" si="22"/>
        <v>87.427666666666667</v>
      </c>
      <c r="G290" s="10">
        <f t="shared" si="23"/>
        <v>1.3689999999999998</v>
      </c>
      <c r="H290" s="10">
        <f t="shared" si="24"/>
        <v>1.5216666666666754</v>
      </c>
    </row>
    <row r="291" spans="1:8" x14ac:dyDescent="0.25">
      <c r="A291" s="1">
        <v>40237</v>
      </c>
      <c r="B291" s="11">
        <f>VLOOKUP(A291,'SBO Index National'!$A:$B,2,FALSE)</f>
        <v>88.037000000000006</v>
      </c>
      <c r="C291" s="10">
        <v>87.305999999999997</v>
      </c>
      <c r="D291" s="10">
        <f t="shared" si="20"/>
        <v>0.73100000000000875</v>
      </c>
      <c r="E291" s="10">
        <f t="shared" si="21"/>
        <v>1.6133333333333393</v>
      </c>
      <c r="F291" s="10">
        <f t="shared" si="22"/>
        <v>86.666666666666671</v>
      </c>
      <c r="G291" s="10">
        <f t="shared" si="23"/>
        <v>4.9320000000000022</v>
      </c>
      <c r="H291" s="10">
        <f t="shared" si="24"/>
        <v>2.1003333333333387</v>
      </c>
    </row>
    <row r="292" spans="1:8" x14ac:dyDescent="0.25">
      <c r="A292" s="1">
        <v>40268</v>
      </c>
      <c r="B292" s="11">
        <f>VLOOKUP(A292,'SBO Index National'!$A:$B,2,FALSE)</f>
        <v>87.397000000000006</v>
      </c>
      <c r="C292" s="10">
        <v>87.123000000000005</v>
      </c>
      <c r="D292" s="10">
        <f t="shared" si="20"/>
        <v>0.27400000000000091</v>
      </c>
      <c r="E292" s="10">
        <f t="shared" si="21"/>
        <v>0.51766666666667049</v>
      </c>
      <c r="F292" s="10">
        <f t="shared" si="22"/>
        <v>87.670999999999992</v>
      </c>
      <c r="G292" s="10">
        <f t="shared" si="23"/>
        <v>3.9270000000000067</v>
      </c>
      <c r="H292" s="10">
        <f t="shared" si="24"/>
        <v>3.409333333333322</v>
      </c>
    </row>
    <row r="293" spans="1:8" x14ac:dyDescent="0.25">
      <c r="A293" s="1">
        <v>40298</v>
      </c>
      <c r="B293" s="11">
        <f>VLOOKUP(A293,'SBO Index National'!$A:$B,2,FALSE)</f>
        <v>90.593999999999994</v>
      </c>
      <c r="C293" s="10">
        <v>88.676000000000002</v>
      </c>
      <c r="D293" s="10">
        <f t="shared" si="20"/>
        <v>1.9179999999999922</v>
      </c>
      <c r="E293" s="10">
        <f t="shared" si="21"/>
        <v>0.97433333333333394</v>
      </c>
      <c r="F293" s="10">
        <f t="shared" si="22"/>
        <v>87.701666666666668</v>
      </c>
      <c r="G293" s="10">
        <f t="shared" si="23"/>
        <v>3.9270000000000067</v>
      </c>
      <c r="H293" s="10">
        <f t="shared" si="24"/>
        <v>4.2620000000000005</v>
      </c>
    </row>
    <row r="294" spans="1:8" x14ac:dyDescent="0.25">
      <c r="A294" s="1">
        <v>40329</v>
      </c>
      <c r="B294" s="11">
        <f>VLOOKUP(A294,'SBO Index National'!$A:$B,2,FALSE)</f>
        <v>91.872</v>
      </c>
      <c r="C294" s="10">
        <v>92.055000000000007</v>
      </c>
      <c r="D294" s="10">
        <f t="shared" si="20"/>
        <v>-0.18300000000000693</v>
      </c>
      <c r="E294" s="10">
        <f t="shared" si="21"/>
        <v>0.66966666666666208</v>
      </c>
      <c r="F294" s="10">
        <f t="shared" si="22"/>
        <v>89.284666666666681</v>
      </c>
      <c r="G294" s="10">
        <f t="shared" si="23"/>
        <v>5.0230000000000103</v>
      </c>
      <c r="H294" s="10">
        <f t="shared" si="24"/>
        <v>4.2923333333333602</v>
      </c>
    </row>
    <row r="295" spans="1:8" x14ac:dyDescent="0.25">
      <c r="A295" s="1">
        <v>40359</v>
      </c>
      <c r="B295" s="11">
        <f>VLOOKUP(A295,'SBO Index National'!$A:$B,2,FALSE)</f>
        <v>89.406000000000006</v>
      </c>
      <c r="C295" s="10">
        <v>86.393000000000001</v>
      </c>
      <c r="D295" s="10">
        <f t="shared" si="20"/>
        <v>3.0130000000000052</v>
      </c>
      <c r="E295" s="10">
        <f t="shared" si="21"/>
        <v>1.5826666666666636</v>
      </c>
      <c r="F295" s="10">
        <f t="shared" si="22"/>
        <v>89.041333333333341</v>
      </c>
      <c r="G295" s="10">
        <f t="shared" si="23"/>
        <v>1.0049999999999955</v>
      </c>
      <c r="H295" s="10">
        <f t="shared" si="24"/>
        <v>3.3183333333333422</v>
      </c>
    </row>
    <row r="296" spans="1:8" x14ac:dyDescent="0.25">
      <c r="A296" s="1">
        <v>40390</v>
      </c>
      <c r="B296" s="11">
        <f>VLOOKUP(A296,'SBO Index National'!$A:$B,2,FALSE)</f>
        <v>88.402000000000001</v>
      </c>
      <c r="C296" s="10">
        <v>86.667000000000002</v>
      </c>
      <c r="D296" s="10">
        <f t="shared" si="20"/>
        <v>1.7349999999999994</v>
      </c>
      <c r="E296" s="10">
        <f t="shared" si="21"/>
        <v>1.5216666666666658</v>
      </c>
      <c r="F296" s="10">
        <f t="shared" si="22"/>
        <v>88.37166666666667</v>
      </c>
      <c r="G296" s="10">
        <f t="shared" si="23"/>
        <v>1.0049999999999955</v>
      </c>
      <c r="H296" s="10">
        <f t="shared" si="24"/>
        <v>2.3443333333333385</v>
      </c>
    </row>
    <row r="297" spans="1:8" x14ac:dyDescent="0.25">
      <c r="A297" s="1">
        <v>40421</v>
      </c>
      <c r="B297" s="11">
        <f>VLOOKUP(A297,'SBO Index National'!$A:$B,2,FALSE)</f>
        <v>88.766999999999996</v>
      </c>
      <c r="C297" s="10">
        <v>88.492999999999995</v>
      </c>
      <c r="D297" s="10">
        <f t="shared" si="20"/>
        <v>0.27400000000000091</v>
      </c>
      <c r="E297" s="10">
        <f t="shared" si="21"/>
        <v>1.6740000000000019</v>
      </c>
      <c r="F297" s="10">
        <f t="shared" si="22"/>
        <v>87.184333333333328</v>
      </c>
      <c r="G297" s="10">
        <f t="shared" si="23"/>
        <v>-0.91300000000001091</v>
      </c>
      <c r="H297" s="10">
        <f t="shared" si="24"/>
        <v>0.36566666666665526</v>
      </c>
    </row>
    <row r="298" spans="1:8" x14ac:dyDescent="0.25">
      <c r="A298" s="1">
        <v>40451</v>
      </c>
      <c r="B298" s="11">
        <f>VLOOKUP(A298,'SBO Index National'!$A:$B,2,FALSE)</f>
        <v>88.95</v>
      </c>
      <c r="C298" s="10">
        <v>89.406000000000006</v>
      </c>
      <c r="D298" s="10">
        <f t="shared" si="20"/>
        <v>-0.45600000000000307</v>
      </c>
      <c r="E298" s="10">
        <f t="shared" si="21"/>
        <v>0.51766666666666572</v>
      </c>
      <c r="F298" s="10">
        <f t="shared" si="22"/>
        <v>88.188666666666677</v>
      </c>
      <c r="G298" s="10">
        <f t="shared" si="23"/>
        <v>3.6530000000000058</v>
      </c>
      <c r="H298" s="10">
        <f t="shared" si="24"/>
        <v>1.2483333333333348</v>
      </c>
    </row>
    <row r="299" spans="1:8" x14ac:dyDescent="0.25">
      <c r="A299" s="1">
        <v>40482</v>
      </c>
      <c r="B299" s="11">
        <f>VLOOKUP(A299,'SBO Index National'!$A:$B,2,FALSE)</f>
        <v>91.597999999999999</v>
      </c>
      <c r="C299" s="10">
        <v>89.406000000000006</v>
      </c>
      <c r="D299" s="10">
        <f t="shared" si="20"/>
        <v>2.1919999999999931</v>
      </c>
      <c r="E299" s="10">
        <f t="shared" si="21"/>
        <v>0.66999999999999693</v>
      </c>
      <c r="F299" s="10">
        <f t="shared" si="22"/>
        <v>89.101666666666674</v>
      </c>
      <c r="G299" s="10">
        <f t="shared" si="23"/>
        <v>5.1140000000000043</v>
      </c>
      <c r="H299" s="10">
        <f t="shared" si="24"/>
        <v>2.617999999999995</v>
      </c>
    </row>
    <row r="300" spans="1:8" x14ac:dyDescent="0.25">
      <c r="A300" s="1">
        <v>40512</v>
      </c>
      <c r="B300" s="11">
        <f>VLOOKUP(A300,'SBO Index National'!$A:$B,2,FALSE)</f>
        <v>92.876999999999995</v>
      </c>
      <c r="C300" s="10">
        <v>93.516000000000005</v>
      </c>
      <c r="D300" s="10">
        <f t="shared" si="20"/>
        <v>-0.63900000000001</v>
      </c>
      <c r="E300" s="10">
        <f t="shared" si="21"/>
        <v>0.36566666666665998</v>
      </c>
      <c r="F300" s="10">
        <f t="shared" si="22"/>
        <v>90.77600000000001</v>
      </c>
      <c r="G300" s="10">
        <f t="shared" si="23"/>
        <v>3.9270000000000067</v>
      </c>
      <c r="H300" s="10">
        <f t="shared" si="24"/>
        <v>4.2313333333333389</v>
      </c>
    </row>
    <row r="301" spans="1:8" x14ac:dyDescent="0.25">
      <c r="A301" s="1">
        <v>40543</v>
      </c>
      <c r="B301" s="11">
        <f>VLOOKUP(A301,'SBO Index National'!$A:$B,2,FALSE)</f>
        <v>92.328999999999994</v>
      </c>
      <c r="C301" s="10">
        <v>89.588999999999999</v>
      </c>
      <c r="D301" s="10">
        <f t="shared" si="20"/>
        <v>2.7399999999999949</v>
      </c>
      <c r="E301" s="10">
        <f t="shared" si="21"/>
        <v>1.4309999999999927</v>
      </c>
      <c r="F301" s="10">
        <f t="shared" si="22"/>
        <v>90.837000000000003</v>
      </c>
      <c r="G301" s="10">
        <f t="shared" si="23"/>
        <v>5.4789999999999992</v>
      </c>
      <c r="H301" s="10">
        <f t="shared" si="24"/>
        <v>4.8400000000000034</v>
      </c>
    </row>
    <row r="302" spans="1:8" x14ac:dyDescent="0.25">
      <c r="A302" s="1">
        <v>40574</v>
      </c>
      <c r="B302" s="11">
        <f>VLOOKUP(A302,'SBO Index National'!$A:$B,2,FALSE)</f>
        <v>93.881</v>
      </c>
      <c r="C302" s="10">
        <v>92.968000000000004</v>
      </c>
      <c r="D302" s="10">
        <f t="shared" si="20"/>
        <v>0.9129999999999967</v>
      </c>
      <c r="E302" s="10">
        <f t="shared" si="21"/>
        <v>1.0046666666666606</v>
      </c>
      <c r="F302" s="10">
        <f t="shared" si="22"/>
        <v>92.024333333333345</v>
      </c>
      <c r="G302" s="10">
        <f t="shared" si="23"/>
        <v>4.3840000000000003</v>
      </c>
      <c r="H302" s="10">
        <f t="shared" si="24"/>
        <v>4.5966666666666782</v>
      </c>
    </row>
    <row r="303" spans="1:8" x14ac:dyDescent="0.25">
      <c r="A303" s="1">
        <v>40602</v>
      </c>
      <c r="B303" s="11">
        <f>VLOOKUP(A303,'SBO Index National'!$A:$B,2,FALSE)</f>
        <v>94.521000000000001</v>
      </c>
      <c r="C303" s="10">
        <v>93.332999999999998</v>
      </c>
      <c r="D303" s="10">
        <f t="shared" si="20"/>
        <v>1.1880000000000024</v>
      </c>
      <c r="E303" s="10">
        <f t="shared" si="21"/>
        <v>1.6136666666666646</v>
      </c>
      <c r="F303" s="10">
        <f t="shared" si="22"/>
        <v>91.963333333333324</v>
      </c>
      <c r="G303" s="10">
        <f t="shared" si="23"/>
        <v>6.027000000000001</v>
      </c>
      <c r="H303" s="10">
        <f t="shared" si="24"/>
        <v>5.2966666666666526</v>
      </c>
    </row>
    <row r="304" spans="1:8" x14ac:dyDescent="0.25">
      <c r="A304" s="1">
        <v>40633</v>
      </c>
      <c r="B304" s="11">
        <f>VLOOKUP(A304,'SBO Index National'!$A:$B,2,FALSE)</f>
        <v>92.510999999999996</v>
      </c>
      <c r="C304" s="10">
        <v>91.323999999999998</v>
      </c>
      <c r="D304" s="10">
        <f t="shared" si="20"/>
        <v>1.1869999999999976</v>
      </c>
      <c r="E304" s="10">
        <f t="shared" si="21"/>
        <v>1.095999999999999</v>
      </c>
      <c r="F304" s="10">
        <f t="shared" si="22"/>
        <v>92.541666666666671</v>
      </c>
      <c r="G304" s="10">
        <f t="shared" si="23"/>
        <v>4.2009999999999934</v>
      </c>
      <c r="H304" s="10">
        <f t="shared" si="24"/>
        <v>4.8706666666666791</v>
      </c>
    </row>
    <row r="305" spans="1:8" x14ac:dyDescent="0.25">
      <c r="A305" s="1">
        <v>40663</v>
      </c>
      <c r="B305" s="11">
        <f>VLOOKUP(A305,'SBO Index National'!$A:$B,2,FALSE)</f>
        <v>91.233000000000004</v>
      </c>
      <c r="C305" s="10">
        <v>92.055000000000007</v>
      </c>
      <c r="D305" s="10">
        <f t="shared" si="20"/>
        <v>-0.82200000000000273</v>
      </c>
      <c r="E305" s="10">
        <f t="shared" si="21"/>
        <v>0.51766666666666572</v>
      </c>
      <c r="F305" s="10">
        <f t="shared" si="22"/>
        <v>92.237333333333325</v>
      </c>
      <c r="G305" s="10">
        <f t="shared" si="23"/>
        <v>3.3790000000000049</v>
      </c>
      <c r="H305" s="10">
        <f t="shared" si="24"/>
        <v>4.535666666666657</v>
      </c>
    </row>
    <row r="306" spans="1:8" x14ac:dyDescent="0.25">
      <c r="A306" s="1">
        <v>40694</v>
      </c>
      <c r="B306" s="11">
        <f>VLOOKUP(A306,'SBO Index National'!$A:$B,2,FALSE)</f>
        <v>90.501999999999995</v>
      </c>
      <c r="C306" s="10">
        <v>91.415999999999997</v>
      </c>
      <c r="D306" s="10">
        <f t="shared" si="20"/>
        <v>-0.91400000000000148</v>
      </c>
      <c r="E306" s="10">
        <f t="shared" si="21"/>
        <v>-0.18300000000000219</v>
      </c>
      <c r="F306" s="10">
        <f t="shared" si="22"/>
        <v>91.598333333333343</v>
      </c>
      <c r="G306" s="10">
        <f t="shared" si="23"/>
        <v>-0.63900000000001</v>
      </c>
      <c r="H306" s="10">
        <f t="shared" si="24"/>
        <v>2.3136666666666628</v>
      </c>
    </row>
    <row r="307" spans="1:8" x14ac:dyDescent="0.25">
      <c r="A307" s="1">
        <v>40724</v>
      </c>
      <c r="B307" s="11">
        <f>VLOOKUP(A307,'SBO Index National'!$A:$B,2,FALSE)</f>
        <v>91.141999999999996</v>
      </c>
      <c r="C307" s="10">
        <v>86.941000000000003</v>
      </c>
      <c r="D307" s="10">
        <f t="shared" si="20"/>
        <v>4.2009999999999934</v>
      </c>
      <c r="E307" s="10">
        <f t="shared" si="21"/>
        <v>0.8216666666666631</v>
      </c>
      <c r="F307" s="10">
        <f t="shared" si="22"/>
        <v>90.137333333333345</v>
      </c>
      <c r="G307" s="10">
        <f t="shared" si="23"/>
        <v>0.54800000000000182</v>
      </c>
      <c r="H307" s="10">
        <f t="shared" si="24"/>
        <v>1.0960000000000036</v>
      </c>
    </row>
    <row r="308" spans="1:8" x14ac:dyDescent="0.25">
      <c r="A308" s="1">
        <v>40755</v>
      </c>
      <c r="B308" s="11">
        <f>VLOOKUP(A308,'SBO Index National'!$A:$B,2,FALSE)</f>
        <v>90.227999999999994</v>
      </c>
      <c r="C308" s="10">
        <v>88.584000000000003</v>
      </c>
      <c r="D308" s="10">
        <f t="shared" si="20"/>
        <v>1.6439999999999912</v>
      </c>
      <c r="E308" s="10">
        <f t="shared" si="21"/>
        <v>1.6436666666666611</v>
      </c>
      <c r="F308" s="10">
        <f t="shared" si="22"/>
        <v>88.980333333333348</v>
      </c>
      <c r="G308" s="10">
        <f t="shared" si="23"/>
        <v>1.9170000000000016</v>
      </c>
      <c r="H308" s="10">
        <f t="shared" si="24"/>
        <v>0.60866666666667868</v>
      </c>
    </row>
    <row r="309" spans="1:8" x14ac:dyDescent="0.25">
      <c r="A309" s="1">
        <v>40786</v>
      </c>
      <c r="B309" s="11">
        <f>VLOOKUP(A309,'SBO Index National'!$A:$B,2,FALSE)</f>
        <v>88.128</v>
      </c>
      <c r="C309" s="10">
        <v>84.932000000000002</v>
      </c>
      <c r="D309" s="10">
        <f t="shared" si="20"/>
        <v>3.195999999999998</v>
      </c>
      <c r="E309" s="10">
        <f t="shared" si="21"/>
        <v>3.0136666666666607</v>
      </c>
      <c r="F309" s="10">
        <f t="shared" si="22"/>
        <v>86.819000000000003</v>
      </c>
      <c r="G309" s="10">
        <f t="shared" si="23"/>
        <v>-3.5609999999999928</v>
      </c>
      <c r="H309" s="10">
        <f t="shared" si="24"/>
        <v>-0.36533333333332507</v>
      </c>
    </row>
    <row r="310" spans="1:8" x14ac:dyDescent="0.25">
      <c r="A310" s="1">
        <v>40816</v>
      </c>
      <c r="B310" s="11">
        <f>VLOOKUP(A310,'SBO Index National'!$A:$B,2,FALSE)</f>
        <v>88.858000000000004</v>
      </c>
      <c r="C310" s="10">
        <v>90.227999999999994</v>
      </c>
      <c r="D310" s="10">
        <f t="shared" si="20"/>
        <v>-1.3699999999999903</v>
      </c>
      <c r="E310" s="10">
        <f t="shared" si="21"/>
        <v>1.1566666666666663</v>
      </c>
      <c r="F310" s="10">
        <f t="shared" si="22"/>
        <v>87.914666666666676</v>
      </c>
      <c r="G310" s="10">
        <f t="shared" si="23"/>
        <v>0.82199999999998852</v>
      </c>
      <c r="H310" s="10">
        <f t="shared" si="24"/>
        <v>-0.27400000000000091</v>
      </c>
    </row>
    <row r="311" spans="1:8" x14ac:dyDescent="0.25">
      <c r="A311" s="1">
        <v>40847</v>
      </c>
      <c r="B311" s="11">
        <f>VLOOKUP(A311,'SBO Index National'!$A:$B,2,FALSE)</f>
        <v>90.137</v>
      </c>
      <c r="C311" s="10">
        <v>88.95</v>
      </c>
      <c r="D311" s="10">
        <f t="shared" si="20"/>
        <v>1.1869999999999976</v>
      </c>
      <c r="E311" s="10">
        <f t="shared" si="21"/>
        <v>1.0043333333333351</v>
      </c>
      <c r="F311" s="10">
        <f t="shared" si="22"/>
        <v>88.036666666666676</v>
      </c>
      <c r="G311" s="10">
        <f t="shared" si="23"/>
        <v>-0.45600000000000307</v>
      </c>
      <c r="H311" s="10">
        <f t="shared" si="24"/>
        <v>-1.0649999999999977</v>
      </c>
    </row>
    <row r="312" spans="1:8" x14ac:dyDescent="0.25">
      <c r="A312" s="1">
        <v>40877</v>
      </c>
      <c r="B312" s="11">
        <f>VLOOKUP(A312,'SBO Index National'!$A:$B,2,FALSE)</f>
        <v>91.688999999999993</v>
      </c>
      <c r="C312" s="10">
        <v>90.137</v>
      </c>
      <c r="D312" s="10">
        <f t="shared" si="20"/>
        <v>1.5519999999999925</v>
      </c>
      <c r="E312" s="10">
        <f t="shared" si="21"/>
        <v>0.45633333333333326</v>
      </c>
      <c r="F312" s="10">
        <f t="shared" si="22"/>
        <v>89.771666666666661</v>
      </c>
      <c r="G312" s="10">
        <f t="shared" si="23"/>
        <v>-3.3790000000000049</v>
      </c>
      <c r="H312" s="10">
        <f t="shared" si="24"/>
        <v>-1.0043333333333493</v>
      </c>
    </row>
    <row r="313" spans="1:8" x14ac:dyDescent="0.25">
      <c r="A313" s="1">
        <v>40908</v>
      </c>
      <c r="B313" s="11">
        <f>VLOOKUP(A313,'SBO Index National'!$A:$B,2,FALSE)</f>
        <v>93.516000000000005</v>
      </c>
      <c r="C313" s="10">
        <v>95.251000000000005</v>
      </c>
      <c r="D313" s="10">
        <f t="shared" si="20"/>
        <v>-1.7349999999999994</v>
      </c>
      <c r="E313" s="10">
        <f t="shared" si="21"/>
        <v>0.33466666666666356</v>
      </c>
      <c r="F313" s="10">
        <f t="shared" si="22"/>
        <v>91.445999999999984</v>
      </c>
      <c r="G313" s="10">
        <f t="shared" si="23"/>
        <v>5.6620000000000061</v>
      </c>
      <c r="H313" s="10">
        <f t="shared" si="24"/>
        <v>0.60899999999998045</v>
      </c>
    </row>
    <row r="314" spans="1:8" x14ac:dyDescent="0.25">
      <c r="A314" s="1">
        <v>40939</v>
      </c>
      <c r="B314" s="11">
        <f>VLOOKUP(A314,'SBO Index National'!$A:$B,2,FALSE)</f>
        <v>93.698999999999998</v>
      </c>
      <c r="C314" s="10">
        <v>95.433999999999997</v>
      </c>
      <c r="D314" s="10">
        <f t="shared" si="20"/>
        <v>-1.7349999999999994</v>
      </c>
      <c r="E314" s="10">
        <f t="shared" si="21"/>
        <v>-0.63933333333333542</v>
      </c>
      <c r="F314" s="10">
        <f t="shared" si="22"/>
        <v>93.60733333333333</v>
      </c>
      <c r="G314" s="10">
        <f t="shared" si="23"/>
        <v>2.465999999999994</v>
      </c>
      <c r="H314" s="10">
        <f t="shared" si="24"/>
        <v>1.5829999999999842</v>
      </c>
    </row>
    <row r="315" spans="1:8" x14ac:dyDescent="0.25">
      <c r="A315" s="1">
        <v>40968</v>
      </c>
      <c r="B315" s="11">
        <f>VLOOKUP(A315,'SBO Index National'!$A:$B,2,FALSE)</f>
        <v>94.337999999999994</v>
      </c>
      <c r="C315" s="10">
        <v>94.247</v>
      </c>
      <c r="D315" s="10">
        <f t="shared" si="20"/>
        <v>9.0999999999993975E-2</v>
      </c>
      <c r="E315" s="10">
        <f t="shared" si="21"/>
        <v>-1.126333333333335</v>
      </c>
      <c r="F315" s="10">
        <f t="shared" si="22"/>
        <v>94.977333333333334</v>
      </c>
      <c r="G315" s="10">
        <f t="shared" si="23"/>
        <v>0.91400000000000148</v>
      </c>
      <c r="H315" s="10">
        <f t="shared" si="24"/>
        <v>3.01400000000001</v>
      </c>
    </row>
    <row r="316" spans="1:8" x14ac:dyDescent="0.25">
      <c r="A316" s="1">
        <v>40999</v>
      </c>
      <c r="B316" s="11">
        <f>VLOOKUP(A316,'SBO Index National'!$A:$B,2,FALSE)</f>
        <v>93.150999999999996</v>
      </c>
      <c r="C316" s="10">
        <v>93.972999999999999</v>
      </c>
      <c r="D316" s="10">
        <f t="shared" si="20"/>
        <v>-0.82200000000000273</v>
      </c>
      <c r="E316" s="10">
        <f t="shared" si="21"/>
        <v>-0.82200000000000273</v>
      </c>
      <c r="F316" s="10">
        <f t="shared" si="22"/>
        <v>94.551333333333332</v>
      </c>
      <c r="G316" s="10">
        <f t="shared" si="23"/>
        <v>2.6490000000000009</v>
      </c>
      <c r="H316" s="10">
        <f t="shared" si="24"/>
        <v>2.0096666666666607</v>
      </c>
    </row>
    <row r="317" spans="1:8" x14ac:dyDescent="0.25">
      <c r="A317" s="1">
        <v>41029</v>
      </c>
      <c r="B317" s="11">
        <f>VLOOKUP(A317,'SBO Index National'!$A:$B,2,FALSE)</f>
        <v>94.521000000000001</v>
      </c>
      <c r="C317" s="10">
        <v>95.067999999999998</v>
      </c>
      <c r="D317" s="10">
        <f t="shared" si="20"/>
        <v>-0.54699999999999704</v>
      </c>
      <c r="E317" s="10">
        <f t="shared" si="21"/>
        <v>-0.42600000000000193</v>
      </c>
      <c r="F317" s="10">
        <f t="shared" si="22"/>
        <v>94.429333333333332</v>
      </c>
      <c r="G317" s="10">
        <f t="shared" si="23"/>
        <v>3.012999999999991</v>
      </c>
      <c r="H317" s="10">
        <f t="shared" si="24"/>
        <v>2.1920000000000073</v>
      </c>
    </row>
    <row r="318" spans="1:8" x14ac:dyDescent="0.25">
      <c r="A318" s="1">
        <v>41060</v>
      </c>
      <c r="B318" s="11">
        <f>VLOOKUP(A318,'SBO Index National'!$A:$B,2,FALSE)</f>
        <v>94.063999999999993</v>
      </c>
      <c r="C318" s="10">
        <v>95.707999999999998</v>
      </c>
      <c r="D318" s="10">
        <f t="shared" si="20"/>
        <v>-1.6440000000000055</v>
      </c>
      <c r="E318" s="10">
        <f t="shared" si="21"/>
        <v>-1.0043333333333351</v>
      </c>
      <c r="F318" s="10">
        <f t="shared" si="22"/>
        <v>94.916333333333341</v>
      </c>
      <c r="G318" s="10">
        <f t="shared" si="23"/>
        <v>4.2920000000000016</v>
      </c>
      <c r="H318" s="10">
        <f t="shared" si="24"/>
        <v>3.3179999999999978</v>
      </c>
    </row>
    <row r="319" spans="1:8" x14ac:dyDescent="0.25">
      <c r="A319" s="1">
        <v>41090</v>
      </c>
      <c r="B319" s="11">
        <f>VLOOKUP(A319,'SBO Index National'!$A:$B,2,FALSE)</f>
        <v>91.781000000000006</v>
      </c>
      <c r="C319" s="10">
        <v>90.227999999999994</v>
      </c>
      <c r="D319" s="10">
        <f t="shared" si="20"/>
        <v>1.5530000000000115</v>
      </c>
      <c r="E319" s="10">
        <f t="shared" si="21"/>
        <v>-0.21266666666666367</v>
      </c>
      <c r="F319" s="10">
        <f t="shared" si="22"/>
        <v>93.668000000000006</v>
      </c>
      <c r="G319" s="10">
        <f t="shared" si="23"/>
        <v>3.2869999999999919</v>
      </c>
      <c r="H319" s="10">
        <f t="shared" si="24"/>
        <v>3.5306666666666615</v>
      </c>
    </row>
    <row r="320" spans="1:8" x14ac:dyDescent="0.25">
      <c r="A320" s="1">
        <v>41121</v>
      </c>
      <c r="B320" s="11">
        <f>VLOOKUP(A320,'SBO Index National'!$A:$B,2,FALSE)</f>
        <v>91.507000000000005</v>
      </c>
      <c r="C320" s="10">
        <v>90.411000000000001</v>
      </c>
      <c r="D320" s="10">
        <f t="shared" si="20"/>
        <v>1.0960000000000036</v>
      </c>
      <c r="E320" s="10">
        <f t="shared" si="21"/>
        <v>0.33500000000000324</v>
      </c>
      <c r="F320" s="10">
        <f t="shared" si="22"/>
        <v>92.115666666666655</v>
      </c>
      <c r="G320" s="10">
        <f t="shared" si="23"/>
        <v>1.8269999999999982</v>
      </c>
      <c r="H320" s="10">
        <f t="shared" si="24"/>
        <v>3.1353333333333069</v>
      </c>
    </row>
    <row r="321" spans="1:8" x14ac:dyDescent="0.25">
      <c r="A321" s="1">
        <v>41152</v>
      </c>
      <c r="B321" s="11">
        <f>VLOOKUP(A321,'SBO Index National'!$A:$B,2,FALSE)</f>
        <v>92.876999999999995</v>
      </c>
      <c r="C321" s="10">
        <v>94.155000000000001</v>
      </c>
      <c r="D321" s="10">
        <f t="shared" si="20"/>
        <v>-1.2780000000000058</v>
      </c>
      <c r="E321" s="10">
        <f t="shared" si="21"/>
        <v>0.45700000000000313</v>
      </c>
      <c r="F321" s="10">
        <f t="shared" si="22"/>
        <v>91.597999999999999</v>
      </c>
      <c r="G321" s="10">
        <f t="shared" si="23"/>
        <v>9.222999999999999</v>
      </c>
      <c r="H321" s="10">
        <f t="shared" si="24"/>
        <v>4.7789999999999964</v>
      </c>
    </row>
    <row r="322" spans="1:8" x14ac:dyDescent="0.25">
      <c r="A322" s="1">
        <v>41182</v>
      </c>
      <c r="B322" s="11">
        <f>VLOOKUP(A322,'SBO Index National'!$A:$B,2,FALSE)</f>
        <v>92.694000000000003</v>
      </c>
      <c r="C322" s="10">
        <v>94.429000000000002</v>
      </c>
      <c r="D322" s="10">
        <f t="shared" si="20"/>
        <v>-1.7349999999999994</v>
      </c>
      <c r="E322" s="10">
        <f t="shared" si="21"/>
        <v>-0.63900000000000057</v>
      </c>
      <c r="F322" s="10">
        <f t="shared" si="22"/>
        <v>92.998333333333335</v>
      </c>
      <c r="G322" s="10">
        <f t="shared" si="23"/>
        <v>4.2010000000000076</v>
      </c>
      <c r="H322" s="10">
        <f t="shared" si="24"/>
        <v>5.0836666666666588</v>
      </c>
    </row>
    <row r="323" spans="1:8" x14ac:dyDescent="0.25">
      <c r="A323" s="1">
        <v>41213</v>
      </c>
      <c r="B323" s="11">
        <f>VLOOKUP(A323,'SBO Index National'!$A:$B,2,FALSE)</f>
        <v>92.968000000000004</v>
      </c>
      <c r="C323" s="10">
        <v>92.510999999999996</v>
      </c>
      <c r="D323" s="10">
        <f t="shared" ref="D323:D386" si="25">B323-C323</f>
        <v>0.45700000000000784</v>
      </c>
      <c r="E323" s="10">
        <f t="shared" si="21"/>
        <v>-0.85199999999999909</v>
      </c>
      <c r="F323" s="10">
        <f t="shared" si="22"/>
        <v>93.698333333333338</v>
      </c>
      <c r="G323" s="10">
        <f t="shared" si="23"/>
        <v>3.5609999999999928</v>
      </c>
      <c r="H323" s="10">
        <f t="shared" si="24"/>
        <v>5.6616666666666617</v>
      </c>
    </row>
    <row r="324" spans="1:8" x14ac:dyDescent="0.25">
      <c r="A324" s="1">
        <v>41243</v>
      </c>
      <c r="B324" s="11">
        <f>VLOOKUP(A324,'SBO Index National'!$A:$B,2,FALSE)</f>
        <v>87.123000000000005</v>
      </c>
      <c r="C324" s="10">
        <v>88.584000000000003</v>
      </c>
      <c r="D324" s="10">
        <f t="shared" si="25"/>
        <v>-1.4609999999999985</v>
      </c>
      <c r="E324" s="10">
        <f t="shared" si="21"/>
        <v>-0.9129999999999967</v>
      </c>
      <c r="F324" s="10">
        <f t="shared" si="22"/>
        <v>91.841333333333338</v>
      </c>
      <c r="G324" s="10">
        <f t="shared" si="23"/>
        <v>-1.5529999999999973</v>
      </c>
      <c r="H324" s="10">
        <f t="shared" si="24"/>
        <v>2.0696666666666772</v>
      </c>
    </row>
    <row r="325" spans="1:8" x14ac:dyDescent="0.25">
      <c r="A325" s="1">
        <v>41274</v>
      </c>
      <c r="B325" s="11">
        <f>VLOOKUP(A325,'SBO Index National'!$A:$B,2,FALSE)</f>
        <v>87.763000000000005</v>
      </c>
      <c r="C325" s="10">
        <v>90.501999999999995</v>
      </c>
      <c r="D325" s="10">
        <f t="shared" si="25"/>
        <v>-2.7389999999999901</v>
      </c>
      <c r="E325" s="10">
        <f t="shared" ref="E325:E388" si="26">AVERAGE(D323:D325)</f>
        <v>-1.2476666666666603</v>
      </c>
      <c r="F325" s="10">
        <f t="shared" si="22"/>
        <v>90.532333333333327</v>
      </c>
      <c r="G325" s="10">
        <f t="shared" si="23"/>
        <v>-4.7490000000000094</v>
      </c>
      <c r="H325" s="10">
        <f t="shared" si="24"/>
        <v>-0.91366666666665708</v>
      </c>
    </row>
    <row r="326" spans="1:8" x14ac:dyDescent="0.25">
      <c r="A326" s="1">
        <v>41305</v>
      </c>
      <c r="B326" s="11">
        <f>VLOOKUP(A326,'SBO Index National'!$A:$B,2,FALSE)</f>
        <v>88.766999999999996</v>
      </c>
      <c r="C326" s="10">
        <v>89.132000000000005</v>
      </c>
      <c r="D326" s="10">
        <f t="shared" si="25"/>
        <v>-0.36500000000000909</v>
      </c>
      <c r="E326" s="10">
        <f t="shared" si="26"/>
        <v>-1.5216666666666658</v>
      </c>
      <c r="F326" s="10">
        <f t="shared" ref="F326:F389" si="27">AVERAGE(C324:C326)</f>
        <v>89.406000000000006</v>
      </c>
      <c r="G326" s="10">
        <f t="shared" si="23"/>
        <v>-6.3019999999999925</v>
      </c>
      <c r="H326" s="10">
        <f t="shared" si="24"/>
        <v>-4.2013333333333236</v>
      </c>
    </row>
    <row r="327" spans="1:8" x14ac:dyDescent="0.25">
      <c r="A327" s="1">
        <v>41333</v>
      </c>
      <c r="B327" s="11">
        <f>VLOOKUP(A327,'SBO Index National'!$A:$B,2,FALSE)</f>
        <v>90.775999999999996</v>
      </c>
      <c r="C327" s="10">
        <v>85.296999999999997</v>
      </c>
      <c r="D327" s="10">
        <f t="shared" si="25"/>
        <v>5.4789999999999992</v>
      </c>
      <c r="E327" s="10">
        <f t="shared" si="26"/>
        <v>0.79166666666666663</v>
      </c>
      <c r="F327" s="10">
        <f t="shared" si="27"/>
        <v>88.310333333333347</v>
      </c>
      <c r="G327" s="10">
        <f t="shared" si="23"/>
        <v>-8.9500000000000028</v>
      </c>
      <c r="H327" s="10">
        <f t="shared" si="24"/>
        <v>-6.6669999999999874</v>
      </c>
    </row>
    <row r="328" spans="1:8" x14ac:dyDescent="0.25">
      <c r="A328" s="1">
        <v>41364</v>
      </c>
      <c r="B328" s="11">
        <f>VLOOKUP(A328,'SBO Index National'!$A:$B,2,FALSE)</f>
        <v>90.137</v>
      </c>
      <c r="C328" s="10">
        <v>89.406000000000006</v>
      </c>
      <c r="D328" s="10">
        <f t="shared" si="25"/>
        <v>0.73099999999999454</v>
      </c>
      <c r="E328" s="10">
        <f t="shared" si="26"/>
        <v>1.9483333333333281</v>
      </c>
      <c r="F328" s="10">
        <f t="shared" si="27"/>
        <v>87.945000000000007</v>
      </c>
      <c r="G328" s="10">
        <f t="shared" si="23"/>
        <v>-4.5669999999999931</v>
      </c>
      <c r="H328" s="10">
        <f t="shared" si="24"/>
        <v>-6.6063333333333247</v>
      </c>
    </row>
    <row r="329" spans="1:8" x14ac:dyDescent="0.25">
      <c r="A329" s="1">
        <v>41394</v>
      </c>
      <c r="B329" s="11">
        <f>VLOOKUP(A329,'SBO Index National'!$A:$B,2,FALSE)</f>
        <v>92.055000000000007</v>
      </c>
      <c r="C329" s="10">
        <v>92.694000000000003</v>
      </c>
      <c r="D329" s="10">
        <f t="shared" si="25"/>
        <v>-0.63899999999999579</v>
      </c>
      <c r="E329" s="10">
        <f t="shared" si="26"/>
        <v>1.8569999999999993</v>
      </c>
      <c r="F329" s="10">
        <f t="shared" si="27"/>
        <v>89.132333333333335</v>
      </c>
      <c r="G329" s="10">
        <f t="shared" si="23"/>
        <v>-2.3739999999999952</v>
      </c>
      <c r="H329" s="10">
        <f t="shared" si="24"/>
        <v>-5.296999999999997</v>
      </c>
    </row>
    <row r="330" spans="1:8" x14ac:dyDescent="0.25">
      <c r="A330" s="1">
        <v>41425</v>
      </c>
      <c r="B330" s="11">
        <f>VLOOKUP(A330,'SBO Index National'!$A:$B,2,FALSE)</f>
        <v>94.063999999999993</v>
      </c>
      <c r="C330" s="10">
        <v>91.597999999999999</v>
      </c>
      <c r="D330" s="10">
        <f t="shared" si="25"/>
        <v>2.465999999999994</v>
      </c>
      <c r="E330" s="10">
        <f t="shared" si="26"/>
        <v>0.85266666666666424</v>
      </c>
      <c r="F330" s="10">
        <f t="shared" si="27"/>
        <v>91.232666666666674</v>
      </c>
      <c r="G330" s="10">
        <f t="shared" si="23"/>
        <v>-4.1099999999999994</v>
      </c>
      <c r="H330" s="10">
        <f t="shared" si="24"/>
        <v>-3.6836666666666673</v>
      </c>
    </row>
    <row r="331" spans="1:8" x14ac:dyDescent="0.25">
      <c r="A331" s="1">
        <v>41455</v>
      </c>
      <c r="B331" s="11">
        <f>VLOOKUP(A331,'SBO Index National'!$A:$B,2,FALSE)</f>
        <v>93.881</v>
      </c>
      <c r="C331" s="10">
        <v>98.355999999999995</v>
      </c>
      <c r="D331" s="10">
        <f t="shared" si="25"/>
        <v>-4.4749999999999943</v>
      </c>
      <c r="E331" s="10">
        <f t="shared" si="26"/>
        <v>-0.88266666666666538</v>
      </c>
      <c r="F331" s="10">
        <f t="shared" si="27"/>
        <v>94.216000000000008</v>
      </c>
      <c r="G331" s="10">
        <f t="shared" si="23"/>
        <v>8.1280000000000001</v>
      </c>
      <c r="H331" s="10">
        <f t="shared" si="24"/>
        <v>0.54800000000000182</v>
      </c>
    </row>
    <row r="332" spans="1:8" x14ac:dyDescent="0.25">
      <c r="A332" s="1">
        <v>41486</v>
      </c>
      <c r="B332" s="11">
        <f>VLOOKUP(A332,'SBO Index National'!$A:$B,2,FALSE)</f>
        <v>94.337999999999994</v>
      </c>
      <c r="C332" s="10">
        <v>94.063999999999993</v>
      </c>
      <c r="D332" s="10">
        <f t="shared" si="25"/>
        <v>0.27400000000000091</v>
      </c>
      <c r="E332" s="10">
        <f t="shared" si="26"/>
        <v>-0.57833333333333314</v>
      </c>
      <c r="F332" s="10">
        <f t="shared" si="27"/>
        <v>94.672666666666672</v>
      </c>
      <c r="G332" s="10">
        <f t="shared" si="23"/>
        <v>3.6529999999999916</v>
      </c>
      <c r="H332" s="10">
        <f t="shared" si="24"/>
        <v>2.5570000000000164</v>
      </c>
    </row>
    <row r="333" spans="1:8" x14ac:dyDescent="0.25">
      <c r="A333" s="1">
        <v>41517</v>
      </c>
      <c r="B333" s="11">
        <f>VLOOKUP(A333,'SBO Index National'!$A:$B,2,FALSE)</f>
        <v>94.155000000000001</v>
      </c>
      <c r="C333" s="10">
        <v>97.9</v>
      </c>
      <c r="D333" s="10">
        <f t="shared" si="25"/>
        <v>-3.7450000000000045</v>
      </c>
      <c r="E333" s="10">
        <f t="shared" si="26"/>
        <v>-2.6486666666666658</v>
      </c>
      <c r="F333" s="10">
        <f t="shared" si="27"/>
        <v>96.773333333333326</v>
      </c>
      <c r="G333" s="10">
        <f t="shared" si="23"/>
        <v>3.7450000000000045</v>
      </c>
      <c r="H333" s="10">
        <f t="shared" si="24"/>
        <v>5.1753333333333273</v>
      </c>
    </row>
    <row r="334" spans="1:8" x14ac:dyDescent="0.25">
      <c r="A334" s="1">
        <v>41547</v>
      </c>
      <c r="B334" s="11">
        <f>VLOOKUP(A334,'SBO Index National'!$A:$B,2,FALSE)</f>
        <v>93.79</v>
      </c>
      <c r="C334" s="10">
        <v>99.909000000000006</v>
      </c>
      <c r="D334" s="10">
        <f t="shared" si="25"/>
        <v>-6.1189999999999998</v>
      </c>
      <c r="E334" s="10">
        <f t="shared" si="26"/>
        <v>-3.1966666666666677</v>
      </c>
      <c r="F334" s="10">
        <f t="shared" si="27"/>
        <v>97.290999999999997</v>
      </c>
      <c r="G334" s="10">
        <f t="shared" si="23"/>
        <v>5.480000000000004</v>
      </c>
      <c r="H334" s="10">
        <f t="shared" si="24"/>
        <v>4.292666666666662</v>
      </c>
    </row>
    <row r="335" spans="1:8" x14ac:dyDescent="0.25">
      <c r="A335" s="1">
        <v>41578</v>
      </c>
      <c r="B335" s="11">
        <f>VLOOKUP(A335,'SBO Index National'!$A:$B,2,FALSE)</f>
        <v>91.507000000000005</v>
      </c>
      <c r="C335" s="10">
        <v>91.597999999999999</v>
      </c>
      <c r="D335" s="10">
        <f t="shared" si="25"/>
        <v>-9.0999999999993975E-2</v>
      </c>
      <c r="E335" s="10">
        <f t="shared" si="26"/>
        <v>-3.3183333333333329</v>
      </c>
      <c r="F335" s="10">
        <f t="shared" si="27"/>
        <v>96.469000000000008</v>
      </c>
      <c r="G335" s="10">
        <f t="shared" ref="G335:G398" si="28">C335-C323</f>
        <v>-0.9129999999999967</v>
      </c>
      <c r="H335" s="10">
        <f t="shared" si="24"/>
        <v>2.7706666666666706</v>
      </c>
    </row>
    <row r="336" spans="1:8" x14ac:dyDescent="0.25">
      <c r="A336" s="1">
        <v>41608</v>
      </c>
      <c r="B336" s="11">
        <f>VLOOKUP(A336,'SBO Index National'!$A:$B,2,FALSE)</f>
        <v>92.146000000000001</v>
      </c>
      <c r="C336" s="10">
        <v>90.959000000000003</v>
      </c>
      <c r="D336" s="10">
        <f t="shared" si="25"/>
        <v>1.1869999999999976</v>
      </c>
      <c r="E336" s="10">
        <f t="shared" si="26"/>
        <v>-1.6743333333333321</v>
      </c>
      <c r="F336" s="10">
        <f t="shared" si="27"/>
        <v>94.155333333333331</v>
      </c>
      <c r="G336" s="10">
        <f t="shared" si="28"/>
        <v>2.375</v>
      </c>
      <c r="H336" s="10">
        <f t="shared" si="24"/>
        <v>2.313999999999993</v>
      </c>
    </row>
    <row r="337" spans="1:8" x14ac:dyDescent="0.25">
      <c r="A337" s="1">
        <v>41639</v>
      </c>
      <c r="B337" s="11">
        <f>VLOOKUP(A337,'SBO Index National'!$A:$B,2,FALSE)</f>
        <v>93.606999999999999</v>
      </c>
      <c r="C337" s="10">
        <v>90.411000000000001</v>
      </c>
      <c r="D337" s="10">
        <f t="shared" si="25"/>
        <v>3.195999999999998</v>
      </c>
      <c r="E337" s="10">
        <f t="shared" si="26"/>
        <v>1.4306666666666672</v>
      </c>
      <c r="F337" s="10">
        <f t="shared" si="27"/>
        <v>90.989333333333335</v>
      </c>
      <c r="G337" s="10">
        <f t="shared" si="28"/>
        <v>-9.0999999999993975E-2</v>
      </c>
      <c r="H337" s="10">
        <f t="shared" ref="H337:H400" si="29">F337-F325</f>
        <v>0.45700000000000784</v>
      </c>
    </row>
    <row r="338" spans="1:8" x14ac:dyDescent="0.25">
      <c r="A338" s="1">
        <v>41670</v>
      </c>
      <c r="B338" s="11">
        <f>VLOOKUP(A338,'SBO Index National'!$A:$B,2,FALSE)</f>
        <v>93.972999999999999</v>
      </c>
      <c r="C338" s="10">
        <v>92.968000000000004</v>
      </c>
      <c r="D338" s="10">
        <f t="shared" si="25"/>
        <v>1.0049999999999955</v>
      </c>
      <c r="E338" s="10">
        <f t="shared" si="26"/>
        <v>1.7959999999999969</v>
      </c>
      <c r="F338" s="10">
        <f t="shared" si="27"/>
        <v>91.446000000000012</v>
      </c>
      <c r="G338" s="10">
        <f t="shared" si="28"/>
        <v>3.8359999999999985</v>
      </c>
      <c r="H338" s="10">
        <f t="shared" si="29"/>
        <v>2.0400000000000063</v>
      </c>
    </row>
    <row r="339" spans="1:8" x14ac:dyDescent="0.25">
      <c r="A339" s="1">
        <v>41698</v>
      </c>
      <c r="B339" s="11">
        <f>VLOOKUP(A339,'SBO Index National'!$A:$B,2,FALSE)</f>
        <v>91.415999999999997</v>
      </c>
      <c r="C339" s="10">
        <v>93.150999999999996</v>
      </c>
      <c r="D339" s="10">
        <f t="shared" si="25"/>
        <v>-1.7349999999999994</v>
      </c>
      <c r="E339" s="10">
        <f t="shared" si="26"/>
        <v>0.82199999999999795</v>
      </c>
      <c r="F339" s="10">
        <f t="shared" si="27"/>
        <v>92.176666666666677</v>
      </c>
      <c r="G339" s="10">
        <f t="shared" si="28"/>
        <v>7.8539999999999992</v>
      </c>
      <c r="H339" s="10">
        <f t="shared" si="29"/>
        <v>3.8663333333333298</v>
      </c>
    </row>
    <row r="340" spans="1:8" x14ac:dyDescent="0.25">
      <c r="A340" s="1">
        <v>41729</v>
      </c>
      <c r="B340" s="11">
        <f>VLOOKUP(A340,'SBO Index National'!$A:$B,2,FALSE)</f>
        <v>94.063999999999993</v>
      </c>
      <c r="C340" s="10">
        <v>93.424999999999997</v>
      </c>
      <c r="D340" s="10">
        <f t="shared" si="25"/>
        <v>0.63899999999999579</v>
      </c>
      <c r="E340" s="10">
        <f t="shared" si="26"/>
        <v>-3.0333333333336061E-2</v>
      </c>
      <c r="F340" s="10">
        <f t="shared" si="27"/>
        <v>93.181333333333328</v>
      </c>
      <c r="G340" s="10">
        <f t="shared" si="28"/>
        <v>4.0189999999999912</v>
      </c>
      <c r="H340" s="10">
        <f t="shared" si="29"/>
        <v>5.2363333333333202</v>
      </c>
    </row>
    <row r="341" spans="1:8" x14ac:dyDescent="0.25">
      <c r="A341" s="1">
        <v>41759</v>
      </c>
      <c r="B341" s="11">
        <f>VLOOKUP(A341,'SBO Index National'!$A:$B,2,FALSE)</f>
        <v>95.067999999999998</v>
      </c>
      <c r="C341" s="10">
        <v>94.247</v>
      </c>
      <c r="D341" s="10">
        <f t="shared" si="25"/>
        <v>0.82099999999999795</v>
      </c>
      <c r="E341" s="10">
        <f t="shared" si="26"/>
        <v>-9.1666666666668561E-2</v>
      </c>
      <c r="F341" s="10">
        <f t="shared" si="27"/>
        <v>93.60766666666666</v>
      </c>
      <c r="G341" s="10">
        <f t="shared" si="28"/>
        <v>1.5529999999999973</v>
      </c>
      <c r="H341" s="10">
        <f t="shared" si="29"/>
        <v>4.4753333333333245</v>
      </c>
    </row>
    <row r="342" spans="1:8" x14ac:dyDescent="0.25">
      <c r="A342" s="1">
        <v>41790</v>
      </c>
      <c r="B342" s="11">
        <f>VLOOKUP(A342,'SBO Index National'!$A:$B,2,FALSE)</f>
        <v>96.256</v>
      </c>
      <c r="C342" s="10">
        <v>94.977000000000004</v>
      </c>
      <c r="D342" s="10">
        <f t="shared" si="25"/>
        <v>1.2789999999999964</v>
      </c>
      <c r="E342" s="10">
        <f t="shared" si="26"/>
        <v>0.9129999999999967</v>
      </c>
      <c r="F342" s="10">
        <f t="shared" si="27"/>
        <v>94.216333333333338</v>
      </c>
      <c r="G342" s="10">
        <f t="shared" si="28"/>
        <v>3.3790000000000049</v>
      </c>
      <c r="H342" s="10">
        <f t="shared" si="29"/>
        <v>2.9836666666666645</v>
      </c>
    </row>
    <row r="343" spans="1:8" x14ac:dyDescent="0.25">
      <c r="A343" s="1">
        <v>41820</v>
      </c>
      <c r="B343" s="11">
        <f>VLOOKUP(A343,'SBO Index National'!$A:$B,2,FALSE)</f>
        <v>95.341999999999999</v>
      </c>
      <c r="C343" s="10">
        <v>96.53</v>
      </c>
      <c r="D343" s="10">
        <f t="shared" si="25"/>
        <v>-1.1880000000000024</v>
      </c>
      <c r="E343" s="10">
        <f t="shared" si="26"/>
        <v>0.30399999999999733</v>
      </c>
      <c r="F343" s="10">
        <f t="shared" si="27"/>
        <v>95.251333333333335</v>
      </c>
      <c r="G343" s="10">
        <f t="shared" si="28"/>
        <v>-1.8259999999999934</v>
      </c>
      <c r="H343" s="10">
        <f t="shared" si="29"/>
        <v>1.0353333333333268</v>
      </c>
    </row>
    <row r="344" spans="1:8" x14ac:dyDescent="0.25">
      <c r="A344" s="1">
        <v>41851</v>
      </c>
      <c r="B344" s="11">
        <f>VLOOKUP(A344,'SBO Index National'!$A:$B,2,FALSE)</f>
        <v>95.981999999999999</v>
      </c>
      <c r="C344" s="10">
        <v>94.247</v>
      </c>
      <c r="D344" s="10">
        <f t="shared" si="25"/>
        <v>1.7349999999999994</v>
      </c>
      <c r="E344" s="10">
        <f t="shared" si="26"/>
        <v>0.60866666666666447</v>
      </c>
      <c r="F344" s="10">
        <f t="shared" si="27"/>
        <v>95.251333333333335</v>
      </c>
      <c r="G344" s="10">
        <f t="shared" si="28"/>
        <v>0.18300000000000693</v>
      </c>
      <c r="H344" s="10">
        <f t="shared" si="29"/>
        <v>0.57866666666666333</v>
      </c>
    </row>
    <row r="345" spans="1:8" x14ac:dyDescent="0.25">
      <c r="A345" s="1">
        <v>41882</v>
      </c>
      <c r="B345" s="11">
        <f>VLOOKUP(A345,'SBO Index National'!$A:$B,2,FALSE)</f>
        <v>95.981999999999999</v>
      </c>
      <c r="C345" s="10">
        <v>97.078000000000003</v>
      </c>
      <c r="D345" s="10">
        <f t="shared" si="25"/>
        <v>-1.0960000000000036</v>
      </c>
      <c r="E345" s="10">
        <f t="shared" si="26"/>
        <v>-0.18300000000000219</v>
      </c>
      <c r="F345" s="10">
        <f t="shared" si="27"/>
        <v>95.951666666666668</v>
      </c>
      <c r="G345" s="10">
        <f t="shared" si="28"/>
        <v>-0.82200000000000273</v>
      </c>
      <c r="H345" s="10">
        <f t="shared" si="29"/>
        <v>-0.82166666666665833</v>
      </c>
    </row>
    <row r="346" spans="1:8" x14ac:dyDescent="0.25">
      <c r="A346" s="1">
        <v>41912</v>
      </c>
      <c r="B346" s="11">
        <f>VLOOKUP(A346,'SBO Index National'!$A:$B,2,FALSE)</f>
        <v>95.251000000000005</v>
      </c>
      <c r="C346" s="10">
        <v>90.501999999999995</v>
      </c>
      <c r="D346" s="10">
        <f t="shared" si="25"/>
        <v>4.7490000000000094</v>
      </c>
      <c r="E346" s="10">
        <f t="shared" si="26"/>
        <v>1.7960000000000018</v>
      </c>
      <c r="F346" s="10">
        <f t="shared" si="27"/>
        <v>93.942333333333337</v>
      </c>
      <c r="G346" s="10">
        <f t="shared" si="28"/>
        <v>-9.4070000000000107</v>
      </c>
      <c r="H346" s="10">
        <f t="shared" si="29"/>
        <v>-3.3486666666666594</v>
      </c>
    </row>
    <row r="347" spans="1:8" x14ac:dyDescent="0.25">
      <c r="A347" s="1">
        <v>41943</v>
      </c>
      <c r="B347" s="11">
        <f>VLOOKUP(A347,'SBO Index National'!$A:$B,2,FALSE)</f>
        <v>95.981999999999999</v>
      </c>
      <c r="C347" s="10">
        <v>95.616</v>
      </c>
      <c r="D347" s="10">
        <f t="shared" si="25"/>
        <v>0.36599999999999966</v>
      </c>
      <c r="E347" s="10">
        <f t="shared" si="26"/>
        <v>1.3396666666666686</v>
      </c>
      <c r="F347" s="10">
        <f t="shared" si="27"/>
        <v>94.398666666666657</v>
      </c>
      <c r="G347" s="10">
        <f t="shared" si="28"/>
        <v>4.0180000000000007</v>
      </c>
      <c r="H347" s="10">
        <f t="shared" si="29"/>
        <v>-2.0703333333333518</v>
      </c>
    </row>
    <row r="348" spans="1:8" x14ac:dyDescent="0.25">
      <c r="A348" s="1">
        <v>41973</v>
      </c>
      <c r="B348" s="11">
        <f>VLOOKUP(A348,'SBO Index National'!$A:$B,2,FALSE)</f>
        <v>97.716999999999999</v>
      </c>
      <c r="C348" s="10">
        <v>101.005</v>
      </c>
      <c r="D348" s="10">
        <f t="shared" si="25"/>
        <v>-3.2879999999999967</v>
      </c>
      <c r="E348" s="10">
        <f t="shared" si="26"/>
        <v>0.60900000000000409</v>
      </c>
      <c r="F348" s="10">
        <f t="shared" si="27"/>
        <v>95.707666666666668</v>
      </c>
      <c r="G348" s="10">
        <f t="shared" si="28"/>
        <v>10.045999999999992</v>
      </c>
      <c r="H348" s="10">
        <f t="shared" si="29"/>
        <v>1.5523333333333369</v>
      </c>
    </row>
    <row r="349" spans="1:8" x14ac:dyDescent="0.25">
      <c r="A349" s="1">
        <v>42004</v>
      </c>
      <c r="B349" s="11">
        <f>VLOOKUP(A349,'SBO Index National'!$A:$B,2,FALSE)</f>
        <v>100.09099999999999</v>
      </c>
      <c r="C349" s="10">
        <v>99.816999999999993</v>
      </c>
      <c r="D349" s="10">
        <f t="shared" si="25"/>
        <v>0.27400000000000091</v>
      </c>
      <c r="E349" s="10">
        <f t="shared" si="26"/>
        <v>-0.88266666666666538</v>
      </c>
      <c r="F349" s="10">
        <f t="shared" si="27"/>
        <v>98.812666666666658</v>
      </c>
      <c r="G349" s="10">
        <f t="shared" si="28"/>
        <v>9.4059999999999917</v>
      </c>
      <c r="H349" s="10">
        <f t="shared" si="29"/>
        <v>7.8233333333333235</v>
      </c>
    </row>
    <row r="350" spans="1:8" x14ac:dyDescent="0.25">
      <c r="A350" s="1">
        <v>42035</v>
      </c>
      <c r="B350" s="11">
        <f>VLOOKUP(A350,'SBO Index National'!$A:$B,2,FALSE)</f>
        <v>97.716999999999999</v>
      </c>
      <c r="C350" s="10">
        <v>98.903999999999996</v>
      </c>
      <c r="D350" s="10">
        <f t="shared" si="25"/>
        <v>-1.1869999999999976</v>
      </c>
      <c r="E350" s="10">
        <f t="shared" si="26"/>
        <v>-1.4003333333333312</v>
      </c>
      <c r="F350" s="10">
        <f t="shared" si="27"/>
        <v>99.908666666666662</v>
      </c>
      <c r="G350" s="10">
        <f t="shared" si="28"/>
        <v>5.9359999999999928</v>
      </c>
      <c r="H350" s="10">
        <f t="shared" si="29"/>
        <v>8.4626666666666495</v>
      </c>
    </row>
    <row r="351" spans="1:8" x14ac:dyDescent="0.25">
      <c r="A351" s="1">
        <v>42063</v>
      </c>
      <c r="B351" s="11">
        <f>VLOOKUP(A351,'SBO Index National'!$A:$B,2,FALSE)</f>
        <v>97.991</v>
      </c>
      <c r="C351" s="10">
        <v>98.539000000000001</v>
      </c>
      <c r="D351" s="10">
        <f t="shared" si="25"/>
        <v>-0.54800000000000182</v>
      </c>
      <c r="E351" s="10">
        <f t="shared" si="26"/>
        <v>-0.48699999999999949</v>
      </c>
      <c r="F351" s="10">
        <f t="shared" si="27"/>
        <v>99.086666666666659</v>
      </c>
      <c r="G351" s="10">
        <f t="shared" si="28"/>
        <v>5.3880000000000052</v>
      </c>
      <c r="H351" s="10">
        <f t="shared" si="29"/>
        <v>6.9099999999999824</v>
      </c>
    </row>
    <row r="352" spans="1:8" x14ac:dyDescent="0.25">
      <c r="A352" s="1">
        <v>42094</v>
      </c>
      <c r="B352" s="11">
        <f>VLOOKUP(A352,'SBO Index National'!$A:$B,2,FALSE)</f>
        <v>95.799000000000007</v>
      </c>
      <c r="C352" s="10">
        <v>93.516000000000005</v>
      </c>
      <c r="D352" s="10">
        <f t="shared" si="25"/>
        <v>2.2830000000000013</v>
      </c>
      <c r="E352" s="10">
        <f t="shared" si="26"/>
        <v>0.18266666666666728</v>
      </c>
      <c r="F352" s="10">
        <f t="shared" si="27"/>
        <v>96.986333333333334</v>
      </c>
      <c r="G352" s="10">
        <f t="shared" si="28"/>
        <v>9.1000000000008185E-2</v>
      </c>
      <c r="H352" s="10">
        <f t="shared" si="29"/>
        <v>3.8050000000000068</v>
      </c>
    </row>
    <row r="353" spans="1:8" x14ac:dyDescent="0.25">
      <c r="A353" s="1">
        <v>42124</v>
      </c>
      <c r="B353" s="11">
        <f>VLOOKUP(A353,'SBO Index National'!$A:$B,2,FALSE)</f>
        <v>96.894999999999996</v>
      </c>
      <c r="C353" s="10">
        <v>98.174000000000007</v>
      </c>
      <c r="D353" s="10">
        <f t="shared" si="25"/>
        <v>-1.2790000000000106</v>
      </c>
      <c r="E353" s="10">
        <f t="shared" si="26"/>
        <v>0.15199999999999628</v>
      </c>
      <c r="F353" s="10">
        <f t="shared" si="27"/>
        <v>96.743000000000009</v>
      </c>
      <c r="G353" s="10">
        <f t="shared" si="28"/>
        <v>3.9270000000000067</v>
      </c>
      <c r="H353" s="10">
        <f t="shared" si="29"/>
        <v>3.1353333333333495</v>
      </c>
    </row>
    <row r="354" spans="1:8" x14ac:dyDescent="0.25">
      <c r="A354" s="1">
        <v>42155</v>
      </c>
      <c r="B354" s="11">
        <f>VLOOKUP(A354,'SBO Index National'!$A:$B,2,FALSE)</f>
        <v>97.991</v>
      </c>
      <c r="C354" s="10">
        <v>101.279</v>
      </c>
      <c r="D354" s="10">
        <f t="shared" si="25"/>
        <v>-3.2879999999999967</v>
      </c>
      <c r="E354" s="10">
        <f t="shared" si="26"/>
        <v>-0.7613333333333353</v>
      </c>
      <c r="F354" s="10">
        <f t="shared" si="27"/>
        <v>97.656333333333336</v>
      </c>
      <c r="G354" s="10">
        <f t="shared" si="28"/>
        <v>6.3019999999999925</v>
      </c>
      <c r="H354" s="10">
        <f t="shared" si="29"/>
        <v>3.4399999999999977</v>
      </c>
    </row>
    <row r="355" spans="1:8" x14ac:dyDescent="0.25">
      <c r="A355" s="1">
        <v>42185</v>
      </c>
      <c r="B355" s="11">
        <f>VLOOKUP(A355,'SBO Index National'!$A:$B,2,FALSE)</f>
        <v>94.521000000000001</v>
      </c>
      <c r="C355" s="10">
        <v>95.89</v>
      </c>
      <c r="D355" s="10">
        <f t="shared" si="25"/>
        <v>-1.3689999999999998</v>
      </c>
      <c r="E355" s="10">
        <f t="shared" si="26"/>
        <v>-1.978666666666669</v>
      </c>
      <c r="F355" s="10">
        <f t="shared" si="27"/>
        <v>98.447666666666677</v>
      </c>
      <c r="G355" s="10">
        <f t="shared" si="28"/>
        <v>-0.64000000000000057</v>
      </c>
      <c r="H355" s="10">
        <f t="shared" si="29"/>
        <v>3.1963333333333424</v>
      </c>
    </row>
    <row r="356" spans="1:8" x14ac:dyDescent="0.25">
      <c r="A356" s="1">
        <v>42216</v>
      </c>
      <c r="B356" s="11">
        <f>VLOOKUP(A356,'SBO Index National'!$A:$B,2,FALSE)</f>
        <v>95.707999999999998</v>
      </c>
      <c r="C356" s="10">
        <v>95.433999999999997</v>
      </c>
      <c r="D356" s="10">
        <f t="shared" si="25"/>
        <v>0.27400000000000091</v>
      </c>
      <c r="E356" s="10">
        <f t="shared" si="26"/>
        <v>-1.4609999999999985</v>
      </c>
      <c r="F356" s="10">
        <f t="shared" si="27"/>
        <v>97.534333333333322</v>
      </c>
      <c r="G356" s="10">
        <f t="shared" si="28"/>
        <v>1.1869999999999976</v>
      </c>
      <c r="H356" s="10">
        <f t="shared" si="29"/>
        <v>2.282999999999987</v>
      </c>
    </row>
    <row r="357" spans="1:8" x14ac:dyDescent="0.25">
      <c r="A357" s="1">
        <v>42247</v>
      </c>
      <c r="B357" s="11">
        <f>VLOOKUP(A357,'SBO Index National'!$A:$B,2,FALSE)</f>
        <v>95.89</v>
      </c>
      <c r="C357" s="10">
        <v>98.813000000000002</v>
      </c>
      <c r="D357" s="10">
        <f t="shared" si="25"/>
        <v>-2.9230000000000018</v>
      </c>
      <c r="E357" s="10">
        <f t="shared" si="26"/>
        <v>-1.3393333333333335</v>
      </c>
      <c r="F357" s="10">
        <f t="shared" si="27"/>
        <v>96.712333333333333</v>
      </c>
      <c r="G357" s="10">
        <f t="shared" si="28"/>
        <v>1.7349999999999994</v>
      </c>
      <c r="H357" s="10">
        <f t="shared" si="29"/>
        <v>0.76066666666666549</v>
      </c>
    </row>
    <row r="358" spans="1:8" x14ac:dyDescent="0.25">
      <c r="A358" s="1">
        <v>42277</v>
      </c>
      <c r="B358" s="11">
        <f>VLOOKUP(A358,'SBO Index National'!$A:$B,2,FALSE)</f>
        <v>95.981999999999999</v>
      </c>
      <c r="C358" s="10">
        <v>96.164000000000001</v>
      </c>
      <c r="D358" s="10">
        <f t="shared" si="25"/>
        <v>-0.18200000000000216</v>
      </c>
      <c r="E358" s="10">
        <f t="shared" si="26"/>
        <v>-0.94366666666666765</v>
      </c>
      <c r="F358" s="10">
        <f t="shared" si="27"/>
        <v>96.803666666666672</v>
      </c>
      <c r="G358" s="10">
        <f t="shared" si="28"/>
        <v>5.6620000000000061</v>
      </c>
      <c r="H358" s="10">
        <f t="shared" si="29"/>
        <v>2.8613333333333344</v>
      </c>
    </row>
    <row r="359" spans="1:8" x14ac:dyDescent="0.25">
      <c r="A359" s="1">
        <v>42308</v>
      </c>
      <c r="B359" s="11">
        <f>VLOOKUP(A359,'SBO Index National'!$A:$B,2,FALSE)</f>
        <v>95.981999999999999</v>
      </c>
      <c r="C359" s="10">
        <v>99.177999999999997</v>
      </c>
      <c r="D359" s="10">
        <f t="shared" si="25"/>
        <v>-3.195999999999998</v>
      </c>
      <c r="E359" s="10">
        <f t="shared" si="26"/>
        <v>-2.1003333333333338</v>
      </c>
      <c r="F359" s="10">
        <f t="shared" si="27"/>
        <v>98.051666666666662</v>
      </c>
      <c r="G359" s="10">
        <f t="shared" si="28"/>
        <v>3.5619999999999976</v>
      </c>
      <c r="H359" s="10">
        <f t="shared" si="29"/>
        <v>3.6530000000000058</v>
      </c>
    </row>
    <row r="360" spans="1:8" x14ac:dyDescent="0.25">
      <c r="A360" s="1">
        <v>42338</v>
      </c>
      <c r="B360" s="11">
        <f>VLOOKUP(A360,'SBO Index National'!$A:$B,2,FALSE)</f>
        <v>94.429000000000002</v>
      </c>
      <c r="C360" s="10">
        <v>96.894999999999996</v>
      </c>
      <c r="D360" s="10">
        <f t="shared" si="25"/>
        <v>-2.465999999999994</v>
      </c>
      <c r="E360" s="10">
        <f t="shared" si="26"/>
        <v>-1.947999999999998</v>
      </c>
      <c r="F360" s="10">
        <f t="shared" si="27"/>
        <v>97.412333333333322</v>
      </c>
      <c r="G360" s="10">
        <f t="shared" si="28"/>
        <v>-4.1099999999999994</v>
      </c>
      <c r="H360" s="10">
        <f t="shared" si="29"/>
        <v>1.7046666666666539</v>
      </c>
    </row>
    <row r="361" spans="1:8" x14ac:dyDescent="0.25">
      <c r="A361" s="1">
        <v>42369</v>
      </c>
      <c r="B361" s="11">
        <f>VLOOKUP(A361,'SBO Index National'!$A:$B,2,FALSE)</f>
        <v>94.977000000000004</v>
      </c>
      <c r="C361" s="10">
        <v>95.433999999999997</v>
      </c>
      <c r="D361" s="10">
        <f t="shared" si="25"/>
        <v>-0.45699999999999363</v>
      </c>
      <c r="E361" s="10">
        <f t="shared" si="26"/>
        <v>-2.0396666666666619</v>
      </c>
      <c r="F361" s="10">
        <f t="shared" si="27"/>
        <v>97.168999999999983</v>
      </c>
      <c r="G361" s="10">
        <f t="shared" si="28"/>
        <v>-4.3829999999999956</v>
      </c>
      <c r="H361" s="10">
        <f t="shared" si="29"/>
        <v>-1.6436666666666753</v>
      </c>
    </row>
    <row r="362" spans="1:8" x14ac:dyDescent="0.25">
      <c r="A362" s="1">
        <v>42400</v>
      </c>
      <c r="B362" s="11">
        <f>VLOOKUP(A362,'SBO Index National'!$A:$B,2,FALSE)</f>
        <v>93.881</v>
      </c>
      <c r="C362" s="10">
        <v>93.972999999999999</v>
      </c>
      <c r="D362" s="10">
        <f t="shared" si="25"/>
        <v>-9.1999999999998749E-2</v>
      </c>
      <c r="E362" s="10">
        <f t="shared" si="26"/>
        <v>-1.0049999999999955</v>
      </c>
      <c r="F362" s="10">
        <f t="shared" si="27"/>
        <v>95.434000000000012</v>
      </c>
      <c r="G362" s="10">
        <f t="shared" si="28"/>
        <v>-4.9309999999999974</v>
      </c>
      <c r="H362" s="10">
        <f t="shared" si="29"/>
        <v>-4.4746666666666499</v>
      </c>
    </row>
    <row r="363" spans="1:8" x14ac:dyDescent="0.25">
      <c r="A363" s="1">
        <v>42429</v>
      </c>
      <c r="B363" s="11">
        <f>VLOOKUP(A363,'SBO Index National'!$A:$B,2,FALSE)</f>
        <v>92.784999999999997</v>
      </c>
      <c r="C363" s="10">
        <v>95.067999999999998</v>
      </c>
      <c r="D363" s="10">
        <f t="shared" si="25"/>
        <v>-2.2830000000000013</v>
      </c>
      <c r="E363" s="10">
        <f t="shared" si="26"/>
        <v>-0.94399999999999784</v>
      </c>
      <c r="F363" s="10">
        <f t="shared" si="27"/>
        <v>94.824999999999989</v>
      </c>
      <c r="G363" s="10">
        <f t="shared" si="28"/>
        <v>-3.4710000000000036</v>
      </c>
      <c r="H363" s="10">
        <f t="shared" si="29"/>
        <v>-4.2616666666666703</v>
      </c>
    </row>
    <row r="364" spans="1:8" x14ac:dyDescent="0.25">
      <c r="A364" s="1">
        <v>42460</v>
      </c>
      <c r="B364" s="11">
        <f>VLOOKUP(A364,'SBO Index National'!$A:$B,2,FALSE)</f>
        <v>92.694000000000003</v>
      </c>
      <c r="C364" s="10">
        <v>92.510999999999996</v>
      </c>
      <c r="D364" s="10">
        <f t="shared" si="25"/>
        <v>0.18300000000000693</v>
      </c>
      <c r="E364" s="10">
        <f t="shared" si="26"/>
        <v>-0.73066666666666436</v>
      </c>
      <c r="F364" s="10">
        <f t="shared" si="27"/>
        <v>93.850666666666669</v>
      </c>
      <c r="G364" s="10">
        <f t="shared" si="28"/>
        <v>-1.0050000000000097</v>
      </c>
      <c r="H364" s="10">
        <f t="shared" si="29"/>
        <v>-3.1356666666666655</v>
      </c>
    </row>
    <row r="365" spans="1:8" x14ac:dyDescent="0.25">
      <c r="A365" s="1">
        <v>42490</v>
      </c>
      <c r="B365" s="11">
        <f>VLOOKUP(A365,'SBO Index National'!$A:$B,2,FALSE)</f>
        <v>93.972999999999999</v>
      </c>
      <c r="C365" s="10">
        <v>93.516000000000005</v>
      </c>
      <c r="D365" s="10">
        <f t="shared" si="25"/>
        <v>0.45699999999999363</v>
      </c>
      <c r="E365" s="10">
        <f t="shared" si="26"/>
        <v>-0.54766666666666686</v>
      </c>
      <c r="F365" s="10">
        <f t="shared" si="27"/>
        <v>93.698333333333338</v>
      </c>
      <c r="G365" s="10">
        <f t="shared" si="28"/>
        <v>-4.6580000000000013</v>
      </c>
      <c r="H365" s="10">
        <f t="shared" si="29"/>
        <v>-3.0446666666666715</v>
      </c>
    </row>
    <row r="366" spans="1:8" x14ac:dyDescent="0.25">
      <c r="A366" s="1">
        <v>42521</v>
      </c>
      <c r="B366" s="11">
        <f>VLOOKUP(A366,'SBO Index National'!$A:$B,2,FALSE)</f>
        <v>93.881</v>
      </c>
      <c r="C366" s="10">
        <v>96.712000000000003</v>
      </c>
      <c r="D366" s="10">
        <f t="shared" si="25"/>
        <v>-2.8310000000000031</v>
      </c>
      <c r="E366" s="10">
        <f t="shared" si="26"/>
        <v>-0.73033333333333417</v>
      </c>
      <c r="F366" s="10">
        <f t="shared" si="27"/>
        <v>94.246333333333325</v>
      </c>
      <c r="G366" s="10">
        <f t="shared" si="28"/>
        <v>-4.5669999999999931</v>
      </c>
      <c r="H366" s="10">
        <f t="shared" si="29"/>
        <v>-3.4100000000000108</v>
      </c>
    </row>
    <row r="367" spans="1:8" x14ac:dyDescent="0.25">
      <c r="A367" s="1">
        <v>42551</v>
      </c>
      <c r="B367" s="11">
        <f>VLOOKUP(A367,'SBO Index National'!$A:$B,2,FALSE)</f>
        <v>94.429000000000002</v>
      </c>
      <c r="C367" s="10">
        <v>94.795000000000002</v>
      </c>
      <c r="D367" s="10">
        <f t="shared" si="25"/>
        <v>-0.36599999999999966</v>
      </c>
      <c r="E367" s="10">
        <f t="shared" si="26"/>
        <v>-0.91333333333333633</v>
      </c>
      <c r="F367" s="10">
        <f t="shared" si="27"/>
        <v>95.00766666666668</v>
      </c>
      <c r="G367" s="10">
        <f t="shared" si="28"/>
        <v>-1.0949999999999989</v>
      </c>
      <c r="H367" s="10">
        <f t="shared" si="29"/>
        <v>-3.4399999999999977</v>
      </c>
    </row>
    <row r="368" spans="1:8" x14ac:dyDescent="0.25">
      <c r="A368" s="1">
        <v>42582</v>
      </c>
      <c r="B368" s="11">
        <f>VLOOKUP(A368,'SBO Index National'!$A:$B,2,FALSE)</f>
        <v>94.611999999999995</v>
      </c>
      <c r="C368" s="10">
        <v>92.328999999999994</v>
      </c>
      <c r="D368" s="10">
        <f t="shared" si="25"/>
        <v>2.2830000000000013</v>
      </c>
      <c r="E368" s="10">
        <f t="shared" si="26"/>
        <v>-0.30466666666666714</v>
      </c>
      <c r="F368" s="10">
        <f t="shared" si="27"/>
        <v>94.612000000000009</v>
      </c>
      <c r="G368" s="10">
        <f t="shared" si="28"/>
        <v>-3.105000000000004</v>
      </c>
      <c r="H368" s="10">
        <f t="shared" si="29"/>
        <v>-2.922333333333313</v>
      </c>
    </row>
    <row r="369" spans="1:8" x14ac:dyDescent="0.25">
      <c r="A369" s="1">
        <v>42613</v>
      </c>
      <c r="B369" s="11">
        <f>VLOOKUP(A369,'SBO Index National'!$A:$B,2,FALSE)</f>
        <v>94.611999999999995</v>
      </c>
      <c r="C369" s="10">
        <v>95.341999999999999</v>
      </c>
      <c r="D369" s="10">
        <f t="shared" si="25"/>
        <v>-0.73000000000000398</v>
      </c>
      <c r="E369" s="10">
        <f t="shared" si="26"/>
        <v>0.39566666666666589</v>
      </c>
      <c r="F369" s="10">
        <f t="shared" si="27"/>
        <v>94.155333333333331</v>
      </c>
      <c r="G369" s="10">
        <f t="shared" si="28"/>
        <v>-3.4710000000000036</v>
      </c>
      <c r="H369" s="10">
        <f t="shared" si="29"/>
        <v>-2.5570000000000022</v>
      </c>
    </row>
    <row r="370" spans="1:8" x14ac:dyDescent="0.25">
      <c r="A370" s="1">
        <v>42643</v>
      </c>
      <c r="B370" s="11">
        <f>VLOOKUP(A370,'SBO Index National'!$A:$B,2,FALSE)</f>
        <v>94.063999999999993</v>
      </c>
      <c r="C370" s="10">
        <v>92.146000000000001</v>
      </c>
      <c r="D370" s="10">
        <f t="shared" si="25"/>
        <v>1.9179999999999922</v>
      </c>
      <c r="E370" s="10">
        <f t="shared" si="26"/>
        <v>1.1569999999999965</v>
      </c>
      <c r="F370" s="10">
        <f t="shared" si="27"/>
        <v>93.272333333333336</v>
      </c>
      <c r="G370" s="10">
        <f t="shared" si="28"/>
        <v>-4.0180000000000007</v>
      </c>
      <c r="H370" s="10">
        <f t="shared" si="29"/>
        <v>-3.5313333333333361</v>
      </c>
    </row>
    <row r="371" spans="1:8" x14ac:dyDescent="0.25">
      <c r="A371" s="1">
        <v>42674</v>
      </c>
      <c r="B371" s="11">
        <f>VLOOKUP(A371,'SBO Index National'!$A:$B,2,FALSE)</f>
        <v>94.885999999999996</v>
      </c>
      <c r="C371" s="10">
        <v>93.79</v>
      </c>
      <c r="D371" s="10">
        <f t="shared" si="25"/>
        <v>1.0959999999999894</v>
      </c>
      <c r="E371" s="10">
        <f t="shared" si="26"/>
        <v>0.76133333333332587</v>
      </c>
      <c r="F371" s="10">
        <f t="shared" si="27"/>
        <v>93.759333333333345</v>
      </c>
      <c r="G371" s="10">
        <f t="shared" si="28"/>
        <v>-5.387999999999991</v>
      </c>
      <c r="H371" s="10">
        <f t="shared" si="29"/>
        <v>-4.2923333333333176</v>
      </c>
    </row>
    <row r="372" spans="1:8" x14ac:dyDescent="0.25">
      <c r="A372" s="1">
        <v>42704</v>
      </c>
      <c r="B372" s="11">
        <f>VLOOKUP(A372,'SBO Index National'!$A:$B,2,FALSE)</f>
        <v>98.355999999999995</v>
      </c>
      <c r="C372" s="10">
        <v>96.804000000000002</v>
      </c>
      <c r="D372" s="10">
        <f t="shared" si="25"/>
        <v>1.5519999999999925</v>
      </c>
      <c r="E372" s="10">
        <f t="shared" si="26"/>
        <v>1.5219999999999914</v>
      </c>
      <c r="F372" s="10">
        <f t="shared" si="27"/>
        <v>94.24666666666667</v>
      </c>
      <c r="G372" s="10">
        <f t="shared" si="28"/>
        <v>-9.0999999999993975E-2</v>
      </c>
      <c r="H372" s="10">
        <f t="shared" si="29"/>
        <v>-3.1656666666666524</v>
      </c>
    </row>
    <row r="373" spans="1:8" x14ac:dyDescent="0.25">
      <c r="A373" s="1">
        <v>42735</v>
      </c>
      <c r="B373" s="11">
        <f>VLOOKUP(A373,'SBO Index National'!$A:$B,2,FALSE)</f>
        <v>105.571</v>
      </c>
      <c r="C373" s="10">
        <v>106.393</v>
      </c>
      <c r="D373" s="10">
        <f t="shared" si="25"/>
        <v>-0.82200000000000273</v>
      </c>
      <c r="E373" s="10">
        <f t="shared" si="26"/>
        <v>0.60866666666665969</v>
      </c>
      <c r="F373" s="10">
        <f t="shared" si="27"/>
        <v>98.995666666666651</v>
      </c>
      <c r="G373" s="10">
        <f t="shared" si="28"/>
        <v>10.959000000000003</v>
      </c>
      <c r="H373" s="10">
        <f t="shared" si="29"/>
        <v>1.826666666666668</v>
      </c>
    </row>
    <row r="374" spans="1:8" x14ac:dyDescent="0.25">
      <c r="A374" s="1">
        <v>42766</v>
      </c>
      <c r="B374" s="11">
        <f>VLOOKUP(A374,'SBO Index National'!$A:$B,2,FALSE)</f>
        <v>105.845</v>
      </c>
      <c r="C374" s="10">
        <v>106.758</v>
      </c>
      <c r="D374" s="10">
        <f t="shared" si="25"/>
        <v>-0.9129999999999967</v>
      </c>
      <c r="E374" s="10">
        <f t="shared" si="26"/>
        <v>-6.1000000000002309E-2</v>
      </c>
      <c r="F374" s="10">
        <f t="shared" si="27"/>
        <v>103.31833333333333</v>
      </c>
      <c r="G374" s="10">
        <f t="shared" si="28"/>
        <v>12.784999999999997</v>
      </c>
      <c r="H374" s="10">
        <f t="shared" si="29"/>
        <v>7.8843333333333163</v>
      </c>
    </row>
    <row r="375" spans="1:8" x14ac:dyDescent="0.25">
      <c r="A375" s="1">
        <v>42794</v>
      </c>
      <c r="B375" s="11">
        <f>VLOOKUP(A375,'SBO Index National'!$A:$B,2,FALSE)</f>
        <v>105.114</v>
      </c>
      <c r="C375" s="10">
        <v>107.032</v>
      </c>
      <c r="D375" s="10">
        <f t="shared" si="25"/>
        <v>-1.9179999999999922</v>
      </c>
      <c r="E375" s="10">
        <f t="shared" si="26"/>
        <v>-1.2176666666666638</v>
      </c>
      <c r="F375" s="10">
        <f t="shared" si="27"/>
        <v>106.72766666666666</v>
      </c>
      <c r="G375" s="10">
        <f t="shared" si="28"/>
        <v>11.963999999999999</v>
      </c>
      <c r="H375" s="10">
        <f t="shared" si="29"/>
        <v>11.902666666666676</v>
      </c>
    </row>
    <row r="376" spans="1:8" x14ac:dyDescent="0.25">
      <c r="A376" s="1">
        <v>42825</v>
      </c>
      <c r="B376" s="11">
        <f>VLOOKUP(A376,'SBO Index National'!$A:$B,2,FALSE)</f>
        <v>104.749</v>
      </c>
      <c r="C376" s="10">
        <v>106.119</v>
      </c>
      <c r="D376" s="10">
        <f t="shared" si="25"/>
        <v>-1.3700000000000045</v>
      </c>
      <c r="E376" s="10">
        <f t="shared" si="26"/>
        <v>-1.4003333333333312</v>
      </c>
      <c r="F376" s="10">
        <f t="shared" si="27"/>
        <v>106.63633333333333</v>
      </c>
      <c r="G376" s="10">
        <f t="shared" si="28"/>
        <v>13.608000000000004</v>
      </c>
      <c r="H376" s="10">
        <f t="shared" si="29"/>
        <v>12.785666666666657</v>
      </c>
    </row>
    <row r="377" spans="1:8" x14ac:dyDescent="0.25">
      <c r="A377" s="1">
        <v>42855</v>
      </c>
      <c r="B377" s="11">
        <f>VLOOKUP(A377,'SBO Index National'!$A:$B,2,FALSE)</f>
        <v>104.84</v>
      </c>
      <c r="C377" s="10">
        <v>107.67100000000001</v>
      </c>
      <c r="D377" s="10">
        <f t="shared" si="25"/>
        <v>-2.8310000000000031</v>
      </c>
      <c r="E377" s="10">
        <f t="shared" si="26"/>
        <v>-2.0396666666666667</v>
      </c>
      <c r="F377" s="10">
        <f t="shared" si="27"/>
        <v>106.94066666666667</v>
      </c>
      <c r="G377" s="10">
        <f t="shared" si="28"/>
        <v>14.155000000000001</v>
      </c>
      <c r="H377" s="10">
        <f t="shared" si="29"/>
        <v>13.242333333333335</v>
      </c>
    </row>
    <row r="378" spans="1:8" x14ac:dyDescent="0.25">
      <c r="A378" s="1">
        <v>42886</v>
      </c>
      <c r="B378" s="11">
        <f>VLOOKUP(A378,'SBO Index National'!$A:$B,2,FALSE)</f>
        <v>104.566</v>
      </c>
      <c r="C378" s="10">
        <v>106.849</v>
      </c>
      <c r="D378" s="10">
        <f t="shared" si="25"/>
        <v>-2.2830000000000013</v>
      </c>
      <c r="E378" s="10">
        <f t="shared" si="26"/>
        <v>-2.1613333333333364</v>
      </c>
      <c r="F378" s="10">
        <f t="shared" si="27"/>
        <v>106.87966666666667</v>
      </c>
      <c r="G378" s="10">
        <f t="shared" si="28"/>
        <v>10.137</v>
      </c>
      <c r="H378" s="10">
        <f t="shared" si="29"/>
        <v>12.63333333333334</v>
      </c>
    </row>
    <row r="379" spans="1:8" x14ac:dyDescent="0.25">
      <c r="A379" s="1">
        <v>42916</v>
      </c>
      <c r="B379" s="11">
        <f>VLOOKUP(A379,'SBO Index National'!$A:$B,2,FALSE)</f>
        <v>103.47</v>
      </c>
      <c r="C379" s="10">
        <v>105.571</v>
      </c>
      <c r="D379" s="10">
        <f t="shared" si="25"/>
        <v>-2.1009999999999991</v>
      </c>
      <c r="E379" s="10">
        <f t="shared" si="26"/>
        <v>-2.4050000000000011</v>
      </c>
      <c r="F379" s="10">
        <f t="shared" si="27"/>
        <v>106.697</v>
      </c>
      <c r="G379" s="10">
        <f t="shared" si="28"/>
        <v>10.775999999999996</v>
      </c>
      <c r="H379" s="10">
        <f t="shared" si="29"/>
        <v>11.689333333333323</v>
      </c>
    </row>
    <row r="380" spans="1:8" x14ac:dyDescent="0.25">
      <c r="A380" s="1">
        <v>42947</v>
      </c>
      <c r="B380" s="11">
        <f>VLOOKUP(A380,'SBO Index National'!$A:$B,2,FALSE)</f>
        <v>105.205</v>
      </c>
      <c r="C380" s="10">
        <v>108.676</v>
      </c>
      <c r="D380" s="10">
        <f t="shared" si="25"/>
        <v>-3.4710000000000036</v>
      </c>
      <c r="E380" s="10">
        <f t="shared" si="26"/>
        <v>-2.6183333333333345</v>
      </c>
      <c r="F380" s="10">
        <f t="shared" si="27"/>
        <v>107.032</v>
      </c>
      <c r="G380" s="10">
        <f t="shared" si="28"/>
        <v>16.347000000000008</v>
      </c>
      <c r="H380" s="10">
        <f t="shared" si="29"/>
        <v>12.419999999999987</v>
      </c>
    </row>
    <row r="381" spans="1:8" x14ac:dyDescent="0.25">
      <c r="A381" s="1">
        <v>42978</v>
      </c>
      <c r="B381" s="11">
        <f>VLOOKUP(A381,'SBO Index National'!$A:$B,2,FALSE)</f>
        <v>105.479</v>
      </c>
      <c r="C381" s="10">
        <v>107.032</v>
      </c>
      <c r="D381" s="10">
        <f t="shared" si="25"/>
        <v>-1.5529999999999973</v>
      </c>
      <c r="E381" s="10">
        <f t="shared" si="26"/>
        <v>-2.375</v>
      </c>
      <c r="F381" s="10">
        <f t="shared" si="27"/>
        <v>107.093</v>
      </c>
      <c r="G381" s="10">
        <f t="shared" si="28"/>
        <v>11.689999999999998</v>
      </c>
      <c r="H381" s="10">
        <f t="shared" si="29"/>
        <v>12.937666666666672</v>
      </c>
    </row>
    <row r="382" spans="1:8" x14ac:dyDescent="0.25">
      <c r="A382" s="1">
        <v>43008</v>
      </c>
      <c r="B382" s="11">
        <f>VLOOKUP(A382,'SBO Index National'!$A:$B,2,FALSE)</f>
        <v>102.922</v>
      </c>
      <c r="C382" s="10">
        <v>102.009</v>
      </c>
      <c r="D382" s="10">
        <f t="shared" si="25"/>
        <v>0.9129999999999967</v>
      </c>
      <c r="E382" s="10">
        <f t="shared" si="26"/>
        <v>-1.3703333333333347</v>
      </c>
      <c r="F382" s="10">
        <f t="shared" si="27"/>
        <v>105.90566666666666</v>
      </c>
      <c r="G382" s="10">
        <f t="shared" si="28"/>
        <v>9.8629999999999995</v>
      </c>
      <c r="H382" s="10">
        <f t="shared" si="29"/>
        <v>12.633333333333326</v>
      </c>
    </row>
    <row r="383" spans="1:8" x14ac:dyDescent="0.25">
      <c r="A383" s="1">
        <v>43039</v>
      </c>
      <c r="B383" s="11">
        <f>VLOOKUP(A383,'SBO Index National'!$A:$B,2,FALSE)</f>
        <v>103.744</v>
      </c>
      <c r="C383" s="10">
        <v>108.584</v>
      </c>
      <c r="D383" s="10">
        <f t="shared" si="25"/>
        <v>-4.8400000000000034</v>
      </c>
      <c r="E383" s="10">
        <f t="shared" si="26"/>
        <v>-1.826666666666668</v>
      </c>
      <c r="F383" s="10">
        <f t="shared" si="27"/>
        <v>105.875</v>
      </c>
      <c r="G383" s="10">
        <f t="shared" si="28"/>
        <v>14.793999999999997</v>
      </c>
      <c r="H383" s="10">
        <f t="shared" si="29"/>
        <v>12.115666666666655</v>
      </c>
    </row>
    <row r="384" spans="1:8" x14ac:dyDescent="0.25">
      <c r="A384" s="1">
        <v>43069</v>
      </c>
      <c r="B384" s="11">
        <f>VLOOKUP(A384,'SBO Index National'!$A:$B,2,FALSE)</f>
        <v>107.306</v>
      </c>
      <c r="C384" s="10">
        <v>106.48399999999999</v>
      </c>
      <c r="D384" s="10">
        <f t="shared" si="25"/>
        <v>0.82200000000000273</v>
      </c>
      <c r="E384" s="10">
        <f t="shared" si="26"/>
        <v>-1.0350000000000013</v>
      </c>
      <c r="F384" s="10">
        <f t="shared" si="27"/>
        <v>105.69233333333334</v>
      </c>
      <c r="G384" s="10">
        <f t="shared" si="28"/>
        <v>9.6799999999999926</v>
      </c>
      <c r="H384" s="10">
        <f t="shared" si="29"/>
        <v>11.445666666666668</v>
      </c>
    </row>
    <row r="385" spans="1:8" x14ac:dyDescent="0.25">
      <c r="A385" s="1">
        <v>43100</v>
      </c>
      <c r="B385" s="11">
        <f>VLOOKUP(A385,'SBO Index National'!$A:$B,2,FALSE)</f>
        <v>104.658</v>
      </c>
      <c r="C385" s="10">
        <v>107.854</v>
      </c>
      <c r="D385" s="10">
        <f t="shared" si="25"/>
        <v>-3.195999999999998</v>
      </c>
      <c r="E385" s="10">
        <f t="shared" si="26"/>
        <v>-2.4046666666666661</v>
      </c>
      <c r="F385" s="10">
        <f t="shared" si="27"/>
        <v>107.64066666666666</v>
      </c>
      <c r="G385" s="10">
        <f t="shared" si="28"/>
        <v>1.4609999999999985</v>
      </c>
      <c r="H385" s="10">
        <f t="shared" si="29"/>
        <v>8.6450000000000102</v>
      </c>
    </row>
    <row r="386" spans="1:8" x14ac:dyDescent="0.25">
      <c r="A386" s="1">
        <v>43131</v>
      </c>
      <c r="B386" s="11">
        <f>VLOOKUP(A386,'SBO Index National'!$A:$B,2,FALSE)</f>
        <v>106.758</v>
      </c>
      <c r="C386" s="10">
        <v>105.845</v>
      </c>
      <c r="D386" s="10">
        <f t="shared" si="25"/>
        <v>0.9129999999999967</v>
      </c>
      <c r="E386" s="10">
        <f t="shared" si="26"/>
        <v>-0.48699999999999949</v>
      </c>
      <c r="F386" s="10">
        <f t="shared" si="27"/>
        <v>106.72766666666666</v>
      </c>
      <c r="G386" s="10">
        <f t="shared" si="28"/>
        <v>-0.9129999999999967</v>
      </c>
      <c r="H386" s="10">
        <f t="shared" si="29"/>
        <v>3.4093333333333362</v>
      </c>
    </row>
    <row r="387" spans="1:8" x14ac:dyDescent="0.25">
      <c r="A387" s="1">
        <v>43159</v>
      </c>
      <c r="B387" s="11">
        <f>VLOOKUP(A387,'SBO Index National'!$A:$B,2,FALSE)</f>
        <v>107.489</v>
      </c>
      <c r="C387" s="10">
        <v>108.402</v>
      </c>
      <c r="D387" s="10">
        <f t="shared" ref="D387:D421" si="30">B387-C387</f>
        <v>-0.9129999999999967</v>
      </c>
      <c r="E387" s="10">
        <f t="shared" si="26"/>
        <v>-1.0653333333333326</v>
      </c>
      <c r="F387" s="10">
        <f t="shared" si="27"/>
        <v>107.367</v>
      </c>
      <c r="G387" s="10">
        <f t="shared" si="28"/>
        <v>1.3700000000000045</v>
      </c>
      <c r="H387" s="10">
        <f t="shared" si="29"/>
        <v>0.63933333333334019</v>
      </c>
    </row>
    <row r="388" spans="1:8" x14ac:dyDescent="0.25">
      <c r="A388" s="1">
        <v>43190</v>
      </c>
      <c r="B388" s="11">
        <f>VLOOKUP(A388,'SBO Index National'!$A:$B,2,FALSE)</f>
        <v>104.658</v>
      </c>
      <c r="C388" s="10">
        <v>107.76300000000001</v>
      </c>
      <c r="D388" s="10">
        <f t="shared" si="30"/>
        <v>-3.105000000000004</v>
      </c>
      <c r="E388" s="10">
        <f t="shared" si="26"/>
        <v>-1.0350000000000013</v>
      </c>
      <c r="F388" s="10">
        <f t="shared" si="27"/>
        <v>107.33666666666666</v>
      </c>
      <c r="G388" s="10">
        <f t="shared" si="28"/>
        <v>1.6440000000000055</v>
      </c>
      <c r="H388" s="10">
        <f t="shared" si="29"/>
        <v>0.70033333333333303</v>
      </c>
    </row>
    <row r="389" spans="1:8" x14ac:dyDescent="0.25">
      <c r="A389" s="1">
        <v>43220</v>
      </c>
      <c r="B389" s="11">
        <f>VLOOKUP(A389,'SBO Index National'!$A:$B,2,FALSE)</f>
        <v>105.114</v>
      </c>
      <c r="C389" s="10">
        <v>103.744</v>
      </c>
      <c r="D389" s="10">
        <f t="shared" si="30"/>
        <v>1.3700000000000045</v>
      </c>
      <c r="E389" s="10">
        <f t="shared" ref="E389:E421" si="31">AVERAGE(D387:D389)</f>
        <v>-0.88266666666666538</v>
      </c>
      <c r="F389" s="10">
        <f t="shared" si="27"/>
        <v>106.63633333333333</v>
      </c>
      <c r="G389" s="10">
        <f t="shared" si="28"/>
        <v>-3.9270000000000067</v>
      </c>
      <c r="H389" s="10">
        <f t="shared" si="29"/>
        <v>-0.30433333333334645</v>
      </c>
    </row>
    <row r="390" spans="1:8" x14ac:dyDescent="0.25">
      <c r="A390" s="1">
        <v>43251</v>
      </c>
      <c r="B390" s="11">
        <f>VLOOKUP(A390,'SBO Index National'!$A:$B,2,FALSE)</f>
        <v>107.76300000000001</v>
      </c>
      <c r="C390" s="10">
        <v>113.242</v>
      </c>
      <c r="D390" s="10">
        <f t="shared" si="30"/>
        <v>-5.4789999999999992</v>
      </c>
      <c r="E390" s="10">
        <f t="shared" si="31"/>
        <v>-2.4046666666666661</v>
      </c>
      <c r="F390" s="10">
        <f t="shared" ref="F390:F421" si="32">AVERAGE(C388:C390)</f>
        <v>108.24966666666667</v>
      </c>
      <c r="G390" s="10">
        <f t="shared" si="28"/>
        <v>6.3930000000000007</v>
      </c>
      <c r="H390" s="10">
        <f t="shared" si="29"/>
        <v>1.3700000000000045</v>
      </c>
    </row>
    <row r="391" spans="1:8" x14ac:dyDescent="0.25">
      <c r="A391" s="1">
        <v>43281</v>
      </c>
      <c r="B391" s="11">
        <f>VLOOKUP(A391,'SBO Index National'!$A:$B,2,FALSE)</f>
        <v>107.123</v>
      </c>
      <c r="C391" s="10">
        <v>105.479</v>
      </c>
      <c r="D391" s="10">
        <f t="shared" si="30"/>
        <v>1.6440000000000055</v>
      </c>
      <c r="E391" s="10">
        <f t="shared" si="31"/>
        <v>-0.8216666666666631</v>
      </c>
      <c r="F391" s="10">
        <f t="shared" si="32"/>
        <v>107.48833333333333</v>
      </c>
      <c r="G391" s="10">
        <f t="shared" si="28"/>
        <v>-9.1999999999998749E-2</v>
      </c>
      <c r="H391" s="10">
        <f t="shared" si="29"/>
        <v>0.791333333333327</v>
      </c>
    </row>
    <row r="392" spans="1:8" x14ac:dyDescent="0.25">
      <c r="A392" s="1">
        <v>43312</v>
      </c>
      <c r="B392" s="11">
        <f>VLOOKUP(A392,'SBO Index National'!$A:$B,2,FALSE)</f>
        <v>107.854</v>
      </c>
      <c r="C392" s="10">
        <v>111.50700000000001</v>
      </c>
      <c r="D392" s="10">
        <f t="shared" si="30"/>
        <v>-3.6530000000000058</v>
      </c>
      <c r="E392" s="10">
        <f t="shared" si="31"/>
        <v>-2.496</v>
      </c>
      <c r="F392" s="10">
        <f t="shared" si="32"/>
        <v>110.07600000000001</v>
      </c>
      <c r="G392" s="10">
        <f t="shared" si="28"/>
        <v>2.8310000000000031</v>
      </c>
      <c r="H392" s="10">
        <f t="shared" si="29"/>
        <v>3.0440000000000111</v>
      </c>
    </row>
    <row r="393" spans="1:8" x14ac:dyDescent="0.25">
      <c r="A393" s="1">
        <v>43343</v>
      </c>
      <c r="B393" s="11">
        <f>VLOOKUP(A393,'SBO Index National'!$A:$B,2,FALSE)</f>
        <v>108.767</v>
      </c>
      <c r="C393" s="10">
        <v>112.32899999999999</v>
      </c>
      <c r="D393" s="10">
        <f t="shared" si="30"/>
        <v>-3.5619999999999976</v>
      </c>
      <c r="E393" s="10">
        <f t="shared" si="31"/>
        <v>-1.8569999999999993</v>
      </c>
      <c r="F393" s="10">
        <f t="shared" si="32"/>
        <v>109.77166666666666</v>
      </c>
      <c r="G393" s="10">
        <f t="shared" si="28"/>
        <v>5.296999999999997</v>
      </c>
      <c r="H393" s="10">
        <f t="shared" si="29"/>
        <v>2.6786666666666576</v>
      </c>
    </row>
    <row r="394" spans="1:8" x14ac:dyDescent="0.25">
      <c r="A394" s="1">
        <v>43373</v>
      </c>
      <c r="B394" s="11">
        <f>VLOOKUP(A394,'SBO Index National'!$A:$B,2,FALSE)</f>
        <v>107.854</v>
      </c>
      <c r="C394" s="10">
        <v>107.854</v>
      </c>
      <c r="D394" s="10">
        <f t="shared" si="30"/>
        <v>0</v>
      </c>
      <c r="E394" s="10">
        <f t="shared" si="31"/>
        <v>-2.4050000000000011</v>
      </c>
      <c r="F394" s="10">
        <f t="shared" si="32"/>
        <v>110.56333333333333</v>
      </c>
      <c r="G394" s="10">
        <f t="shared" si="28"/>
        <v>5.8449999999999989</v>
      </c>
      <c r="H394" s="10">
        <f t="shared" si="29"/>
        <v>4.6576666666666711</v>
      </c>
    </row>
    <row r="395" spans="1:8" x14ac:dyDescent="0.25">
      <c r="A395" s="1">
        <v>43404</v>
      </c>
      <c r="B395" s="11">
        <f>VLOOKUP(A395,'SBO Index National'!$A:$B,2,FALSE)</f>
        <v>107.39700000000001</v>
      </c>
      <c r="C395" s="10">
        <v>109.863</v>
      </c>
      <c r="D395" s="10">
        <f t="shared" si="30"/>
        <v>-2.465999999999994</v>
      </c>
      <c r="E395" s="10">
        <f t="shared" si="31"/>
        <v>-2.0093333333333305</v>
      </c>
      <c r="F395" s="10">
        <f t="shared" si="32"/>
        <v>110.01533333333333</v>
      </c>
      <c r="G395" s="10">
        <f t="shared" si="28"/>
        <v>1.2789999999999964</v>
      </c>
      <c r="H395" s="10">
        <f t="shared" si="29"/>
        <v>4.1403333333333308</v>
      </c>
    </row>
    <row r="396" spans="1:8" x14ac:dyDescent="0.25">
      <c r="A396" s="1">
        <v>43434</v>
      </c>
      <c r="B396" s="11">
        <f>VLOOKUP(A396,'SBO Index National'!$A:$B,2,FALSE)</f>
        <v>104.658</v>
      </c>
      <c r="C396" s="10">
        <v>106.393</v>
      </c>
      <c r="D396" s="10">
        <f t="shared" si="30"/>
        <v>-1.7349999999999994</v>
      </c>
      <c r="E396" s="10">
        <f t="shared" si="31"/>
        <v>-1.4003333333333312</v>
      </c>
      <c r="F396" s="10">
        <f t="shared" si="32"/>
        <v>108.03666666666668</v>
      </c>
      <c r="G396" s="10">
        <f t="shared" si="28"/>
        <v>-9.0999999999993975E-2</v>
      </c>
      <c r="H396" s="10">
        <f t="shared" si="29"/>
        <v>2.3443333333333385</v>
      </c>
    </row>
    <row r="397" spans="1:8" x14ac:dyDescent="0.25">
      <c r="A397" s="1">
        <v>43465</v>
      </c>
      <c r="B397" s="11">
        <f>VLOOKUP(A397,'SBO Index National'!$A:$B,2,FALSE)</f>
        <v>104.20099999999999</v>
      </c>
      <c r="C397" s="10">
        <v>113.242</v>
      </c>
      <c r="D397" s="10">
        <f t="shared" si="30"/>
        <v>-9.041000000000011</v>
      </c>
      <c r="E397" s="10">
        <f t="shared" si="31"/>
        <v>-4.4140000000000015</v>
      </c>
      <c r="F397" s="10">
        <f t="shared" si="32"/>
        <v>109.83266666666667</v>
      </c>
      <c r="G397" s="10">
        <f t="shared" si="28"/>
        <v>5.3880000000000052</v>
      </c>
      <c r="H397" s="10">
        <f t="shared" si="29"/>
        <v>2.1920000000000073</v>
      </c>
    </row>
    <row r="398" spans="1:8" x14ac:dyDescent="0.25">
      <c r="A398" s="1">
        <v>43496</v>
      </c>
      <c r="B398" s="11">
        <f>VLOOKUP(A398,'SBO Index National'!$A:$B,2,FALSE)</f>
        <v>101.279</v>
      </c>
      <c r="C398" s="10">
        <v>101.37</v>
      </c>
      <c r="D398" s="10">
        <f t="shared" si="30"/>
        <v>-9.1000000000008185E-2</v>
      </c>
      <c r="E398" s="10">
        <f t="shared" si="31"/>
        <v>-3.6223333333333394</v>
      </c>
      <c r="F398" s="10">
        <f t="shared" si="32"/>
        <v>107.00166666666667</v>
      </c>
      <c r="G398" s="10">
        <f t="shared" si="28"/>
        <v>-4.4749999999999943</v>
      </c>
      <c r="H398" s="10">
        <f t="shared" si="29"/>
        <v>0.27400000000000091</v>
      </c>
    </row>
    <row r="399" spans="1:8" x14ac:dyDescent="0.25">
      <c r="A399" s="1">
        <v>43524</v>
      </c>
      <c r="B399" s="11">
        <f>VLOOKUP(A399,'SBO Index National'!$A:$B,2,FALSE)</f>
        <v>101.553</v>
      </c>
      <c r="C399" s="10">
        <v>105.479</v>
      </c>
      <c r="D399" s="10">
        <f t="shared" si="30"/>
        <v>-3.9260000000000019</v>
      </c>
      <c r="E399" s="10">
        <f t="shared" si="31"/>
        <v>-4.352666666666674</v>
      </c>
      <c r="F399" s="10">
        <f t="shared" si="32"/>
        <v>106.697</v>
      </c>
      <c r="G399" s="10">
        <f t="shared" ref="G399:G421" si="33">C399-C387</f>
        <v>-2.9230000000000018</v>
      </c>
      <c r="H399" s="10">
        <f t="shared" si="29"/>
        <v>-0.67000000000000171</v>
      </c>
    </row>
    <row r="400" spans="1:8" x14ac:dyDescent="0.25">
      <c r="A400" s="1">
        <v>43555</v>
      </c>
      <c r="B400" s="11">
        <f>VLOOKUP(A400,'SBO Index National'!$A:$B,2,FALSE)</f>
        <v>101.91800000000001</v>
      </c>
      <c r="C400" s="10">
        <v>102.648</v>
      </c>
      <c r="D400" s="10">
        <f t="shared" si="30"/>
        <v>-0.72999999999998977</v>
      </c>
      <c r="E400" s="10">
        <f t="shared" si="31"/>
        <v>-1.5823333333333334</v>
      </c>
      <c r="F400" s="10">
        <f t="shared" si="32"/>
        <v>103.16566666666665</v>
      </c>
      <c r="G400" s="10">
        <f t="shared" si="33"/>
        <v>-5.1150000000000091</v>
      </c>
      <c r="H400" s="10">
        <f t="shared" si="29"/>
        <v>-4.1710000000000065</v>
      </c>
    </row>
    <row r="401" spans="1:8" x14ac:dyDescent="0.25">
      <c r="A401" s="1">
        <v>43585</v>
      </c>
      <c r="B401" s="11">
        <f>VLOOKUP(A401,'SBO Index National'!$A:$B,2,FALSE)</f>
        <v>103.836</v>
      </c>
      <c r="C401" s="10">
        <v>105.297</v>
      </c>
      <c r="D401" s="10">
        <f t="shared" si="30"/>
        <v>-1.4609999999999985</v>
      </c>
      <c r="E401" s="10">
        <f t="shared" si="31"/>
        <v>-2.0389999999999966</v>
      </c>
      <c r="F401" s="10">
        <f t="shared" si="32"/>
        <v>104.47466666666666</v>
      </c>
      <c r="G401" s="10">
        <f t="shared" si="33"/>
        <v>1.5529999999999973</v>
      </c>
      <c r="H401" s="10">
        <f t="shared" ref="H401:H421" si="34">F401-F389</f>
        <v>-2.1616666666666617</v>
      </c>
    </row>
    <row r="402" spans="1:8" x14ac:dyDescent="0.25">
      <c r="A402" s="1">
        <v>43616</v>
      </c>
      <c r="B402" s="11">
        <f>VLOOKUP(A402,'SBO Index National'!$A:$B,2,FALSE)</f>
        <v>105.023</v>
      </c>
      <c r="C402" s="10">
        <v>111.142</v>
      </c>
      <c r="D402" s="10">
        <f t="shared" si="30"/>
        <v>-6.1189999999999998</v>
      </c>
      <c r="E402" s="10">
        <f t="shared" si="31"/>
        <v>-2.769999999999996</v>
      </c>
      <c r="F402" s="10">
        <f t="shared" si="32"/>
        <v>106.36233333333332</v>
      </c>
      <c r="G402" s="10">
        <f t="shared" si="33"/>
        <v>-2.1000000000000085</v>
      </c>
      <c r="H402" s="10">
        <f t="shared" si="34"/>
        <v>-1.8873333333333449</v>
      </c>
    </row>
    <row r="403" spans="1:8" x14ac:dyDescent="0.25">
      <c r="A403" s="1">
        <v>43646</v>
      </c>
      <c r="B403" s="11">
        <f>VLOOKUP(A403,'SBO Index National'!$A:$B,2,FALSE)</f>
        <v>103.196</v>
      </c>
      <c r="C403" s="10">
        <v>104.658</v>
      </c>
      <c r="D403" s="10">
        <f t="shared" si="30"/>
        <v>-1.4620000000000033</v>
      </c>
      <c r="E403" s="10">
        <f t="shared" si="31"/>
        <v>-3.0140000000000007</v>
      </c>
      <c r="F403" s="10">
        <f t="shared" si="32"/>
        <v>107.03233333333333</v>
      </c>
      <c r="G403" s="10">
        <f t="shared" si="33"/>
        <v>-0.82099999999999795</v>
      </c>
      <c r="H403" s="10">
        <f t="shared" si="34"/>
        <v>-0.45600000000000307</v>
      </c>
    </row>
    <row r="404" spans="1:8" x14ac:dyDescent="0.25">
      <c r="A404" s="1">
        <v>43677</v>
      </c>
      <c r="B404" s="11">
        <f>VLOOKUP(A404,'SBO Index National'!$A:$B,2,FALSE)</f>
        <v>104.658</v>
      </c>
      <c r="C404" s="10">
        <v>108.402</v>
      </c>
      <c r="D404" s="10">
        <f t="shared" si="30"/>
        <v>-3.7439999999999998</v>
      </c>
      <c r="E404" s="10">
        <f t="shared" si="31"/>
        <v>-3.7750000000000008</v>
      </c>
      <c r="F404" s="10">
        <f t="shared" si="32"/>
        <v>108.06733333333334</v>
      </c>
      <c r="G404" s="10">
        <f t="shared" si="33"/>
        <v>-3.105000000000004</v>
      </c>
      <c r="H404" s="10">
        <f t="shared" si="34"/>
        <v>-2.0086666666666702</v>
      </c>
    </row>
    <row r="405" spans="1:8" x14ac:dyDescent="0.25">
      <c r="A405" s="1">
        <v>43708</v>
      </c>
      <c r="B405" s="11">
        <f>VLOOKUP(A405,'SBO Index National'!$A:$B,2,FALSE)</f>
        <v>103.288</v>
      </c>
      <c r="C405" s="10">
        <v>106.301</v>
      </c>
      <c r="D405" s="10">
        <f t="shared" si="30"/>
        <v>-3.0130000000000052</v>
      </c>
      <c r="E405" s="10">
        <f t="shared" si="31"/>
        <v>-2.7396666666666696</v>
      </c>
      <c r="F405" s="10">
        <f t="shared" si="32"/>
        <v>106.45366666666666</v>
      </c>
      <c r="G405" s="10">
        <f t="shared" si="33"/>
        <v>-6.0279999999999916</v>
      </c>
      <c r="H405" s="10">
        <f t="shared" si="34"/>
        <v>-3.3179999999999978</v>
      </c>
    </row>
    <row r="406" spans="1:8" x14ac:dyDescent="0.25">
      <c r="A406" s="1">
        <v>43738</v>
      </c>
      <c r="B406" s="11">
        <f>VLOOKUP(A406,'SBO Index National'!$A:$B,2,FALSE)</f>
        <v>101.735</v>
      </c>
      <c r="C406" s="10">
        <v>100.18300000000001</v>
      </c>
      <c r="D406" s="10">
        <f t="shared" si="30"/>
        <v>1.5519999999999925</v>
      </c>
      <c r="E406" s="10">
        <f t="shared" si="31"/>
        <v>-1.7350000000000041</v>
      </c>
      <c r="F406" s="10">
        <f t="shared" si="32"/>
        <v>104.962</v>
      </c>
      <c r="G406" s="10">
        <f t="shared" si="33"/>
        <v>-7.6709999999999923</v>
      </c>
      <c r="H406" s="10">
        <f t="shared" si="34"/>
        <v>-5.6013333333333293</v>
      </c>
    </row>
    <row r="407" spans="1:8" x14ac:dyDescent="0.25">
      <c r="A407" s="1">
        <v>43769</v>
      </c>
      <c r="B407" s="11">
        <f>VLOOKUP(A407,'SBO Index National'!$A:$B,2,FALSE)</f>
        <v>102.374</v>
      </c>
      <c r="C407" s="10">
        <v>98.813000000000002</v>
      </c>
      <c r="D407" s="10">
        <f t="shared" si="30"/>
        <v>3.5609999999999928</v>
      </c>
      <c r="E407" s="10">
        <f t="shared" si="31"/>
        <v>0.69999999999999341</v>
      </c>
      <c r="F407" s="10">
        <f t="shared" si="32"/>
        <v>101.76566666666668</v>
      </c>
      <c r="G407" s="10">
        <f t="shared" si="33"/>
        <v>-11.049999999999997</v>
      </c>
      <c r="H407" s="10">
        <f t="shared" si="34"/>
        <v>-8.2496666666666556</v>
      </c>
    </row>
    <row r="408" spans="1:8" x14ac:dyDescent="0.25">
      <c r="A408" s="1">
        <v>43799</v>
      </c>
      <c r="B408" s="11">
        <f>VLOOKUP(A408,'SBO Index National'!$A:$B,2,FALSE)</f>
        <v>104.566</v>
      </c>
      <c r="C408" s="10">
        <v>102.19199999999999</v>
      </c>
      <c r="D408" s="10">
        <f t="shared" si="30"/>
        <v>2.3740000000000094</v>
      </c>
      <c r="E408" s="10">
        <f t="shared" si="31"/>
        <v>2.4956666666666649</v>
      </c>
      <c r="F408" s="10">
        <f t="shared" si="32"/>
        <v>100.396</v>
      </c>
      <c r="G408" s="10">
        <f t="shared" si="33"/>
        <v>-4.2010000000000076</v>
      </c>
      <c r="H408" s="10">
        <f t="shared" si="34"/>
        <v>-7.6406666666666752</v>
      </c>
    </row>
    <row r="409" spans="1:8" x14ac:dyDescent="0.25">
      <c r="A409" s="1">
        <v>43830</v>
      </c>
      <c r="B409" s="11">
        <f>VLOOKUP(A409,'SBO Index National'!$A:$B,2,FALSE)</f>
        <v>102.46599999999999</v>
      </c>
      <c r="C409" s="10">
        <v>106.21</v>
      </c>
      <c r="D409" s="10">
        <f t="shared" si="30"/>
        <v>-3.7439999999999998</v>
      </c>
      <c r="E409" s="10">
        <f t="shared" si="31"/>
        <v>0.73033333333333417</v>
      </c>
      <c r="F409" s="10">
        <f t="shared" si="32"/>
        <v>102.40499999999999</v>
      </c>
      <c r="G409" s="10">
        <f t="shared" si="33"/>
        <v>-7.0320000000000107</v>
      </c>
      <c r="H409" s="10">
        <f t="shared" si="34"/>
        <v>-7.4276666666666813</v>
      </c>
    </row>
    <row r="410" spans="1:8" x14ac:dyDescent="0.25">
      <c r="A410" s="1">
        <v>43861</v>
      </c>
      <c r="B410" s="11">
        <f>VLOOKUP(A410,'SBO Index National'!$A:$B,2,FALSE)</f>
        <v>104.11</v>
      </c>
      <c r="C410" s="10">
        <v>105.114</v>
      </c>
      <c r="D410" s="10">
        <f t="shared" si="30"/>
        <v>-1.0040000000000049</v>
      </c>
      <c r="E410" s="10">
        <f t="shared" si="31"/>
        <v>-0.79133333333333178</v>
      </c>
      <c r="F410" s="10">
        <f t="shared" si="32"/>
        <v>104.50533333333333</v>
      </c>
      <c r="G410" s="10">
        <f t="shared" si="33"/>
        <v>3.7439999999999998</v>
      </c>
      <c r="H410" s="10">
        <f t="shared" si="34"/>
        <v>-2.4963333333333395</v>
      </c>
    </row>
    <row r="411" spans="1:8" x14ac:dyDescent="0.25">
      <c r="A411" s="1">
        <v>43890</v>
      </c>
      <c r="B411" s="11">
        <f>VLOOKUP(A411,'SBO Index National'!$A:$B,2,FALSE)</f>
        <v>104.384</v>
      </c>
      <c r="C411" s="10">
        <v>106.301</v>
      </c>
      <c r="D411" s="10">
        <f t="shared" si="30"/>
        <v>-1.9170000000000016</v>
      </c>
      <c r="E411" s="10">
        <f t="shared" si="31"/>
        <v>-2.2216666666666689</v>
      </c>
      <c r="F411" s="10">
        <f t="shared" si="32"/>
        <v>105.875</v>
      </c>
      <c r="G411" s="10">
        <f t="shared" si="33"/>
        <v>0.82200000000000273</v>
      </c>
      <c r="H411" s="10">
        <f t="shared" si="34"/>
        <v>-0.82200000000000273</v>
      </c>
    </row>
    <row r="412" spans="1:8" x14ac:dyDescent="0.25">
      <c r="A412" s="1">
        <v>43921</v>
      </c>
      <c r="B412" s="11">
        <f>VLOOKUP(A412,'SBO Index National'!$A:$B,2,FALSE)</f>
        <v>96.53</v>
      </c>
      <c r="C412" s="10">
        <v>99.543000000000006</v>
      </c>
      <c r="D412" s="10">
        <f t="shared" si="30"/>
        <v>-3.0130000000000052</v>
      </c>
      <c r="E412" s="10">
        <f t="shared" si="31"/>
        <v>-1.978000000000004</v>
      </c>
      <c r="F412" s="10">
        <f t="shared" si="32"/>
        <v>103.65266666666668</v>
      </c>
      <c r="G412" s="10">
        <f t="shared" si="33"/>
        <v>-3.1049999999999898</v>
      </c>
      <c r="H412" s="10">
        <f t="shared" si="34"/>
        <v>0.48700000000002319</v>
      </c>
    </row>
    <row r="413" spans="1:8" x14ac:dyDescent="0.25">
      <c r="A413" s="1">
        <v>43951</v>
      </c>
      <c r="B413" s="11">
        <f>VLOOKUP(A413,'SBO Index National'!$A:$B,2,FALSE)</f>
        <v>91.233000000000004</v>
      </c>
      <c r="C413" s="10">
        <v>93.424999999999997</v>
      </c>
      <c r="D413" s="10">
        <f t="shared" si="30"/>
        <v>-2.1919999999999931</v>
      </c>
      <c r="E413" s="10">
        <f t="shared" si="31"/>
        <v>-2.3740000000000001</v>
      </c>
      <c r="F413" s="10">
        <f t="shared" si="32"/>
        <v>99.75633333333333</v>
      </c>
      <c r="G413" s="10">
        <f t="shared" si="33"/>
        <v>-11.872</v>
      </c>
      <c r="H413" s="10">
        <f t="shared" si="34"/>
        <v>-4.7183333333333337</v>
      </c>
    </row>
    <row r="414" spans="1:8" x14ac:dyDescent="0.25">
      <c r="A414" s="1">
        <v>43982</v>
      </c>
      <c r="B414" s="11">
        <f>VLOOKUP(A414,'SBO Index National'!$A:$B,2,FALSE)</f>
        <v>94.429000000000002</v>
      </c>
      <c r="C414" s="10">
        <v>95.341999999999999</v>
      </c>
      <c r="D414" s="10">
        <f t="shared" si="30"/>
        <v>-0.9129999999999967</v>
      </c>
      <c r="E414" s="10">
        <f t="shared" si="31"/>
        <v>-2.0393333333333317</v>
      </c>
      <c r="F414" s="10">
        <f t="shared" si="32"/>
        <v>96.103333333333339</v>
      </c>
      <c r="G414" s="10">
        <f t="shared" si="33"/>
        <v>-15.799999999999997</v>
      </c>
      <c r="H414" s="10">
        <f t="shared" si="34"/>
        <v>-10.258999999999986</v>
      </c>
    </row>
    <row r="415" spans="1:8" x14ac:dyDescent="0.25">
      <c r="A415" s="1">
        <v>44012</v>
      </c>
      <c r="B415" s="11">
        <f>VLOOKUP(A415,'SBO Index National'!$A:$B,2,FALSE)</f>
        <v>100.548</v>
      </c>
      <c r="C415" s="10">
        <v>104.384</v>
      </c>
      <c r="D415" s="10">
        <f t="shared" si="30"/>
        <v>-3.8359999999999985</v>
      </c>
      <c r="E415" s="10">
        <f t="shared" si="31"/>
        <v>-2.3136666666666628</v>
      </c>
      <c r="F415" s="10">
        <f t="shared" si="32"/>
        <v>97.716999999999999</v>
      </c>
      <c r="G415" s="10">
        <f t="shared" si="33"/>
        <v>-0.27400000000000091</v>
      </c>
      <c r="H415" s="10">
        <f t="shared" si="34"/>
        <v>-9.3153333333333279</v>
      </c>
    </row>
    <row r="416" spans="1:8" x14ac:dyDescent="0.25">
      <c r="A416" s="1">
        <v>44043</v>
      </c>
      <c r="B416" s="11">
        <f>VLOOKUP(A416,'SBO Index National'!$A:$B,2,FALSE)</f>
        <v>98.813000000000002</v>
      </c>
      <c r="C416" s="10">
        <v>99.269000000000005</v>
      </c>
      <c r="D416" s="10">
        <f t="shared" si="30"/>
        <v>-0.45600000000000307</v>
      </c>
      <c r="E416" s="10">
        <f t="shared" si="31"/>
        <v>-1.7349999999999994</v>
      </c>
      <c r="F416" s="10">
        <f t="shared" si="32"/>
        <v>99.665000000000006</v>
      </c>
      <c r="G416" s="10">
        <f t="shared" si="33"/>
        <v>-9.1329999999999956</v>
      </c>
      <c r="H416" s="10">
        <f t="shared" si="34"/>
        <v>-8.4023333333333312</v>
      </c>
    </row>
    <row r="417" spans="1:8" x14ac:dyDescent="0.25">
      <c r="A417" s="1">
        <v>44074</v>
      </c>
      <c r="B417" s="11">
        <f>VLOOKUP(A417,'SBO Index National'!$A:$B,2,FALSE)</f>
        <v>100.36499999999999</v>
      </c>
      <c r="C417" s="10">
        <v>96.256</v>
      </c>
      <c r="D417" s="10">
        <f t="shared" si="30"/>
        <v>4.1089999999999947</v>
      </c>
      <c r="E417" s="10">
        <f t="shared" si="31"/>
        <v>-6.1000000000002309E-2</v>
      </c>
      <c r="F417" s="10">
        <f t="shared" si="32"/>
        <v>99.969666666666669</v>
      </c>
      <c r="G417" s="10">
        <f t="shared" si="33"/>
        <v>-10.045000000000002</v>
      </c>
      <c r="H417" s="10">
        <f t="shared" si="34"/>
        <v>-6.4839999999999947</v>
      </c>
    </row>
    <row r="418" spans="1:8" x14ac:dyDescent="0.25">
      <c r="A418" s="1">
        <v>44104</v>
      </c>
      <c r="B418" s="11">
        <f>VLOOKUP(A418,'SBO Index National'!$A:$B,2,FALSE)</f>
        <v>103.92700000000001</v>
      </c>
      <c r="C418" s="10">
        <v>102.922</v>
      </c>
      <c r="D418" s="10">
        <f t="shared" si="30"/>
        <v>1.0050000000000097</v>
      </c>
      <c r="E418" s="10">
        <f t="shared" si="31"/>
        <v>1.5526666666666671</v>
      </c>
      <c r="F418" s="10">
        <f t="shared" si="32"/>
        <v>99.48233333333333</v>
      </c>
      <c r="G418" s="10">
        <f t="shared" si="33"/>
        <v>2.7389999999999901</v>
      </c>
      <c r="H418" s="10">
        <f t="shared" si="34"/>
        <v>-5.4796666666666738</v>
      </c>
    </row>
    <row r="419" spans="1:8" x14ac:dyDescent="0.25">
      <c r="A419" s="1">
        <v>44135</v>
      </c>
      <c r="B419" s="11">
        <f>VLOOKUP(A419,'SBO Index National'!$A:$B,2,FALSE)</f>
        <v>103.92700000000001</v>
      </c>
      <c r="C419" s="10">
        <v>105.114</v>
      </c>
      <c r="D419" s="10">
        <f t="shared" si="30"/>
        <v>-1.1869999999999976</v>
      </c>
      <c r="E419" s="10">
        <f t="shared" si="31"/>
        <v>1.3090000000000022</v>
      </c>
      <c r="F419" s="10">
        <f t="shared" si="32"/>
        <v>101.43066666666668</v>
      </c>
      <c r="G419" s="10">
        <f t="shared" si="33"/>
        <v>6.3010000000000019</v>
      </c>
      <c r="H419" s="10">
        <f t="shared" si="34"/>
        <v>-0.33499999999999375</v>
      </c>
    </row>
    <row r="420" spans="1:8" x14ac:dyDescent="0.25">
      <c r="A420" s="1">
        <v>44165</v>
      </c>
      <c r="B420" s="11">
        <f>VLOOKUP(A420,'SBO Index National'!$A:$B,2,FALSE)</f>
        <v>101.279</v>
      </c>
      <c r="C420" s="10">
        <v>100.73099999999999</v>
      </c>
      <c r="D420" s="10">
        <f t="shared" si="30"/>
        <v>0.54800000000000182</v>
      </c>
      <c r="E420" s="10">
        <f t="shared" si="31"/>
        <v>0.12200000000000462</v>
      </c>
      <c r="F420" s="10">
        <f t="shared" si="32"/>
        <v>102.92233333333333</v>
      </c>
      <c r="G420" s="10">
        <f t="shared" si="33"/>
        <v>-1.4609999999999985</v>
      </c>
      <c r="H420" s="10">
        <f t="shared" si="34"/>
        <v>2.5263333333333264</v>
      </c>
    </row>
    <row r="421" spans="1:8" x14ac:dyDescent="0.25">
      <c r="A421" s="1">
        <v>44196</v>
      </c>
      <c r="B421" s="11">
        <f>VLOOKUP(A421,'SBO Index National'!$A:$B,2,FALSE)</f>
        <v>95.707999999999998</v>
      </c>
      <c r="C421" s="10">
        <v>90.959000000000003</v>
      </c>
      <c r="D421" s="10">
        <f t="shared" si="30"/>
        <v>4.7489999999999952</v>
      </c>
      <c r="E421" s="10">
        <f t="shared" si="31"/>
        <v>1.3699999999999999</v>
      </c>
      <c r="F421" s="10">
        <f t="shared" si="32"/>
        <v>98.934666666666658</v>
      </c>
      <c r="G421" s="10">
        <f t="shared" si="33"/>
        <v>-15.250999999999991</v>
      </c>
      <c r="H421" s="10">
        <f t="shared" si="34"/>
        <v>-3.4703333333333291</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A739-9817-4CB2-A30E-EAC48371BF75}">
  <sheetPr>
    <tabColor theme="7" tint="0.59999389629810485"/>
  </sheetPr>
  <dimension ref="A1:AJ3499"/>
  <sheetViews>
    <sheetView showGridLines="0" workbookViewId="0"/>
  </sheetViews>
  <sheetFormatPr defaultRowHeight="15" x14ac:dyDescent="0.25"/>
  <cols>
    <col min="1" max="1" width="10.7109375" style="2" bestFit="1" customWidth="1"/>
    <col min="2" max="2" width="10.7109375" style="2" customWidth="1"/>
    <col min="3" max="3" width="13.28515625" style="11" customWidth="1"/>
    <col min="4" max="4" width="15.85546875" style="11" customWidth="1"/>
    <col min="5" max="5" width="16.5703125" style="11" customWidth="1"/>
    <col min="6" max="8" width="12.85546875" style="11" customWidth="1"/>
    <col min="9" max="16384" width="9.140625" style="2"/>
  </cols>
  <sheetData>
    <row r="1" spans="1:36" ht="45.75" customHeight="1" x14ac:dyDescent="0.25">
      <c r="B1" s="14" t="s">
        <v>15</v>
      </c>
      <c r="C1" s="12" t="s">
        <v>23</v>
      </c>
      <c r="D1" s="12" t="str">
        <f>B1&amp;" - "&amp;C1&amp;" Spread"</f>
        <v>SBO National - SBO Pacific Spread</v>
      </c>
      <c r="E1" s="12" t="str">
        <f>D1&amp;" 3mma"</f>
        <v>SBO National - SBO Pacific Spread 3mma</v>
      </c>
      <c r="F1" s="12" t="str">
        <f>C1&amp;" - 3mma"</f>
        <v>SBO Pacific - 3mma</v>
      </c>
      <c r="G1" s="12" t="str">
        <f>C1&amp;" YoY"</f>
        <v>SBO Pacific YoY</v>
      </c>
      <c r="H1" s="12" t="str">
        <f>F1&amp;" YoY"</f>
        <v>SBO Pacific - 3mma YoY</v>
      </c>
      <c r="I1" s="13"/>
    </row>
    <row r="2" spans="1:36" ht="15.75" x14ac:dyDescent="0.25">
      <c r="A2" s="1">
        <v>31443</v>
      </c>
      <c r="B2" s="11">
        <f>VLOOKUP(A2,'SBO Index National'!$A:$B,2,FALSE)</f>
        <v>100.36499999999999</v>
      </c>
      <c r="C2" s="15">
        <v>101.096</v>
      </c>
      <c r="D2" s="10">
        <f>B2-C2</f>
        <v>-0.73100000000000875</v>
      </c>
      <c r="E2" s="10"/>
      <c r="F2" s="10"/>
      <c r="G2" s="10"/>
      <c r="H2" s="10"/>
      <c r="J2" s="16" t="str">
        <f>C1&amp;" - NFIB"</f>
        <v>SBO Pacific - NFIB</v>
      </c>
      <c r="K2" s="16"/>
      <c r="L2" s="16"/>
      <c r="M2" s="16"/>
      <c r="N2" s="16"/>
      <c r="O2" s="16"/>
      <c r="P2" s="16"/>
      <c r="Q2" s="16"/>
      <c r="R2" s="16"/>
      <c r="S2" s="16"/>
      <c r="T2" s="16"/>
      <c r="U2" s="16"/>
      <c r="V2" s="16"/>
      <c r="X2" s="16" t="str">
        <f>G1&amp;" - NFIB"</f>
        <v>SBO Pacific YoY - NFIB</v>
      </c>
      <c r="Y2" s="16"/>
      <c r="Z2" s="16"/>
      <c r="AA2" s="16"/>
      <c r="AB2" s="16"/>
      <c r="AC2" s="16"/>
      <c r="AD2" s="16"/>
      <c r="AE2" s="16"/>
      <c r="AF2" s="16"/>
      <c r="AG2" s="16"/>
      <c r="AH2" s="16"/>
      <c r="AI2" s="16"/>
      <c r="AJ2" s="16"/>
    </row>
    <row r="3" spans="1:36" x14ac:dyDescent="0.25">
      <c r="A3" s="1">
        <v>31471</v>
      </c>
      <c r="B3" s="11">
        <f>VLOOKUP(A3,'SBO Index National'!$A:$B,2,FALSE)</f>
        <v>99.635000000000005</v>
      </c>
      <c r="C3" s="10">
        <v>100.73099999999999</v>
      </c>
      <c r="D3" s="10">
        <f t="shared" ref="D3:D66" si="0">B3-C3</f>
        <v>-1.0959999999999894</v>
      </c>
      <c r="E3" s="10"/>
      <c r="F3" s="10"/>
      <c r="G3" s="10"/>
      <c r="H3" s="10"/>
    </row>
    <row r="4" spans="1:36" x14ac:dyDescent="0.25">
      <c r="A4" s="1">
        <v>31502</v>
      </c>
      <c r="B4" s="11">
        <f>VLOOKUP(A4,'SBO Index National'!$A:$B,2,FALSE)</f>
        <v>101.553</v>
      </c>
      <c r="C4" s="10">
        <v>100.822</v>
      </c>
      <c r="D4" s="10">
        <f t="shared" si="0"/>
        <v>0.73099999999999454</v>
      </c>
      <c r="E4" s="10">
        <f>AVERAGE(D2:D4)</f>
        <v>-0.36533333333333456</v>
      </c>
      <c r="F4" s="10">
        <f>AVERAGE(C2:C4)</f>
        <v>100.883</v>
      </c>
      <c r="G4" s="10"/>
      <c r="H4" s="10"/>
    </row>
    <row r="5" spans="1:36" x14ac:dyDescent="0.25">
      <c r="A5" s="1">
        <v>31532</v>
      </c>
      <c r="B5" s="11">
        <f>VLOOKUP(A5,'SBO Index National'!$A:$B,2,FALSE)</f>
        <v>101.461</v>
      </c>
      <c r="C5" s="10">
        <v>104.566</v>
      </c>
      <c r="D5" s="10">
        <f t="shared" si="0"/>
        <v>-3.105000000000004</v>
      </c>
      <c r="E5" s="10">
        <f t="shared" ref="E5:E68" si="1">AVERAGE(D3:D5)</f>
        <v>-1.1566666666666663</v>
      </c>
      <c r="F5" s="10">
        <f>AVERAGE(C3:C5)</f>
        <v>102.03966666666668</v>
      </c>
      <c r="G5" s="10"/>
      <c r="H5" s="10"/>
    </row>
    <row r="6" spans="1:36" x14ac:dyDescent="0.25">
      <c r="A6" s="1">
        <v>31563</v>
      </c>
      <c r="B6" s="11">
        <f>VLOOKUP(A6,'SBO Index National'!$A:$B,2,FALSE)</f>
        <v>102.283</v>
      </c>
      <c r="C6" s="10">
        <v>107.306</v>
      </c>
      <c r="D6" s="10">
        <f t="shared" si="0"/>
        <v>-5.0229999999999961</v>
      </c>
      <c r="E6" s="10">
        <f t="shared" si="1"/>
        <v>-2.4656666666666687</v>
      </c>
      <c r="F6" s="10">
        <f t="shared" ref="F6:F69" si="2">AVERAGE(C4:C6)</f>
        <v>104.23133333333334</v>
      </c>
      <c r="G6" s="10"/>
      <c r="H6" s="10"/>
    </row>
    <row r="7" spans="1:36" x14ac:dyDescent="0.25">
      <c r="A7" s="1">
        <v>31593</v>
      </c>
      <c r="B7" s="11">
        <f>VLOOKUP(A7,'SBO Index National'!$A:$B,2,FALSE)</f>
        <v>101.096</v>
      </c>
      <c r="C7" s="10">
        <v>101.82599999999999</v>
      </c>
      <c r="D7" s="10">
        <f t="shared" si="0"/>
        <v>-0.72999999999998977</v>
      </c>
      <c r="E7" s="10">
        <f t="shared" si="1"/>
        <v>-2.9526666666666634</v>
      </c>
      <c r="F7" s="10">
        <f t="shared" si="2"/>
        <v>104.56599999999999</v>
      </c>
      <c r="G7" s="10"/>
      <c r="H7" s="10"/>
    </row>
    <row r="8" spans="1:36" x14ac:dyDescent="0.25">
      <c r="A8" s="1">
        <v>31624</v>
      </c>
      <c r="B8" s="11">
        <f>VLOOKUP(A8,'SBO Index National'!$A:$B,2,FALSE)</f>
        <v>100.09099999999999</v>
      </c>
      <c r="C8" s="10">
        <v>104.11</v>
      </c>
      <c r="D8" s="10">
        <f t="shared" si="0"/>
        <v>-4.0190000000000055</v>
      </c>
      <c r="E8" s="10">
        <f t="shared" si="1"/>
        <v>-3.2573333333333303</v>
      </c>
      <c r="F8" s="10">
        <f t="shared" si="2"/>
        <v>104.414</v>
      </c>
      <c r="G8" s="10"/>
      <c r="H8" s="10"/>
    </row>
    <row r="9" spans="1:36" x14ac:dyDescent="0.25">
      <c r="A9" s="1">
        <v>31655</v>
      </c>
      <c r="B9" s="11">
        <f>VLOOKUP(A9,'SBO Index National'!$A:$B,2,FALSE)</f>
        <v>97.078000000000003</v>
      </c>
      <c r="C9" s="10">
        <v>96.072999999999993</v>
      </c>
      <c r="D9" s="10">
        <f t="shared" si="0"/>
        <v>1.0050000000000097</v>
      </c>
      <c r="E9" s="10">
        <f t="shared" si="1"/>
        <v>-1.2479999999999951</v>
      </c>
      <c r="F9" s="10">
        <f t="shared" si="2"/>
        <v>100.66966666666666</v>
      </c>
      <c r="G9" s="10"/>
      <c r="H9" s="10"/>
    </row>
    <row r="10" spans="1:36" x14ac:dyDescent="0.25">
      <c r="A10" s="1">
        <v>31685</v>
      </c>
      <c r="B10" s="11">
        <f>VLOOKUP(A10,'SBO Index National'!$A:$B,2,FALSE)</f>
        <v>97.442999999999998</v>
      </c>
      <c r="C10" s="10">
        <v>102.74</v>
      </c>
      <c r="D10" s="10">
        <f t="shared" si="0"/>
        <v>-5.296999999999997</v>
      </c>
      <c r="E10" s="10">
        <f t="shared" si="1"/>
        <v>-2.7703333333333311</v>
      </c>
      <c r="F10" s="10">
        <f t="shared" si="2"/>
        <v>100.97433333333333</v>
      </c>
      <c r="G10" s="10"/>
      <c r="H10" s="10"/>
    </row>
    <row r="11" spans="1:36" x14ac:dyDescent="0.25">
      <c r="A11" s="1">
        <v>31716</v>
      </c>
      <c r="B11" s="11">
        <f>VLOOKUP(A11,'SBO Index National'!$A:$B,2,FALSE)</f>
        <v>99.909000000000006</v>
      </c>
      <c r="C11" s="10">
        <v>101.64400000000001</v>
      </c>
      <c r="D11" s="10">
        <f t="shared" si="0"/>
        <v>-1.7349999999999994</v>
      </c>
      <c r="E11" s="10">
        <f t="shared" si="1"/>
        <v>-2.0089999999999955</v>
      </c>
      <c r="F11" s="10">
        <f t="shared" si="2"/>
        <v>100.15233333333333</v>
      </c>
      <c r="G11" s="10"/>
      <c r="H11" s="10"/>
    </row>
    <row r="12" spans="1:36" x14ac:dyDescent="0.25">
      <c r="A12" s="1">
        <v>31746</v>
      </c>
      <c r="B12" s="11">
        <f>VLOOKUP(A12,'SBO Index National'!$A:$B,2,FALSE)</f>
        <v>97.626000000000005</v>
      </c>
      <c r="C12" s="10">
        <v>101.005</v>
      </c>
      <c r="D12" s="10">
        <f t="shared" si="0"/>
        <v>-3.3789999999999907</v>
      </c>
      <c r="E12" s="10">
        <f t="shared" si="1"/>
        <v>-3.4703333333333291</v>
      </c>
      <c r="F12" s="10">
        <f t="shared" si="2"/>
        <v>101.79633333333334</v>
      </c>
      <c r="G12" s="10"/>
      <c r="H12" s="10"/>
    </row>
    <row r="13" spans="1:36" x14ac:dyDescent="0.25">
      <c r="A13" s="1">
        <v>31777</v>
      </c>
      <c r="B13" s="11">
        <f>VLOOKUP(A13,'SBO Index National'!$A:$B,2,FALSE)</f>
        <v>100.45699999999999</v>
      </c>
      <c r="C13" s="10">
        <v>105.571</v>
      </c>
      <c r="D13" s="10">
        <f t="shared" si="0"/>
        <v>-5.1140000000000043</v>
      </c>
      <c r="E13" s="10">
        <f t="shared" si="1"/>
        <v>-3.4093333333333313</v>
      </c>
      <c r="F13" s="10">
        <f t="shared" si="2"/>
        <v>102.74000000000001</v>
      </c>
      <c r="G13" s="10"/>
      <c r="H13" s="10"/>
    </row>
    <row r="14" spans="1:36" x14ac:dyDescent="0.25">
      <c r="A14" s="1">
        <v>31808</v>
      </c>
      <c r="B14" s="11">
        <f>VLOOKUP(A14,'SBO Index National'!$A:$B,2,FALSE)</f>
        <v>99.816999999999993</v>
      </c>
      <c r="C14" s="10">
        <v>100.45699999999999</v>
      </c>
      <c r="D14" s="10">
        <f t="shared" si="0"/>
        <v>-0.64000000000000057</v>
      </c>
      <c r="E14" s="10">
        <f t="shared" si="1"/>
        <v>-3.044333333333332</v>
      </c>
      <c r="F14" s="10">
        <f t="shared" si="2"/>
        <v>102.34433333333334</v>
      </c>
      <c r="G14" s="10">
        <f>C14-C2</f>
        <v>-0.63900000000001</v>
      </c>
      <c r="H14" s="10"/>
    </row>
    <row r="15" spans="1:36" x14ac:dyDescent="0.25">
      <c r="A15" s="1">
        <v>31836</v>
      </c>
      <c r="B15" s="11">
        <f>VLOOKUP(A15,'SBO Index National'!$A:$B,2,FALSE)</f>
        <v>100.274</v>
      </c>
      <c r="C15" s="10">
        <v>99.177999999999997</v>
      </c>
      <c r="D15" s="10">
        <f t="shared" si="0"/>
        <v>1.0960000000000036</v>
      </c>
      <c r="E15" s="10">
        <f t="shared" si="1"/>
        <v>-1.5526666666666671</v>
      </c>
      <c r="F15" s="10">
        <f t="shared" si="2"/>
        <v>101.73533333333334</v>
      </c>
      <c r="G15" s="10">
        <f t="shared" ref="G15:G78" si="3">C15-C3</f>
        <v>-1.5529999999999973</v>
      </c>
      <c r="H15" s="10"/>
    </row>
    <row r="16" spans="1:36" x14ac:dyDescent="0.25">
      <c r="A16" s="1">
        <v>31867</v>
      </c>
      <c r="B16" s="11">
        <f>VLOOKUP(A16,'SBO Index National'!$A:$B,2,FALSE)</f>
        <v>101.187</v>
      </c>
      <c r="C16" s="10">
        <v>100.36499999999999</v>
      </c>
      <c r="D16" s="10">
        <f t="shared" si="0"/>
        <v>0.82200000000000273</v>
      </c>
      <c r="E16" s="10">
        <f t="shared" si="1"/>
        <v>0.42600000000000193</v>
      </c>
      <c r="F16" s="10">
        <f t="shared" si="2"/>
        <v>100</v>
      </c>
      <c r="G16" s="10">
        <f t="shared" si="3"/>
        <v>-0.45700000000000784</v>
      </c>
      <c r="H16" s="10">
        <f>F16-F4</f>
        <v>-0.88299999999999557</v>
      </c>
    </row>
    <row r="17" spans="1:36" x14ac:dyDescent="0.25">
      <c r="A17" s="1">
        <v>31897</v>
      </c>
      <c r="B17" s="11">
        <f>VLOOKUP(A17,'SBO Index National'!$A:$B,2,FALSE)</f>
        <v>100.548</v>
      </c>
      <c r="C17" s="10">
        <v>102.283</v>
      </c>
      <c r="D17" s="10">
        <f t="shared" si="0"/>
        <v>-1.7349999999999994</v>
      </c>
      <c r="E17" s="10">
        <f t="shared" si="1"/>
        <v>6.1000000000002309E-2</v>
      </c>
      <c r="F17" s="10">
        <f t="shared" si="2"/>
        <v>100.60866666666668</v>
      </c>
      <c r="G17" s="10">
        <f t="shared" si="3"/>
        <v>-2.2830000000000013</v>
      </c>
      <c r="H17" s="10">
        <f t="shared" ref="H17:H80" si="4">F17-F5</f>
        <v>-1.4309999999999974</v>
      </c>
    </row>
    <row r="18" spans="1:36" x14ac:dyDescent="0.25">
      <c r="A18" s="1">
        <v>31928</v>
      </c>
      <c r="B18" s="11">
        <f>VLOOKUP(A18,'SBO Index National'!$A:$B,2,FALSE)</f>
        <v>99.909000000000006</v>
      </c>
      <c r="C18" s="10">
        <v>99.451999999999998</v>
      </c>
      <c r="D18" s="10">
        <f t="shared" si="0"/>
        <v>0.45700000000000784</v>
      </c>
      <c r="E18" s="10">
        <f t="shared" si="1"/>
        <v>-0.15199999999999628</v>
      </c>
      <c r="F18" s="10">
        <f t="shared" si="2"/>
        <v>100.7</v>
      </c>
      <c r="G18" s="10">
        <f t="shared" si="3"/>
        <v>-7.8539999999999992</v>
      </c>
      <c r="H18" s="10">
        <f t="shared" si="4"/>
        <v>-3.5313333333333361</v>
      </c>
    </row>
    <row r="19" spans="1:36" x14ac:dyDescent="0.25">
      <c r="A19" s="1">
        <v>31958</v>
      </c>
      <c r="B19" s="11">
        <f>VLOOKUP(A19,'SBO Index National'!$A:$B,2,FALSE)</f>
        <v>101.735</v>
      </c>
      <c r="C19" s="10">
        <v>105.38800000000001</v>
      </c>
      <c r="D19" s="10">
        <f t="shared" si="0"/>
        <v>-3.6530000000000058</v>
      </c>
      <c r="E19" s="10">
        <f t="shared" si="1"/>
        <v>-1.6436666666666657</v>
      </c>
      <c r="F19" s="10">
        <f t="shared" si="2"/>
        <v>102.37433333333335</v>
      </c>
      <c r="G19" s="10">
        <f t="shared" si="3"/>
        <v>3.5620000000000118</v>
      </c>
      <c r="H19" s="10">
        <f t="shared" si="4"/>
        <v>-2.1916666666666345</v>
      </c>
    </row>
    <row r="20" spans="1:36" x14ac:dyDescent="0.25">
      <c r="A20" s="1">
        <v>31989</v>
      </c>
      <c r="B20" s="11">
        <f>VLOOKUP(A20,'SBO Index National'!$A:$B,2,FALSE)</f>
        <v>102.1</v>
      </c>
      <c r="C20" s="10">
        <v>103.65300000000001</v>
      </c>
      <c r="D20" s="10">
        <f t="shared" si="0"/>
        <v>-1.5530000000000115</v>
      </c>
      <c r="E20" s="10">
        <f t="shared" si="1"/>
        <v>-1.5830000000000031</v>
      </c>
      <c r="F20" s="10">
        <f t="shared" si="2"/>
        <v>102.831</v>
      </c>
      <c r="G20" s="10">
        <f t="shared" si="3"/>
        <v>-0.45699999999999363</v>
      </c>
      <c r="H20" s="10">
        <f t="shared" si="4"/>
        <v>-1.5829999999999984</v>
      </c>
    </row>
    <row r="21" spans="1:36" x14ac:dyDescent="0.25">
      <c r="A21" s="1">
        <v>32020</v>
      </c>
      <c r="B21" s="11">
        <f>VLOOKUP(A21,'SBO Index National'!$A:$B,2,FALSE)</f>
        <v>103.836</v>
      </c>
      <c r="C21" s="10">
        <v>105.845</v>
      </c>
      <c r="D21" s="10">
        <f t="shared" si="0"/>
        <v>-2.0090000000000003</v>
      </c>
      <c r="E21" s="10">
        <f t="shared" si="1"/>
        <v>-2.405000000000006</v>
      </c>
      <c r="F21" s="10">
        <f t="shared" si="2"/>
        <v>104.96199999999999</v>
      </c>
      <c r="G21" s="10">
        <f t="shared" si="3"/>
        <v>9.7720000000000056</v>
      </c>
      <c r="H21" s="10">
        <f t="shared" si="4"/>
        <v>4.2923333333333318</v>
      </c>
    </row>
    <row r="22" spans="1:36" x14ac:dyDescent="0.25">
      <c r="A22" s="1">
        <v>32050</v>
      </c>
      <c r="B22" s="11">
        <f>VLOOKUP(A22,'SBO Index National'!$A:$B,2,FALSE)</f>
        <v>102.374</v>
      </c>
      <c r="C22" s="10">
        <v>103.288</v>
      </c>
      <c r="D22" s="10">
        <f t="shared" si="0"/>
        <v>-0.91400000000000148</v>
      </c>
      <c r="E22" s="10">
        <f t="shared" si="1"/>
        <v>-1.4920000000000044</v>
      </c>
      <c r="F22" s="10">
        <f t="shared" si="2"/>
        <v>104.262</v>
      </c>
      <c r="G22" s="10">
        <f t="shared" si="3"/>
        <v>0.54800000000000182</v>
      </c>
      <c r="H22" s="10">
        <f t="shared" si="4"/>
        <v>3.2876666666666665</v>
      </c>
    </row>
    <row r="23" spans="1:36" x14ac:dyDescent="0.25">
      <c r="A23" s="1">
        <v>32081</v>
      </c>
      <c r="B23" s="11">
        <f>VLOOKUP(A23,'SBO Index National'!$A:$B,2,FALSE)</f>
        <v>101.461</v>
      </c>
      <c r="C23" s="10">
        <v>102.19199999999999</v>
      </c>
      <c r="D23" s="10">
        <f t="shared" si="0"/>
        <v>-0.73099999999999454</v>
      </c>
      <c r="E23" s="10">
        <f t="shared" si="1"/>
        <v>-1.2179999999999989</v>
      </c>
      <c r="F23" s="10">
        <f t="shared" si="2"/>
        <v>103.77499999999999</v>
      </c>
      <c r="G23" s="10">
        <f t="shared" si="3"/>
        <v>0.54799999999998761</v>
      </c>
      <c r="H23" s="10">
        <f t="shared" si="4"/>
        <v>3.6226666666666603</v>
      </c>
    </row>
    <row r="24" spans="1:36" x14ac:dyDescent="0.25">
      <c r="A24" s="1">
        <v>32111</v>
      </c>
      <c r="B24" s="11">
        <f>VLOOKUP(A24,'SBO Index National'!$A:$B,2,FALSE)</f>
        <v>98.721000000000004</v>
      </c>
      <c r="C24" s="10">
        <v>100.274</v>
      </c>
      <c r="D24" s="10">
        <f t="shared" si="0"/>
        <v>-1.5529999999999973</v>
      </c>
      <c r="E24" s="10">
        <f t="shared" si="1"/>
        <v>-1.0659999999999978</v>
      </c>
      <c r="F24" s="10">
        <f t="shared" si="2"/>
        <v>101.91800000000001</v>
      </c>
      <c r="G24" s="10">
        <f t="shared" si="3"/>
        <v>-0.73099999999999454</v>
      </c>
      <c r="H24" s="10">
        <f t="shared" si="4"/>
        <v>0.1216666666666697</v>
      </c>
    </row>
    <row r="25" spans="1:36" x14ac:dyDescent="0.25">
      <c r="A25" s="1">
        <v>32142</v>
      </c>
      <c r="B25" s="11">
        <f>VLOOKUP(A25,'SBO Index National'!$A:$B,2,FALSE)</f>
        <v>99.725999999999999</v>
      </c>
      <c r="C25" s="10">
        <v>103.836</v>
      </c>
      <c r="D25" s="10">
        <f t="shared" si="0"/>
        <v>-4.1099999999999994</v>
      </c>
      <c r="E25" s="10">
        <f t="shared" si="1"/>
        <v>-2.1313333333333304</v>
      </c>
      <c r="F25" s="10">
        <f t="shared" si="2"/>
        <v>102.10066666666667</v>
      </c>
      <c r="G25" s="10">
        <f t="shared" si="3"/>
        <v>-1.7349999999999994</v>
      </c>
      <c r="H25" s="10">
        <f t="shared" si="4"/>
        <v>-0.63933333333334019</v>
      </c>
    </row>
    <row r="26" spans="1:36" x14ac:dyDescent="0.25">
      <c r="A26" s="1">
        <v>32173</v>
      </c>
      <c r="B26" s="11">
        <f>VLOOKUP(A26,'SBO Index National'!$A:$B,2,FALSE)</f>
        <v>100.45699999999999</v>
      </c>
      <c r="C26" s="10">
        <v>102.46599999999999</v>
      </c>
      <c r="D26" s="10">
        <f t="shared" si="0"/>
        <v>-2.0090000000000003</v>
      </c>
      <c r="E26" s="10">
        <f t="shared" si="1"/>
        <v>-2.5573333333333323</v>
      </c>
      <c r="F26" s="10">
        <f t="shared" si="2"/>
        <v>102.19200000000001</v>
      </c>
      <c r="G26" s="10">
        <f t="shared" si="3"/>
        <v>2.0090000000000003</v>
      </c>
      <c r="H26" s="10">
        <f t="shared" si="4"/>
        <v>-0.15233333333333121</v>
      </c>
    </row>
    <row r="27" spans="1:36" ht="15.75" x14ac:dyDescent="0.25">
      <c r="A27" s="1">
        <v>32202</v>
      </c>
      <c r="B27" s="11">
        <f>VLOOKUP(A27,'SBO Index National'!$A:$B,2,FALSE)</f>
        <v>98.813000000000002</v>
      </c>
      <c r="C27" s="10">
        <v>101.187</v>
      </c>
      <c r="D27" s="10">
        <f t="shared" si="0"/>
        <v>-2.3739999999999952</v>
      </c>
      <c r="E27" s="10">
        <f t="shared" si="1"/>
        <v>-2.8309999999999982</v>
      </c>
      <c r="F27" s="10">
        <f t="shared" si="2"/>
        <v>102.49633333333333</v>
      </c>
      <c r="G27" s="10">
        <f t="shared" si="3"/>
        <v>2.0090000000000003</v>
      </c>
      <c r="H27" s="10">
        <f t="shared" si="4"/>
        <v>0.76099999999998147</v>
      </c>
      <c r="J27" s="16" t="str">
        <f>C1&amp;" - NFIB - 2000-"</f>
        <v>SBO Pacific - NFIB - 2000-</v>
      </c>
      <c r="K27" s="16"/>
      <c r="L27" s="16"/>
      <c r="M27" s="16"/>
      <c r="N27" s="16"/>
      <c r="O27" s="16"/>
      <c r="P27" s="16"/>
      <c r="Q27" s="16"/>
      <c r="R27" s="16"/>
      <c r="S27" s="16"/>
      <c r="T27" s="16"/>
      <c r="U27" s="16"/>
      <c r="V27" s="16"/>
      <c r="X27" s="16" t="str">
        <f>G1&amp;" - NFIB - 2000-"</f>
        <v>SBO Pacific YoY - NFIB - 2000-</v>
      </c>
      <c r="Y27" s="16"/>
      <c r="Z27" s="16"/>
      <c r="AA27" s="16"/>
      <c r="AB27" s="16"/>
      <c r="AC27" s="16"/>
      <c r="AD27" s="16"/>
      <c r="AE27" s="16"/>
      <c r="AF27" s="16"/>
      <c r="AG27" s="16"/>
      <c r="AH27" s="16"/>
      <c r="AI27" s="16"/>
      <c r="AJ27" s="16"/>
    </row>
    <row r="28" spans="1:36" x14ac:dyDescent="0.25">
      <c r="A28" s="1">
        <v>32233</v>
      </c>
      <c r="B28" s="11">
        <f>VLOOKUP(A28,'SBO Index National'!$A:$B,2,FALSE)</f>
        <v>101.735</v>
      </c>
      <c r="C28" s="10">
        <v>101.82599999999999</v>
      </c>
      <c r="D28" s="10">
        <f t="shared" si="0"/>
        <v>-9.0999999999993975E-2</v>
      </c>
      <c r="E28" s="10">
        <f t="shared" si="1"/>
        <v>-1.4913333333333298</v>
      </c>
      <c r="F28" s="10">
        <f t="shared" si="2"/>
        <v>101.82633333333332</v>
      </c>
      <c r="G28" s="10">
        <f t="shared" si="3"/>
        <v>1.4609999999999985</v>
      </c>
      <c r="H28" s="10">
        <f t="shared" si="4"/>
        <v>1.8263333333333236</v>
      </c>
    </row>
    <row r="29" spans="1:36" x14ac:dyDescent="0.25">
      <c r="A29" s="1">
        <v>32263</v>
      </c>
      <c r="B29" s="11">
        <f>VLOOKUP(A29,'SBO Index National'!$A:$B,2,FALSE)</f>
        <v>101.279</v>
      </c>
      <c r="C29" s="10">
        <v>103.105</v>
      </c>
      <c r="D29" s="10">
        <f t="shared" si="0"/>
        <v>-1.8260000000000076</v>
      </c>
      <c r="E29" s="10">
        <f t="shared" si="1"/>
        <v>-1.4303333333333323</v>
      </c>
      <c r="F29" s="10">
        <f t="shared" si="2"/>
        <v>102.03933333333333</v>
      </c>
      <c r="G29" s="10">
        <f t="shared" si="3"/>
        <v>0.82200000000000273</v>
      </c>
      <c r="H29" s="10">
        <f t="shared" si="4"/>
        <v>1.430666666666653</v>
      </c>
    </row>
    <row r="30" spans="1:36" x14ac:dyDescent="0.25">
      <c r="A30" s="1">
        <v>32294</v>
      </c>
      <c r="B30" s="11">
        <f>VLOOKUP(A30,'SBO Index National'!$A:$B,2,FALSE)</f>
        <v>100.913</v>
      </c>
      <c r="C30" s="10">
        <v>100</v>
      </c>
      <c r="D30" s="10">
        <f t="shared" si="0"/>
        <v>0.9129999999999967</v>
      </c>
      <c r="E30" s="10">
        <f t="shared" si="1"/>
        <v>-0.33466666666666828</v>
      </c>
      <c r="F30" s="10">
        <f t="shared" si="2"/>
        <v>101.64366666666666</v>
      </c>
      <c r="G30" s="10">
        <f t="shared" si="3"/>
        <v>0.54800000000000182</v>
      </c>
      <c r="H30" s="10">
        <f t="shared" si="4"/>
        <v>0.94366666666665822</v>
      </c>
    </row>
    <row r="31" spans="1:36" x14ac:dyDescent="0.25">
      <c r="A31" s="1">
        <v>32324</v>
      </c>
      <c r="B31" s="11">
        <f>VLOOKUP(A31,'SBO Index National'!$A:$B,2,FALSE)</f>
        <v>101.279</v>
      </c>
      <c r="C31" s="10">
        <v>102.374</v>
      </c>
      <c r="D31" s="10">
        <f t="shared" si="0"/>
        <v>-1.0949999999999989</v>
      </c>
      <c r="E31" s="10">
        <f t="shared" si="1"/>
        <v>-0.66933333333333656</v>
      </c>
      <c r="F31" s="10">
        <f t="shared" si="2"/>
        <v>101.82633333333335</v>
      </c>
      <c r="G31" s="10">
        <f t="shared" si="3"/>
        <v>-3.01400000000001</v>
      </c>
      <c r="H31" s="10">
        <f t="shared" si="4"/>
        <v>-0.54800000000000182</v>
      </c>
    </row>
    <row r="32" spans="1:36" x14ac:dyDescent="0.25">
      <c r="A32" s="1">
        <v>32355</v>
      </c>
      <c r="B32" s="11">
        <f>VLOOKUP(A32,'SBO Index National'!$A:$B,2,FALSE)</f>
        <v>100</v>
      </c>
      <c r="C32" s="10">
        <v>102.831</v>
      </c>
      <c r="D32" s="10">
        <f t="shared" si="0"/>
        <v>-2.8310000000000031</v>
      </c>
      <c r="E32" s="10">
        <f t="shared" si="1"/>
        <v>-1.0043333333333351</v>
      </c>
      <c r="F32" s="10">
        <f t="shared" si="2"/>
        <v>101.735</v>
      </c>
      <c r="G32" s="10">
        <f t="shared" si="3"/>
        <v>-0.82200000000000273</v>
      </c>
      <c r="H32" s="10">
        <f t="shared" si="4"/>
        <v>-1.0960000000000036</v>
      </c>
    </row>
    <row r="33" spans="1:8" x14ac:dyDescent="0.25">
      <c r="A33" s="1">
        <v>32386</v>
      </c>
      <c r="B33" s="11">
        <f>VLOOKUP(A33,'SBO Index National'!$A:$B,2,FALSE)</f>
        <v>101.735</v>
      </c>
      <c r="C33" s="10">
        <v>105.571</v>
      </c>
      <c r="D33" s="10">
        <f t="shared" si="0"/>
        <v>-3.8359999999999985</v>
      </c>
      <c r="E33" s="10">
        <f t="shared" si="1"/>
        <v>-2.5873333333333335</v>
      </c>
      <c r="F33" s="10">
        <f t="shared" si="2"/>
        <v>103.59199999999998</v>
      </c>
      <c r="G33" s="10">
        <f t="shared" si="3"/>
        <v>-0.27400000000000091</v>
      </c>
      <c r="H33" s="10">
        <f t="shared" si="4"/>
        <v>-1.3700000000000045</v>
      </c>
    </row>
    <row r="34" spans="1:8" x14ac:dyDescent="0.25">
      <c r="A34" s="1">
        <v>32416</v>
      </c>
      <c r="B34" s="11">
        <f>VLOOKUP(A34,'SBO Index National'!$A:$B,2,FALSE)</f>
        <v>100.639</v>
      </c>
      <c r="C34" s="10">
        <v>104.384</v>
      </c>
      <c r="D34" s="10">
        <f t="shared" si="0"/>
        <v>-3.7450000000000045</v>
      </c>
      <c r="E34" s="10">
        <f t="shared" si="1"/>
        <v>-3.4706666666666686</v>
      </c>
      <c r="F34" s="10">
        <f t="shared" si="2"/>
        <v>104.262</v>
      </c>
      <c r="G34" s="10">
        <f t="shared" si="3"/>
        <v>1.0960000000000036</v>
      </c>
      <c r="H34" s="10">
        <f t="shared" si="4"/>
        <v>0</v>
      </c>
    </row>
    <row r="35" spans="1:8" x14ac:dyDescent="0.25">
      <c r="A35" s="1">
        <v>32447</v>
      </c>
      <c r="B35" s="11">
        <f>VLOOKUP(A35,'SBO Index National'!$A:$B,2,FALSE)</f>
        <v>102.19199999999999</v>
      </c>
      <c r="C35" s="10">
        <v>105.114</v>
      </c>
      <c r="D35" s="10">
        <f t="shared" si="0"/>
        <v>-2.9220000000000113</v>
      </c>
      <c r="E35" s="10">
        <f t="shared" si="1"/>
        <v>-3.5010000000000048</v>
      </c>
      <c r="F35" s="10">
        <f t="shared" si="2"/>
        <v>105.02299999999998</v>
      </c>
      <c r="G35" s="10">
        <f t="shared" si="3"/>
        <v>2.9220000000000113</v>
      </c>
      <c r="H35" s="10">
        <f t="shared" si="4"/>
        <v>1.2479999999999905</v>
      </c>
    </row>
    <row r="36" spans="1:8" x14ac:dyDescent="0.25">
      <c r="A36" s="1">
        <v>32477</v>
      </c>
      <c r="B36" s="11">
        <f>VLOOKUP(A36,'SBO Index National'!$A:$B,2,FALSE)</f>
        <v>101.553</v>
      </c>
      <c r="C36" s="10">
        <v>104.47499999999999</v>
      </c>
      <c r="D36" s="10">
        <f t="shared" si="0"/>
        <v>-2.921999999999997</v>
      </c>
      <c r="E36" s="10">
        <f t="shared" si="1"/>
        <v>-3.1963333333333375</v>
      </c>
      <c r="F36" s="10">
        <f t="shared" si="2"/>
        <v>104.65766666666666</v>
      </c>
      <c r="G36" s="10">
        <f t="shared" si="3"/>
        <v>4.2009999999999934</v>
      </c>
      <c r="H36" s="10">
        <f t="shared" si="4"/>
        <v>2.7396666666666505</v>
      </c>
    </row>
    <row r="37" spans="1:8" x14ac:dyDescent="0.25">
      <c r="A37" s="1">
        <v>32508</v>
      </c>
      <c r="B37" s="11">
        <f>VLOOKUP(A37,'SBO Index National'!$A:$B,2,FALSE)</f>
        <v>100.274</v>
      </c>
      <c r="C37" s="10">
        <v>103.562</v>
      </c>
      <c r="D37" s="10">
        <f t="shared" si="0"/>
        <v>-3.2879999999999967</v>
      </c>
      <c r="E37" s="10">
        <f t="shared" si="1"/>
        <v>-3.0440000000000018</v>
      </c>
      <c r="F37" s="10">
        <f t="shared" si="2"/>
        <v>104.38366666666667</v>
      </c>
      <c r="G37" s="10">
        <f t="shared" si="3"/>
        <v>-0.27400000000000091</v>
      </c>
      <c r="H37" s="10">
        <f t="shared" si="4"/>
        <v>2.2830000000000013</v>
      </c>
    </row>
    <row r="38" spans="1:8" x14ac:dyDescent="0.25">
      <c r="A38" s="1">
        <v>32539</v>
      </c>
      <c r="B38" s="11">
        <f>VLOOKUP(A38,'SBO Index National'!$A:$B,2,FALSE)</f>
        <v>101.279</v>
      </c>
      <c r="C38" s="10">
        <v>103.562</v>
      </c>
      <c r="D38" s="10">
        <f t="shared" si="0"/>
        <v>-2.2830000000000013</v>
      </c>
      <c r="E38" s="10">
        <f t="shared" si="1"/>
        <v>-2.8309999999999982</v>
      </c>
      <c r="F38" s="10">
        <f t="shared" si="2"/>
        <v>103.86633333333333</v>
      </c>
      <c r="G38" s="10">
        <f t="shared" si="3"/>
        <v>1.0960000000000036</v>
      </c>
      <c r="H38" s="10">
        <f t="shared" si="4"/>
        <v>1.6743333333333226</v>
      </c>
    </row>
    <row r="39" spans="1:8" x14ac:dyDescent="0.25">
      <c r="A39" s="1">
        <v>32567</v>
      </c>
      <c r="B39" s="11">
        <f>VLOOKUP(A39,'SBO Index National'!$A:$B,2,FALSE)</f>
        <v>101.64400000000001</v>
      </c>
      <c r="C39" s="10">
        <v>105.38800000000001</v>
      </c>
      <c r="D39" s="10">
        <f t="shared" si="0"/>
        <v>-3.7439999999999998</v>
      </c>
      <c r="E39" s="10">
        <f t="shared" si="1"/>
        <v>-3.1049999999999991</v>
      </c>
      <c r="F39" s="10">
        <f t="shared" si="2"/>
        <v>104.17066666666666</v>
      </c>
      <c r="G39" s="10">
        <f t="shared" si="3"/>
        <v>4.2010000000000076</v>
      </c>
      <c r="H39" s="10">
        <f t="shared" si="4"/>
        <v>1.6743333333333368</v>
      </c>
    </row>
    <row r="40" spans="1:8" x14ac:dyDescent="0.25">
      <c r="A40" s="1">
        <v>32598</v>
      </c>
      <c r="B40" s="11">
        <f>VLOOKUP(A40,'SBO Index National'!$A:$B,2,FALSE)</f>
        <v>101.37</v>
      </c>
      <c r="C40" s="10">
        <v>102.19199999999999</v>
      </c>
      <c r="D40" s="10">
        <f t="shared" si="0"/>
        <v>-0.82199999999998852</v>
      </c>
      <c r="E40" s="10">
        <f t="shared" si="1"/>
        <v>-2.2829999999999964</v>
      </c>
      <c r="F40" s="10">
        <f t="shared" si="2"/>
        <v>103.714</v>
      </c>
      <c r="G40" s="10">
        <f t="shared" si="3"/>
        <v>0.36599999999999966</v>
      </c>
      <c r="H40" s="10">
        <f t="shared" si="4"/>
        <v>1.887666666666675</v>
      </c>
    </row>
    <row r="41" spans="1:8" x14ac:dyDescent="0.25">
      <c r="A41" s="1">
        <v>32628</v>
      </c>
      <c r="B41" s="11">
        <f>VLOOKUP(A41,'SBO Index National'!$A:$B,2,FALSE)</f>
        <v>98.447000000000003</v>
      </c>
      <c r="C41" s="10">
        <v>101.279</v>
      </c>
      <c r="D41" s="10">
        <f t="shared" si="0"/>
        <v>-2.8319999999999936</v>
      </c>
      <c r="E41" s="10">
        <f t="shared" si="1"/>
        <v>-2.465999999999994</v>
      </c>
      <c r="F41" s="10">
        <f t="shared" si="2"/>
        <v>102.95299999999999</v>
      </c>
      <c r="G41" s="10">
        <f t="shared" si="3"/>
        <v>-1.8260000000000076</v>
      </c>
      <c r="H41" s="10">
        <f t="shared" si="4"/>
        <v>0.91366666666665708</v>
      </c>
    </row>
    <row r="42" spans="1:8" x14ac:dyDescent="0.25">
      <c r="A42" s="1">
        <v>32659</v>
      </c>
      <c r="B42" s="11">
        <f>VLOOKUP(A42,'SBO Index National'!$A:$B,2,FALSE)</f>
        <v>97.626000000000005</v>
      </c>
      <c r="C42" s="10">
        <v>99.087000000000003</v>
      </c>
      <c r="D42" s="10">
        <f t="shared" si="0"/>
        <v>-1.4609999999999985</v>
      </c>
      <c r="E42" s="10">
        <f t="shared" si="1"/>
        <v>-1.7049999999999936</v>
      </c>
      <c r="F42" s="10">
        <f t="shared" si="2"/>
        <v>100.85266666666666</v>
      </c>
      <c r="G42" s="10">
        <f t="shared" si="3"/>
        <v>-0.9129999999999967</v>
      </c>
      <c r="H42" s="10">
        <f t="shared" si="4"/>
        <v>-0.79099999999999682</v>
      </c>
    </row>
    <row r="43" spans="1:8" x14ac:dyDescent="0.25">
      <c r="A43" s="1">
        <v>32689</v>
      </c>
      <c r="B43" s="11">
        <f>VLOOKUP(A43,'SBO Index National'!$A:$B,2,FALSE)</f>
        <v>99.087000000000003</v>
      </c>
      <c r="C43" s="10">
        <v>106.48399999999999</v>
      </c>
      <c r="D43" s="10">
        <f t="shared" si="0"/>
        <v>-7.3969999999999914</v>
      </c>
      <c r="E43" s="10">
        <f t="shared" si="1"/>
        <v>-3.8966666666666612</v>
      </c>
      <c r="F43" s="10">
        <f t="shared" si="2"/>
        <v>102.28333333333332</v>
      </c>
      <c r="G43" s="10">
        <f t="shared" si="3"/>
        <v>4.1099999999999994</v>
      </c>
      <c r="H43" s="10">
        <f t="shared" si="4"/>
        <v>0.45699999999996521</v>
      </c>
    </row>
    <row r="44" spans="1:8" x14ac:dyDescent="0.25">
      <c r="A44" s="1">
        <v>32720</v>
      </c>
      <c r="B44" s="11">
        <f>VLOOKUP(A44,'SBO Index National'!$A:$B,2,FALSE)</f>
        <v>99.269000000000005</v>
      </c>
      <c r="C44" s="10">
        <v>103.014</v>
      </c>
      <c r="D44" s="10">
        <f t="shared" si="0"/>
        <v>-3.7449999999999903</v>
      </c>
      <c r="E44" s="10">
        <f t="shared" si="1"/>
        <v>-4.2009999999999934</v>
      </c>
      <c r="F44" s="10">
        <f t="shared" si="2"/>
        <v>102.86166666666666</v>
      </c>
      <c r="G44" s="10">
        <f t="shared" si="3"/>
        <v>0.18299999999999272</v>
      </c>
      <c r="H44" s="10">
        <f t="shared" si="4"/>
        <v>1.1266666666666652</v>
      </c>
    </row>
    <row r="45" spans="1:8" x14ac:dyDescent="0.25">
      <c r="A45" s="1">
        <v>32751</v>
      </c>
      <c r="B45" s="11">
        <f>VLOOKUP(A45,'SBO Index National'!$A:$B,2,FALSE)</f>
        <v>99.816999999999993</v>
      </c>
      <c r="C45" s="10">
        <v>105.023</v>
      </c>
      <c r="D45" s="10">
        <f t="shared" si="0"/>
        <v>-5.2060000000000031</v>
      </c>
      <c r="E45" s="10">
        <f t="shared" si="1"/>
        <v>-5.4493333333333283</v>
      </c>
      <c r="F45" s="10">
        <f t="shared" si="2"/>
        <v>104.84033333333332</v>
      </c>
      <c r="G45" s="10">
        <f t="shared" si="3"/>
        <v>-0.54800000000000182</v>
      </c>
      <c r="H45" s="10">
        <f t="shared" si="4"/>
        <v>1.2483333333333348</v>
      </c>
    </row>
    <row r="46" spans="1:8" x14ac:dyDescent="0.25">
      <c r="A46" s="1">
        <v>32781</v>
      </c>
      <c r="B46" s="11">
        <f>VLOOKUP(A46,'SBO Index National'!$A:$B,2,FALSE)</f>
        <v>101.82599999999999</v>
      </c>
      <c r="C46" s="10">
        <v>107.58</v>
      </c>
      <c r="D46" s="10">
        <f t="shared" si="0"/>
        <v>-5.7540000000000049</v>
      </c>
      <c r="E46" s="10">
        <f t="shared" si="1"/>
        <v>-4.9016666666666664</v>
      </c>
      <c r="F46" s="10">
        <f t="shared" si="2"/>
        <v>105.20566666666666</v>
      </c>
      <c r="G46" s="10">
        <f t="shared" si="3"/>
        <v>3.195999999999998</v>
      </c>
      <c r="H46" s="10">
        <f t="shared" si="4"/>
        <v>0.94366666666665822</v>
      </c>
    </row>
    <row r="47" spans="1:8" x14ac:dyDescent="0.25">
      <c r="A47" s="1">
        <v>32812</v>
      </c>
      <c r="B47" s="11">
        <f>VLOOKUP(A47,'SBO Index National'!$A:$B,2,FALSE)</f>
        <v>101.37</v>
      </c>
      <c r="C47" s="10">
        <v>104.566</v>
      </c>
      <c r="D47" s="10">
        <f t="shared" si="0"/>
        <v>-3.195999999999998</v>
      </c>
      <c r="E47" s="10">
        <f t="shared" si="1"/>
        <v>-4.7186666666666683</v>
      </c>
      <c r="F47" s="10">
        <f t="shared" si="2"/>
        <v>105.723</v>
      </c>
      <c r="G47" s="10">
        <f t="shared" si="3"/>
        <v>-0.54800000000000182</v>
      </c>
      <c r="H47" s="10">
        <f t="shared" si="4"/>
        <v>0.70000000000001705</v>
      </c>
    </row>
    <row r="48" spans="1:8" x14ac:dyDescent="0.25">
      <c r="A48" s="1">
        <v>32842</v>
      </c>
      <c r="B48" s="11">
        <f>VLOOKUP(A48,'SBO Index National'!$A:$B,2,FALSE)</f>
        <v>99.725999999999999</v>
      </c>
      <c r="C48" s="10">
        <v>105.205</v>
      </c>
      <c r="D48" s="10">
        <f t="shared" si="0"/>
        <v>-5.4789999999999992</v>
      </c>
      <c r="E48" s="10">
        <f t="shared" si="1"/>
        <v>-4.8096666666666676</v>
      </c>
      <c r="F48" s="10">
        <f t="shared" si="2"/>
        <v>105.78366666666666</v>
      </c>
      <c r="G48" s="10">
        <f t="shared" si="3"/>
        <v>0.73000000000000398</v>
      </c>
      <c r="H48" s="10">
        <f t="shared" si="4"/>
        <v>1.1260000000000048</v>
      </c>
    </row>
    <row r="49" spans="1:36" x14ac:dyDescent="0.25">
      <c r="A49" s="1">
        <v>32873</v>
      </c>
      <c r="B49" s="11">
        <f>VLOOKUP(A49,'SBO Index National'!$A:$B,2,FALSE)</f>
        <v>100</v>
      </c>
      <c r="C49" s="10">
        <v>105.114</v>
      </c>
      <c r="D49" s="10">
        <f t="shared" si="0"/>
        <v>-5.1140000000000043</v>
      </c>
      <c r="E49" s="10">
        <f t="shared" si="1"/>
        <v>-4.5963333333333338</v>
      </c>
      <c r="F49" s="10">
        <f t="shared" si="2"/>
        <v>104.96166666666666</v>
      </c>
      <c r="G49" s="10">
        <f t="shared" si="3"/>
        <v>1.5520000000000067</v>
      </c>
      <c r="H49" s="10">
        <f t="shared" si="4"/>
        <v>0.57799999999998875</v>
      </c>
    </row>
    <row r="50" spans="1:36" x14ac:dyDescent="0.25">
      <c r="A50" s="1">
        <v>32904</v>
      </c>
      <c r="B50" s="11">
        <f>VLOOKUP(A50,'SBO Index National'!$A:$B,2,FALSE)</f>
        <v>99.269000000000005</v>
      </c>
      <c r="C50" s="10">
        <v>102.648</v>
      </c>
      <c r="D50" s="10">
        <f t="shared" si="0"/>
        <v>-3.3789999999999907</v>
      </c>
      <c r="E50" s="10">
        <f t="shared" si="1"/>
        <v>-4.6573333333333311</v>
      </c>
      <c r="F50" s="10">
        <f t="shared" si="2"/>
        <v>104.32233333333333</v>
      </c>
      <c r="G50" s="10">
        <f t="shared" si="3"/>
        <v>-0.91400000000000148</v>
      </c>
      <c r="H50" s="10">
        <f t="shared" si="4"/>
        <v>0.45600000000000307</v>
      </c>
    </row>
    <row r="51" spans="1:36" x14ac:dyDescent="0.25">
      <c r="A51" s="1">
        <v>32932</v>
      </c>
      <c r="B51" s="11">
        <f>VLOOKUP(A51,'SBO Index National'!$A:$B,2,FALSE)</f>
        <v>98.995000000000005</v>
      </c>
      <c r="C51" s="10">
        <v>100.639</v>
      </c>
      <c r="D51" s="10">
        <f t="shared" si="0"/>
        <v>-1.6439999999999912</v>
      </c>
      <c r="E51" s="10">
        <f t="shared" si="1"/>
        <v>-3.3789999999999956</v>
      </c>
      <c r="F51" s="10">
        <f t="shared" si="2"/>
        <v>102.80033333333334</v>
      </c>
      <c r="G51" s="10">
        <f t="shared" si="3"/>
        <v>-4.7490000000000094</v>
      </c>
      <c r="H51" s="10">
        <f t="shared" si="4"/>
        <v>-1.3703333333333205</v>
      </c>
    </row>
    <row r="52" spans="1:36" ht="15.75" x14ac:dyDescent="0.25">
      <c r="A52" s="1">
        <v>32963</v>
      </c>
      <c r="B52" s="11">
        <f>VLOOKUP(A52,'SBO Index National'!$A:$B,2,FALSE)</f>
        <v>100.45699999999999</v>
      </c>
      <c r="C52" s="10">
        <v>106.301</v>
      </c>
      <c r="D52" s="10">
        <f t="shared" si="0"/>
        <v>-5.8440000000000083</v>
      </c>
      <c r="E52" s="10">
        <f t="shared" si="1"/>
        <v>-3.6223333333333301</v>
      </c>
      <c r="F52" s="10">
        <f t="shared" si="2"/>
        <v>103.19599999999998</v>
      </c>
      <c r="G52" s="10">
        <f t="shared" si="3"/>
        <v>4.1090000000000089</v>
      </c>
      <c r="H52" s="10">
        <f t="shared" si="4"/>
        <v>-0.51800000000001489</v>
      </c>
      <c r="J52" s="16" t="str">
        <f>F1&amp;" - NFIB"</f>
        <v>SBO Pacific - 3mma - NFIB</v>
      </c>
      <c r="K52" s="16"/>
      <c r="L52" s="16"/>
      <c r="M52" s="16"/>
      <c r="N52" s="16"/>
      <c r="O52" s="16"/>
      <c r="P52" s="16"/>
      <c r="Q52" s="16"/>
      <c r="R52" s="16"/>
      <c r="S52" s="16"/>
      <c r="T52" s="16"/>
      <c r="U52" s="16"/>
      <c r="V52" s="16"/>
      <c r="X52" s="16" t="str">
        <f>H1&amp;" - NFIB"</f>
        <v>SBO Pacific - 3mma YoY - NFIB</v>
      </c>
      <c r="Y52" s="16"/>
      <c r="Z52" s="16"/>
      <c r="AA52" s="16"/>
      <c r="AB52" s="16"/>
      <c r="AC52" s="16"/>
      <c r="AD52" s="16"/>
      <c r="AE52" s="16"/>
      <c r="AF52" s="16"/>
      <c r="AG52" s="16"/>
      <c r="AH52" s="16"/>
      <c r="AI52" s="16"/>
      <c r="AJ52" s="16"/>
    </row>
    <row r="53" spans="1:36" x14ac:dyDescent="0.25">
      <c r="A53" s="1">
        <v>32993</v>
      </c>
      <c r="B53" s="11">
        <f>VLOOKUP(A53,'SBO Index National'!$A:$B,2,FALSE)</f>
        <v>99.543000000000006</v>
      </c>
      <c r="C53" s="10">
        <v>104.84</v>
      </c>
      <c r="D53" s="10">
        <f t="shared" si="0"/>
        <v>-5.296999999999997</v>
      </c>
      <c r="E53" s="10">
        <f t="shared" si="1"/>
        <v>-4.2616666666666658</v>
      </c>
      <c r="F53" s="10">
        <f t="shared" si="2"/>
        <v>103.92666666666666</v>
      </c>
      <c r="G53" s="10">
        <f t="shared" si="3"/>
        <v>3.561000000000007</v>
      </c>
      <c r="H53" s="10">
        <f t="shared" si="4"/>
        <v>0.97366666666667356</v>
      </c>
    </row>
    <row r="54" spans="1:36" x14ac:dyDescent="0.25">
      <c r="A54" s="1">
        <v>33024</v>
      </c>
      <c r="B54" s="11">
        <f>VLOOKUP(A54,'SBO Index National'!$A:$B,2,FALSE)</f>
        <v>99.451999999999998</v>
      </c>
      <c r="C54" s="10">
        <v>104.932</v>
      </c>
      <c r="D54" s="10">
        <f t="shared" si="0"/>
        <v>-5.480000000000004</v>
      </c>
      <c r="E54" s="10">
        <f t="shared" si="1"/>
        <v>-5.5403333333333364</v>
      </c>
      <c r="F54" s="10">
        <f t="shared" si="2"/>
        <v>105.35766666666667</v>
      </c>
      <c r="G54" s="10">
        <f t="shared" si="3"/>
        <v>5.8449999999999989</v>
      </c>
      <c r="H54" s="10">
        <f t="shared" si="4"/>
        <v>4.5050000000000097</v>
      </c>
    </row>
    <row r="55" spans="1:36" x14ac:dyDescent="0.25">
      <c r="A55" s="1">
        <v>33054</v>
      </c>
      <c r="B55" s="11">
        <f>VLOOKUP(A55,'SBO Index National'!$A:$B,2,FALSE)</f>
        <v>98.447000000000003</v>
      </c>
      <c r="C55" s="10">
        <v>98.721000000000004</v>
      </c>
      <c r="D55" s="10">
        <f t="shared" si="0"/>
        <v>-0.27400000000000091</v>
      </c>
      <c r="E55" s="10">
        <f t="shared" si="1"/>
        <v>-3.6836666666666673</v>
      </c>
      <c r="F55" s="10">
        <f t="shared" si="2"/>
        <v>102.831</v>
      </c>
      <c r="G55" s="10">
        <f t="shared" si="3"/>
        <v>-7.762999999999991</v>
      </c>
      <c r="H55" s="10">
        <f t="shared" si="4"/>
        <v>0.54766666666668584</v>
      </c>
    </row>
    <row r="56" spans="1:36" x14ac:dyDescent="0.25">
      <c r="A56" s="1">
        <v>33085</v>
      </c>
      <c r="B56" s="11">
        <f>VLOOKUP(A56,'SBO Index National'!$A:$B,2,FALSE)</f>
        <v>97.808000000000007</v>
      </c>
      <c r="C56" s="10">
        <v>101.64400000000001</v>
      </c>
      <c r="D56" s="10">
        <f t="shared" si="0"/>
        <v>-3.8359999999999985</v>
      </c>
      <c r="E56" s="10">
        <f t="shared" si="1"/>
        <v>-3.1966666666666677</v>
      </c>
      <c r="F56" s="10">
        <f t="shared" si="2"/>
        <v>101.76566666666668</v>
      </c>
      <c r="G56" s="10">
        <f t="shared" si="3"/>
        <v>-1.3699999999999903</v>
      </c>
      <c r="H56" s="10">
        <f t="shared" si="4"/>
        <v>-1.0959999999999894</v>
      </c>
    </row>
    <row r="57" spans="1:36" x14ac:dyDescent="0.25">
      <c r="A57" s="1">
        <v>33116</v>
      </c>
      <c r="B57" s="11">
        <f>VLOOKUP(A57,'SBO Index National'!$A:$B,2,FALSE)</f>
        <v>95.16</v>
      </c>
      <c r="C57" s="10">
        <v>97.442999999999998</v>
      </c>
      <c r="D57" s="10">
        <f t="shared" si="0"/>
        <v>-2.2830000000000013</v>
      </c>
      <c r="E57" s="10">
        <f t="shared" si="1"/>
        <v>-2.1310000000000002</v>
      </c>
      <c r="F57" s="10">
        <f t="shared" si="2"/>
        <v>99.269333333333336</v>
      </c>
      <c r="G57" s="10">
        <f t="shared" si="3"/>
        <v>-7.5799999999999983</v>
      </c>
      <c r="H57" s="10">
        <f t="shared" si="4"/>
        <v>-5.5709999999999837</v>
      </c>
    </row>
    <row r="58" spans="1:36" x14ac:dyDescent="0.25">
      <c r="A58" s="1">
        <v>33146</v>
      </c>
      <c r="B58" s="11">
        <f>VLOOKUP(A58,'SBO Index National'!$A:$B,2,FALSE)</f>
        <v>92.968000000000004</v>
      </c>
      <c r="C58" s="10">
        <v>93.516000000000005</v>
      </c>
      <c r="D58" s="10">
        <f t="shared" si="0"/>
        <v>-0.54800000000000182</v>
      </c>
      <c r="E58" s="10">
        <f t="shared" si="1"/>
        <v>-2.2223333333333337</v>
      </c>
      <c r="F58" s="10">
        <f t="shared" si="2"/>
        <v>97.534333333333336</v>
      </c>
      <c r="G58" s="10">
        <f t="shared" si="3"/>
        <v>-14.063999999999993</v>
      </c>
      <c r="H58" s="10">
        <f t="shared" si="4"/>
        <v>-7.6713333333333225</v>
      </c>
    </row>
    <row r="59" spans="1:36" x14ac:dyDescent="0.25">
      <c r="A59" s="1">
        <v>33177</v>
      </c>
      <c r="B59" s="11">
        <f>VLOOKUP(A59,'SBO Index National'!$A:$B,2,FALSE)</f>
        <v>91.323999999999998</v>
      </c>
      <c r="C59" s="10">
        <v>94.429000000000002</v>
      </c>
      <c r="D59" s="10">
        <f t="shared" si="0"/>
        <v>-3.105000000000004</v>
      </c>
      <c r="E59" s="10">
        <f t="shared" si="1"/>
        <v>-1.978666666666669</v>
      </c>
      <c r="F59" s="10">
        <f t="shared" si="2"/>
        <v>95.129333333333349</v>
      </c>
      <c r="G59" s="10">
        <f t="shared" si="3"/>
        <v>-10.137</v>
      </c>
      <c r="H59" s="10">
        <f t="shared" si="4"/>
        <v>-10.59366666666665</v>
      </c>
    </row>
    <row r="60" spans="1:36" x14ac:dyDescent="0.25">
      <c r="A60" s="1">
        <v>33207</v>
      </c>
      <c r="B60" s="11">
        <f>VLOOKUP(A60,'SBO Index National'!$A:$B,2,FALSE)</f>
        <v>91.597999999999999</v>
      </c>
      <c r="C60" s="10">
        <v>93.242000000000004</v>
      </c>
      <c r="D60" s="10">
        <f t="shared" si="0"/>
        <v>-1.6440000000000055</v>
      </c>
      <c r="E60" s="10">
        <f t="shared" si="1"/>
        <v>-1.7656666666666705</v>
      </c>
      <c r="F60" s="10">
        <f t="shared" si="2"/>
        <v>93.728999999999999</v>
      </c>
      <c r="G60" s="10">
        <f t="shared" si="3"/>
        <v>-11.962999999999994</v>
      </c>
      <c r="H60" s="10">
        <f t="shared" si="4"/>
        <v>-12.054666666666662</v>
      </c>
    </row>
    <row r="61" spans="1:36" x14ac:dyDescent="0.25">
      <c r="A61" s="1">
        <v>33238</v>
      </c>
      <c r="B61" s="11">
        <f>VLOOKUP(A61,'SBO Index National'!$A:$B,2,FALSE)</f>
        <v>91.415999999999997</v>
      </c>
      <c r="C61" s="10">
        <v>92.328999999999994</v>
      </c>
      <c r="D61" s="10">
        <f t="shared" si="0"/>
        <v>-0.9129999999999967</v>
      </c>
      <c r="E61" s="10">
        <f t="shared" si="1"/>
        <v>-1.8873333333333353</v>
      </c>
      <c r="F61" s="10">
        <f t="shared" si="2"/>
        <v>93.333333333333329</v>
      </c>
      <c r="G61" s="10">
        <f t="shared" si="3"/>
        <v>-12.785000000000011</v>
      </c>
      <c r="H61" s="10">
        <f t="shared" si="4"/>
        <v>-11.62833333333333</v>
      </c>
    </row>
    <row r="62" spans="1:36" x14ac:dyDescent="0.25">
      <c r="A62" s="1">
        <v>33269</v>
      </c>
      <c r="B62" s="11">
        <f>VLOOKUP(A62,'SBO Index National'!$A:$B,2,FALSE)</f>
        <v>91.233000000000004</v>
      </c>
      <c r="C62" s="10">
        <v>91.781000000000006</v>
      </c>
      <c r="D62" s="10">
        <f t="shared" si="0"/>
        <v>-0.54800000000000182</v>
      </c>
      <c r="E62" s="10">
        <f t="shared" si="1"/>
        <v>-1.0350000000000013</v>
      </c>
      <c r="F62" s="10">
        <f t="shared" si="2"/>
        <v>92.450666666666663</v>
      </c>
      <c r="G62" s="10">
        <f t="shared" si="3"/>
        <v>-10.86699999999999</v>
      </c>
      <c r="H62" s="10">
        <f t="shared" si="4"/>
        <v>-11.87166666666667</v>
      </c>
    </row>
    <row r="63" spans="1:36" x14ac:dyDescent="0.25">
      <c r="A63" s="1">
        <v>33297</v>
      </c>
      <c r="B63" s="11">
        <f>VLOOKUP(A63,'SBO Index National'!$A:$B,2,FALSE)</f>
        <v>95.16</v>
      </c>
      <c r="C63" s="10">
        <v>95.525000000000006</v>
      </c>
      <c r="D63" s="10">
        <f t="shared" si="0"/>
        <v>-0.36500000000000909</v>
      </c>
      <c r="E63" s="10">
        <f t="shared" si="1"/>
        <v>-0.60866666666666924</v>
      </c>
      <c r="F63" s="10">
        <f t="shared" si="2"/>
        <v>93.211666666666659</v>
      </c>
      <c r="G63" s="10">
        <f t="shared" si="3"/>
        <v>-5.1139999999999901</v>
      </c>
      <c r="H63" s="10">
        <f t="shared" si="4"/>
        <v>-9.5886666666666827</v>
      </c>
    </row>
    <row r="64" spans="1:36" x14ac:dyDescent="0.25">
      <c r="A64" s="1">
        <v>33328</v>
      </c>
      <c r="B64" s="11">
        <f>VLOOKUP(A64,'SBO Index National'!$A:$B,2,FALSE)</f>
        <v>100.274</v>
      </c>
      <c r="C64" s="10">
        <v>103.562</v>
      </c>
      <c r="D64" s="10">
        <f t="shared" si="0"/>
        <v>-3.2879999999999967</v>
      </c>
      <c r="E64" s="10">
        <f t="shared" si="1"/>
        <v>-1.4003333333333359</v>
      </c>
      <c r="F64" s="10">
        <f t="shared" si="2"/>
        <v>96.956000000000003</v>
      </c>
      <c r="G64" s="10">
        <f t="shared" si="3"/>
        <v>-2.7390000000000043</v>
      </c>
      <c r="H64" s="10">
        <f t="shared" si="4"/>
        <v>-6.2399999999999807</v>
      </c>
    </row>
    <row r="65" spans="1:36" x14ac:dyDescent="0.25">
      <c r="A65" s="1">
        <v>33358</v>
      </c>
      <c r="B65" s="11">
        <f>VLOOKUP(A65,'SBO Index National'!$A:$B,2,FALSE)</f>
        <v>100.548</v>
      </c>
      <c r="C65" s="10">
        <v>101.91800000000001</v>
      </c>
      <c r="D65" s="10">
        <f t="shared" si="0"/>
        <v>-1.3700000000000045</v>
      </c>
      <c r="E65" s="10">
        <f t="shared" si="1"/>
        <v>-1.6743333333333368</v>
      </c>
      <c r="F65" s="10">
        <f t="shared" si="2"/>
        <v>100.33499999999999</v>
      </c>
      <c r="G65" s="10">
        <f t="shared" si="3"/>
        <v>-2.921999999999997</v>
      </c>
      <c r="H65" s="10">
        <f t="shared" si="4"/>
        <v>-3.5916666666666686</v>
      </c>
    </row>
    <row r="66" spans="1:36" x14ac:dyDescent="0.25">
      <c r="A66" s="1">
        <v>33389</v>
      </c>
      <c r="B66" s="11">
        <f>VLOOKUP(A66,'SBO Index National'!$A:$B,2,FALSE)</f>
        <v>99.543000000000006</v>
      </c>
      <c r="C66" s="10">
        <v>97.442999999999998</v>
      </c>
      <c r="D66" s="10">
        <f t="shared" si="0"/>
        <v>2.1000000000000085</v>
      </c>
      <c r="E66" s="10">
        <f t="shared" si="1"/>
        <v>-0.85266666666666424</v>
      </c>
      <c r="F66" s="10">
        <f t="shared" si="2"/>
        <v>100.97433333333333</v>
      </c>
      <c r="G66" s="10">
        <f t="shared" si="3"/>
        <v>-7.4890000000000043</v>
      </c>
      <c r="H66" s="10">
        <f t="shared" si="4"/>
        <v>-4.38333333333334</v>
      </c>
    </row>
    <row r="67" spans="1:36" x14ac:dyDescent="0.25">
      <c r="A67" s="1">
        <v>33419</v>
      </c>
      <c r="B67" s="11">
        <f>VLOOKUP(A67,'SBO Index National'!$A:$B,2,FALSE)</f>
        <v>99.451999999999998</v>
      </c>
      <c r="C67" s="10">
        <v>102.374</v>
      </c>
      <c r="D67" s="10">
        <f t="shared" ref="D67:D130" si="5">B67-C67</f>
        <v>-2.921999999999997</v>
      </c>
      <c r="E67" s="10">
        <f t="shared" si="1"/>
        <v>-0.73066666666666436</v>
      </c>
      <c r="F67" s="10">
        <f t="shared" si="2"/>
        <v>100.57833333333333</v>
      </c>
      <c r="G67" s="10">
        <f t="shared" si="3"/>
        <v>3.6529999999999916</v>
      </c>
      <c r="H67" s="10">
        <f t="shared" si="4"/>
        <v>-2.2526666666666699</v>
      </c>
    </row>
    <row r="68" spans="1:36" x14ac:dyDescent="0.25">
      <c r="A68" s="1">
        <v>33450</v>
      </c>
      <c r="B68" s="11">
        <f>VLOOKUP(A68,'SBO Index National'!$A:$B,2,FALSE)</f>
        <v>100.548</v>
      </c>
      <c r="C68" s="10">
        <v>101.37</v>
      </c>
      <c r="D68" s="10">
        <f t="shared" si="5"/>
        <v>-0.82200000000000273</v>
      </c>
      <c r="E68" s="10">
        <f t="shared" si="1"/>
        <v>-0.54799999999999705</v>
      </c>
      <c r="F68" s="10">
        <f t="shared" si="2"/>
        <v>100.39566666666667</v>
      </c>
      <c r="G68" s="10">
        <f t="shared" si="3"/>
        <v>-0.27400000000000091</v>
      </c>
      <c r="H68" s="10">
        <f t="shared" si="4"/>
        <v>-1.3700000000000045</v>
      </c>
    </row>
    <row r="69" spans="1:36" x14ac:dyDescent="0.25">
      <c r="A69" s="1">
        <v>33481</v>
      </c>
      <c r="B69" s="11">
        <f>VLOOKUP(A69,'SBO Index National'!$A:$B,2,FALSE)</f>
        <v>98.721000000000004</v>
      </c>
      <c r="C69" s="10">
        <v>99.816999999999993</v>
      </c>
      <c r="D69" s="10">
        <f t="shared" si="5"/>
        <v>-1.0959999999999894</v>
      </c>
      <c r="E69" s="10">
        <f t="shared" ref="E69:E132" si="6">AVERAGE(D67:D69)</f>
        <v>-1.6133333333333297</v>
      </c>
      <c r="F69" s="10">
        <f t="shared" si="2"/>
        <v>101.187</v>
      </c>
      <c r="G69" s="10">
        <f t="shared" si="3"/>
        <v>2.3739999999999952</v>
      </c>
      <c r="H69" s="10">
        <f t="shared" si="4"/>
        <v>1.917666666666662</v>
      </c>
    </row>
    <row r="70" spans="1:36" x14ac:dyDescent="0.25">
      <c r="A70" s="1">
        <v>33511</v>
      </c>
      <c r="B70" s="11">
        <f>VLOOKUP(A70,'SBO Index National'!$A:$B,2,FALSE)</f>
        <v>99.177999999999997</v>
      </c>
      <c r="C70" s="10">
        <v>100.639</v>
      </c>
      <c r="D70" s="10">
        <f t="shared" si="5"/>
        <v>-1.4609999999999985</v>
      </c>
      <c r="E70" s="10">
        <f t="shared" si="6"/>
        <v>-1.1263333333333303</v>
      </c>
      <c r="F70" s="10">
        <f t="shared" ref="F70:F133" si="7">AVERAGE(C68:C70)</f>
        <v>100.60866666666668</v>
      </c>
      <c r="G70" s="10">
        <f t="shared" si="3"/>
        <v>7.1229999999999905</v>
      </c>
      <c r="H70" s="10">
        <f t="shared" si="4"/>
        <v>3.0743333333333425</v>
      </c>
    </row>
    <row r="71" spans="1:36" x14ac:dyDescent="0.25">
      <c r="A71" s="1">
        <v>33542</v>
      </c>
      <c r="B71" s="11">
        <f>VLOOKUP(A71,'SBO Index National'!$A:$B,2,FALSE)</f>
        <v>97.716999999999999</v>
      </c>
      <c r="C71" s="10">
        <v>97.534000000000006</v>
      </c>
      <c r="D71" s="10">
        <f t="shared" si="5"/>
        <v>0.18299999999999272</v>
      </c>
      <c r="E71" s="10">
        <f t="shared" si="6"/>
        <v>-0.79133333333333178</v>
      </c>
      <c r="F71" s="10">
        <f t="shared" si="7"/>
        <v>99.33</v>
      </c>
      <c r="G71" s="10">
        <f t="shared" si="3"/>
        <v>3.105000000000004</v>
      </c>
      <c r="H71" s="10">
        <f t="shared" si="4"/>
        <v>4.200666666666649</v>
      </c>
    </row>
    <row r="72" spans="1:36" x14ac:dyDescent="0.25">
      <c r="A72" s="1">
        <v>33572</v>
      </c>
      <c r="B72" s="11">
        <f>VLOOKUP(A72,'SBO Index National'!$A:$B,2,FALSE)</f>
        <v>95.251000000000005</v>
      </c>
      <c r="C72" s="10">
        <v>97.352000000000004</v>
      </c>
      <c r="D72" s="10">
        <f t="shared" si="5"/>
        <v>-2.1009999999999991</v>
      </c>
      <c r="E72" s="10">
        <f t="shared" si="6"/>
        <v>-1.126333333333335</v>
      </c>
      <c r="F72" s="10">
        <f t="shared" si="7"/>
        <v>98.508333333333326</v>
      </c>
      <c r="G72" s="10">
        <f t="shared" si="3"/>
        <v>4.1099999999999994</v>
      </c>
      <c r="H72" s="10">
        <f t="shared" si="4"/>
        <v>4.7793333333333266</v>
      </c>
    </row>
    <row r="73" spans="1:36" x14ac:dyDescent="0.25">
      <c r="A73" s="1">
        <v>33603</v>
      </c>
      <c r="B73" s="11">
        <f>VLOOKUP(A73,'SBO Index National'!$A:$B,2,FALSE)</f>
        <v>95.616</v>
      </c>
      <c r="C73" s="10">
        <v>96.712000000000003</v>
      </c>
      <c r="D73" s="10">
        <f t="shared" si="5"/>
        <v>-1.0960000000000036</v>
      </c>
      <c r="E73" s="10">
        <f t="shared" si="6"/>
        <v>-1.0046666666666699</v>
      </c>
      <c r="F73" s="10">
        <f t="shared" si="7"/>
        <v>97.199333333333342</v>
      </c>
      <c r="G73" s="10">
        <f t="shared" si="3"/>
        <v>4.3830000000000098</v>
      </c>
      <c r="H73" s="10">
        <f t="shared" si="4"/>
        <v>3.8660000000000139</v>
      </c>
    </row>
    <row r="74" spans="1:36" x14ac:dyDescent="0.25">
      <c r="A74" s="1">
        <v>33634</v>
      </c>
      <c r="B74" s="11">
        <f>VLOOKUP(A74,'SBO Index National'!$A:$B,2,FALSE)</f>
        <v>96.712000000000003</v>
      </c>
      <c r="C74" s="10">
        <v>98.447000000000003</v>
      </c>
      <c r="D74" s="10">
        <f t="shared" si="5"/>
        <v>-1.7349999999999994</v>
      </c>
      <c r="E74" s="10">
        <f t="shared" si="6"/>
        <v>-1.6440000000000008</v>
      </c>
      <c r="F74" s="10">
        <f t="shared" si="7"/>
        <v>97.503666666666675</v>
      </c>
      <c r="G74" s="10">
        <f t="shared" si="3"/>
        <v>6.6659999999999968</v>
      </c>
      <c r="H74" s="10">
        <f t="shared" si="4"/>
        <v>5.0530000000000115</v>
      </c>
    </row>
    <row r="75" spans="1:36" x14ac:dyDescent="0.25">
      <c r="A75" s="1">
        <v>33663</v>
      </c>
      <c r="B75" s="11">
        <f>VLOOKUP(A75,'SBO Index National'!$A:$B,2,FALSE)</f>
        <v>98.174000000000007</v>
      </c>
      <c r="C75" s="10">
        <v>97.534000000000006</v>
      </c>
      <c r="D75" s="10">
        <f t="shared" si="5"/>
        <v>0.64000000000000057</v>
      </c>
      <c r="E75" s="10">
        <f t="shared" si="6"/>
        <v>-0.73033333333333417</v>
      </c>
      <c r="F75" s="10">
        <f t="shared" si="7"/>
        <v>97.564333333333323</v>
      </c>
      <c r="G75" s="10">
        <f t="shared" si="3"/>
        <v>2.0090000000000003</v>
      </c>
      <c r="H75" s="10">
        <f t="shared" si="4"/>
        <v>4.3526666666666642</v>
      </c>
    </row>
    <row r="76" spans="1:36" x14ac:dyDescent="0.25">
      <c r="A76" s="1">
        <v>33694</v>
      </c>
      <c r="B76" s="11">
        <f>VLOOKUP(A76,'SBO Index National'!$A:$B,2,FALSE)</f>
        <v>100.09099999999999</v>
      </c>
      <c r="C76" s="10">
        <v>101.096</v>
      </c>
      <c r="D76" s="10">
        <f t="shared" si="5"/>
        <v>-1.0050000000000097</v>
      </c>
      <c r="E76" s="10">
        <f t="shared" si="6"/>
        <v>-0.70000000000000284</v>
      </c>
      <c r="F76" s="10">
        <f t="shared" si="7"/>
        <v>99.025666666666666</v>
      </c>
      <c r="G76" s="10">
        <f t="shared" si="3"/>
        <v>-2.465999999999994</v>
      </c>
      <c r="H76" s="10">
        <f t="shared" si="4"/>
        <v>2.069666666666663</v>
      </c>
    </row>
    <row r="77" spans="1:36" ht="15.75" x14ac:dyDescent="0.25">
      <c r="A77" s="1">
        <v>33724</v>
      </c>
      <c r="B77" s="11">
        <f>VLOOKUP(A77,'SBO Index National'!$A:$B,2,FALSE)</f>
        <v>100.913</v>
      </c>
      <c r="C77" s="10">
        <v>101.279</v>
      </c>
      <c r="D77" s="10">
        <f t="shared" si="5"/>
        <v>-0.36599999999999966</v>
      </c>
      <c r="E77" s="10">
        <f t="shared" si="6"/>
        <v>-0.24366666666666958</v>
      </c>
      <c r="F77" s="10">
        <f t="shared" si="7"/>
        <v>99.969666666666669</v>
      </c>
      <c r="G77" s="10">
        <f t="shared" si="3"/>
        <v>-0.63900000000001</v>
      </c>
      <c r="H77" s="10">
        <f t="shared" si="4"/>
        <v>-0.36533333333332507</v>
      </c>
      <c r="J77" s="16" t="str">
        <f>D1&amp;" - NFIB"</f>
        <v>SBO National - SBO Pacific Spread - NFIB</v>
      </c>
      <c r="K77" s="16"/>
      <c r="L77" s="16"/>
      <c r="M77" s="16"/>
      <c r="N77" s="16"/>
      <c r="O77" s="16"/>
      <c r="P77" s="16"/>
      <c r="Q77" s="16"/>
      <c r="R77" s="16"/>
      <c r="S77" s="16"/>
      <c r="T77" s="16"/>
      <c r="U77" s="16"/>
      <c r="V77" s="16"/>
      <c r="X77" s="16" t="str">
        <f>E1&amp;" - NFIB"</f>
        <v>SBO National - SBO Pacific Spread 3mma - NFIB</v>
      </c>
      <c r="Y77" s="16"/>
      <c r="Z77" s="16"/>
      <c r="AA77" s="16"/>
      <c r="AB77" s="16"/>
      <c r="AC77" s="16"/>
      <c r="AD77" s="16"/>
      <c r="AE77" s="16"/>
      <c r="AF77" s="16"/>
      <c r="AG77" s="16"/>
      <c r="AH77" s="16"/>
      <c r="AI77" s="16"/>
      <c r="AJ77" s="16"/>
    </row>
    <row r="78" spans="1:36" x14ac:dyDescent="0.25">
      <c r="A78" s="1">
        <v>33755</v>
      </c>
      <c r="B78" s="11">
        <f>VLOOKUP(A78,'SBO Index National'!$A:$B,2,FALSE)</f>
        <v>101.005</v>
      </c>
      <c r="C78" s="10">
        <v>101.735</v>
      </c>
      <c r="D78" s="10">
        <f t="shared" si="5"/>
        <v>-0.73000000000000398</v>
      </c>
      <c r="E78" s="10">
        <f t="shared" si="6"/>
        <v>-0.7003333333333378</v>
      </c>
      <c r="F78" s="10">
        <f t="shared" si="7"/>
        <v>101.37</v>
      </c>
      <c r="G78" s="10">
        <f t="shared" si="3"/>
        <v>4.2920000000000016</v>
      </c>
      <c r="H78" s="10">
        <f t="shared" si="4"/>
        <v>0.39566666666667061</v>
      </c>
    </row>
    <row r="79" spans="1:36" x14ac:dyDescent="0.25">
      <c r="A79" s="1">
        <v>33785</v>
      </c>
      <c r="B79" s="11">
        <f>VLOOKUP(A79,'SBO Index National'!$A:$B,2,FALSE)</f>
        <v>101.187</v>
      </c>
      <c r="C79" s="10">
        <v>97.991</v>
      </c>
      <c r="D79" s="10">
        <f t="shared" si="5"/>
        <v>3.195999999999998</v>
      </c>
      <c r="E79" s="10">
        <f t="shared" si="6"/>
        <v>0.69999999999999807</v>
      </c>
      <c r="F79" s="10">
        <f t="shared" si="7"/>
        <v>100.33499999999999</v>
      </c>
      <c r="G79" s="10">
        <f t="shared" ref="G79:G142" si="8">C79-C67</f>
        <v>-4.3829999999999956</v>
      </c>
      <c r="H79" s="10">
        <f t="shared" si="4"/>
        <v>-0.2433333333333394</v>
      </c>
    </row>
    <row r="80" spans="1:36" x14ac:dyDescent="0.25">
      <c r="A80" s="1">
        <v>33816</v>
      </c>
      <c r="B80" s="11">
        <f>VLOOKUP(A80,'SBO Index National'!$A:$B,2,FALSE)</f>
        <v>99.087000000000003</v>
      </c>
      <c r="C80" s="10">
        <v>98.081999999999994</v>
      </c>
      <c r="D80" s="10">
        <f t="shared" si="5"/>
        <v>1.0050000000000097</v>
      </c>
      <c r="E80" s="10">
        <f t="shared" si="6"/>
        <v>1.1570000000000011</v>
      </c>
      <c r="F80" s="10">
        <f t="shared" si="7"/>
        <v>99.269333333333336</v>
      </c>
      <c r="G80" s="10">
        <f t="shared" si="8"/>
        <v>-3.2880000000000109</v>
      </c>
      <c r="H80" s="10">
        <f t="shared" si="4"/>
        <v>-1.126333333333335</v>
      </c>
    </row>
    <row r="81" spans="1:8" x14ac:dyDescent="0.25">
      <c r="A81" s="1">
        <v>33847</v>
      </c>
      <c r="B81" s="11">
        <f>VLOOKUP(A81,'SBO Index National'!$A:$B,2,FALSE)</f>
        <v>100</v>
      </c>
      <c r="C81" s="10">
        <v>99.909000000000006</v>
      </c>
      <c r="D81" s="10">
        <f t="shared" si="5"/>
        <v>9.0999999999993975E-2</v>
      </c>
      <c r="E81" s="10">
        <f t="shared" si="6"/>
        <v>1.4306666666666672</v>
      </c>
      <c r="F81" s="10">
        <f t="shared" si="7"/>
        <v>98.660666666666657</v>
      </c>
      <c r="G81" s="10">
        <f t="shared" si="8"/>
        <v>9.200000000001296E-2</v>
      </c>
      <c r="H81" s="10">
        <f t="shared" ref="H81:H144" si="9">F81-F69</f>
        <v>-2.5263333333333406</v>
      </c>
    </row>
    <row r="82" spans="1:8" x14ac:dyDescent="0.25">
      <c r="A82" s="1">
        <v>33877</v>
      </c>
      <c r="B82" s="11">
        <f>VLOOKUP(A82,'SBO Index National'!$A:$B,2,FALSE)</f>
        <v>98.539000000000001</v>
      </c>
      <c r="C82" s="10">
        <v>96.346999999999994</v>
      </c>
      <c r="D82" s="10">
        <f t="shared" si="5"/>
        <v>2.1920000000000073</v>
      </c>
      <c r="E82" s="10">
        <f t="shared" si="6"/>
        <v>1.0960000000000036</v>
      </c>
      <c r="F82" s="10">
        <f t="shared" si="7"/>
        <v>98.112666666666655</v>
      </c>
      <c r="G82" s="10">
        <f t="shared" si="8"/>
        <v>-4.2920000000000016</v>
      </c>
      <c r="H82" s="10">
        <f t="shared" si="9"/>
        <v>-2.4960000000000235</v>
      </c>
    </row>
    <row r="83" spans="1:8" x14ac:dyDescent="0.25">
      <c r="A83" s="1">
        <v>33908</v>
      </c>
      <c r="B83" s="11">
        <f>VLOOKUP(A83,'SBO Index National'!$A:$B,2,FALSE)</f>
        <v>97.991</v>
      </c>
      <c r="C83" s="10">
        <v>98.721000000000004</v>
      </c>
      <c r="D83" s="10">
        <f t="shared" si="5"/>
        <v>-0.73000000000000398</v>
      </c>
      <c r="E83" s="10">
        <f t="shared" si="6"/>
        <v>0.51766666666666572</v>
      </c>
      <c r="F83" s="10">
        <f t="shared" si="7"/>
        <v>98.325666666666663</v>
      </c>
      <c r="G83" s="10">
        <f t="shared" si="8"/>
        <v>1.1869999999999976</v>
      </c>
      <c r="H83" s="10">
        <f t="shared" si="9"/>
        <v>-1.0043333333333351</v>
      </c>
    </row>
    <row r="84" spans="1:8" x14ac:dyDescent="0.25">
      <c r="A84" s="1">
        <v>33938</v>
      </c>
      <c r="B84" s="11">
        <f>VLOOKUP(A84,'SBO Index National'!$A:$B,2,FALSE)</f>
        <v>100.274</v>
      </c>
      <c r="C84" s="10">
        <v>100.274</v>
      </c>
      <c r="D84" s="10">
        <f t="shared" si="5"/>
        <v>0</v>
      </c>
      <c r="E84" s="10">
        <f t="shared" si="6"/>
        <v>0.48733333333333445</v>
      </c>
      <c r="F84" s="10">
        <f t="shared" si="7"/>
        <v>98.447333333333333</v>
      </c>
      <c r="G84" s="10">
        <f t="shared" si="8"/>
        <v>2.921999999999997</v>
      </c>
      <c r="H84" s="10">
        <f t="shared" si="9"/>
        <v>-6.0999999999992838E-2</v>
      </c>
    </row>
    <row r="85" spans="1:8" x14ac:dyDescent="0.25">
      <c r="A85" s="1">
        <v>33969</v>
      </c>
      <c r="B85" s="11">
        <f>VLOOKUP(A85,'SBO Index National'!$A:$B,2,FALSE)</f>
        <v>100.36499999999999</v>
      </c>
      <c r="C85" s="10">
        <v>99.269000000000005</v>
      </c>
      <c r="D85" s="10">
        <f t="shared" si="5"/>
        <v>1.0959999999999894</v>
      </c>
      <c r="E85" s="10">
        <f t="shared" si="6"/>
        <v>0.12199999999999515</v>
      </c>
      <c r="F85" s="10">
        <f t="shared" si="7"/>
        <v>99.421333333333337</v>
      </c>
      <c r="G85" s="10">
        <f t="shared" si="8"/>
        <v>2.5570000000000022</v>
      </c>
      <c r="H85" s="10">
        <f t="shared" si="9"/>
        <v>2.2219999999999942</v>
      </c>
    </row>
    <row r="86" spans="1:8" x14ac:dyDescent="0.25">
      <c r="A86" s="1">
        <v>34000</v>
      </c>
      <c r="B86" s="11">
        <f>VLOOKUP(A86,'SBO Index National'!$A:$B,2,FALSE)</f>
        <v>100.639</v>
      </c>
      <c r="C86" s="10">
        <v>98.63</v>
      </c>
      <c r="D86" s="10">
        <f t="shared" si="5"/>
        <v>2.0090000000000003</v>
      </c>
      <c r="E86" s="10">
        <f t="shared" si="6"/>
        <v>1.0349999999999966</v>
      </c>
      <c r="F86" s="10">
        <f t="shared" si="7"/>
        <v>99.391000000000005</v>
      </c>
      <c r="G86" s="10">
        <f t="shared" si="8"/>
        <v>0.18299999999999272</v>
      </c>
      <c r="H86" s="10">
        <f t="shared" si="9"/>
        <v>1.8873333333333306</v>
      </c>
    </row>
    <row r="87" spans="1:8" x14ac:dyDescent="0.25">
      <c r="A87" s="1">
        <v>34028</v>
      </c>
      <c r="B87" s="11">
        <f>VLOOKUP(A87,'SBO Index National'!$A:$B,2,FALSE)</f>
        <v>98.174000000000007</v>
      </c>
      <c r="C87" s="10">
        <v>95.251000000000005</v>
      </c>
      <c r="D87" s="10">
        <f t="shared" si="5"/>
        <v>2.9230000000000018</v>
      </c>
      <c r="E87" s="10">
        <f t="shared" si="6"/>
        <v>2.0093333333333305</v>
      </c>
      <c r="F87" s="10">
        <f t="shared" si="7"/>
        <v>97.716666666666654</v>
      </c>
      <c r="G87" s="10">
        <f t="shared" si="8"/>
        <v>-2.2830000000000013</v>
      </c>
      <c r="H87" s="10">
        <f t="shared" si="9"/>
        <v>0.15233333333333121</v>
      </c>
    </row>
    <row r="88" spans="1:8" x14ac:dyDescent="0.25">
      <c r="A88" s="1">
        <v>34059</v>
      </c>
      <c r="B88" s="11">
        <f>VLOOKUP(A88,'SBO Index National'!$A:$B,2,FALSE)</f>
        <v>97.534000000000006</v>
      </c>
      <c r="C88" s="10">
        <v>96.438000000000002</v>
      </c>
      <c r="D88" s="10">
        <f t="shared" si="5"/>
        <v>1.0960000000000036</v>
      </c>
      <c r="E88" s="10">
        <f t="shared" si="6"/>
        <v>2.0093333333333354</v>
      </c>
      <c r="F88" s="10">
        <f t="shared" si="7"/>
        <v>96.77300000000001</v>
      </c>
      <c r="G88" s="10">
        <f t="shared" si="8"/>
        <v>-4.6580000000000013</v>
      </c>
      <c r="H88" s="10">
        <f t="shared" si="9"/>
        <v>-2.2526666666666557</v>
      </c>
    </row>
    <row r="89" spans="1:8" x14ac:dyDescent="0.25">
      <c r="A89" s="1">
        <v>34089</v>
      </c>
      <c r="B89" s="11">
        <f>VLOOKUP(A89,'SBO Index National'!$A:$B,2,FALSE)</f>
        <v>95.89</v>
      </c>
      <c r="C89" s="10">
        <v>91.781000000000006</v>
      </c>
      <c r="D89" s="10">
        <f t="shared" si="5"/>
        <v>4.1089999999999947</v>
      </c>
      <c r="E89" s="10">
        <f t="shared" si="6"/>
        <v>2.7093333333333334</v>
      </c>
      <c r="F89" s="10">
        <f t="shared" si="7"/>
        <v>94.490000000000009</v>
      </c>
      <c r="G89" s="10">
        <f t="shared" si="8"/>
        <v>-9.4979999999999905</v>
      </c>
      <c r="H89" s="10">
        <f t="shared" si="9"/>
        <v>-5.4796666666666596</v>
      </c>
    </row>
    <row r="90" spans="1:8" x14ac:dyDescent="0.25">
      <c r="A90" s="1">
        <v>34120</v>
      </c>
      <c r="B90" s="11">
        <f>VLOOKUP(A90,'SBO Index National'!$A:$B,2,FALSE)</f>
        <v>93.698999999999998</v>
      </c>
      <c r="C90" s="10">
        <v>93.424999999999997</v>
      </c>
      <c r="D90" s="10">
        <f t="shared" si="5"/>
        <v>0.27400000000000091</v>
      </c>
      <c r="E90" s="10">
        <f t="shared" si="6"/>
        <v>1.8263333333333331</v>
      </c>
      <c r="F90" s="10">
        <f t="shared" si="7"/>
        <v>93.88133333333333</v>
      </c>
      <c r="G90" s="10">
        <f t="shared" si="8"/>
        <v>-8.3100000000000023</v>
      </c>
      <c r="H90" s="10">
        <f t="shared" si="9"/>
        <v>-7.4886666666666741</v>
      </c>
    </row>
    <row r="91" spans="1:8" x14ac:dyDescent="0.25">
      <c r="A91" s="1">
        <v>34150</v>
      </c>
      <c r="B91" s="11">
        <f>VLOOKUP(A91,'SBO Index National'!$A:$B,2,FALSE)</f>
        <v>92.968000000000004</v>
      </c>
      <c r="C91" s="10">
        <v>90.227999999999994</v>
      </c>
      <c r="D91" s="10">
        <f t="shared" si="5"/>
        <v>2.7400000000000091</v>
      </c>
      <c r="E91" s="10">
        <f t="shared" si="6"/>
        <v>2.3743333333333347</v>
      </c>
      <c r="F91" s="10">
        <f t="shared" si="7"/>
        <v>91.811333333333337</v>
      </c>
      <c r="G91" s="10">
        <f t="shared" si="8"/>
        <v>-7.7630000000000052</v>
      </c>
      <c r="H91" s="10">
        <f t="shared" si="9"/>
        <v>-8.5236666666666565</v>
      </c>
    </row>
    <row r="92" spans="1:8" x14ac:dyDescent="0.25">
      <c r="A92" s="1">
        <v>34181</v>
      </c>
      <c r="B92" s="11">
        <f>VLOOKUP(A92,'SBO Index National'!$A:$B,2,FALSE)</f>
        <v>93.881</v>
      </c>
      <c r="C92" s="10">
        <v>93.150999999999996</v>
      </c>
      <c r="D92" s="10">
        <f t="shared" si="5"/>
        <v>0.73000000000000398</v>
      </c>
      <c r="E92" s="10">
        <f t="shared" si="6"/>
        <v>1.2480000000000047</v>
      </c>
      <c r="F92" s="10">
        <f t="shared" si="7"/>
        <v>92.267999999999986</v>
      </c>
      <c r="G92" s="10">
        <f t="shared" si="8"/>
        <v>-4.9309999999999974</v>
      </c>
      <c r="H92" s="10">
        <f t="shared" si="9"/>
        <v>-7.0013333333333492</v>
      </c>
    </row>
    <row r="93" spans="1:8" x14ac:dyDescent="0.25">
      <c r="A93" s="1">
        <v>34212</v>
      </c>
      <c r="B93" s="11">
        <f>VLOOKUP(A93,'SBO Index National'!$A:$B,2,FALSE)</f>
        <v>92.602999999999994</v>
      </c>
      <c r="C93" s="10">
        <v>91.507000000000005</v>
      </c>
      <c r="D93" s="10">
        <f t="shared" si="5"/>
        <v>1.0959999999999894</v>
      </c>
      <c r="E93" s="10">
        <f t="shared" si="6"/>
        <v>1.5220000000000009</v>
      </c>
      <c r="F93" s="10">
        <f t="shared" si="7"/>
        <v>91.62866666666666</v>
      </c>
      <c r="G93" s="10">
        <f t="shared" si="8"/>
        <v>-8.402000000000001</v>
      </c>
      <c r="H93" s="10">
        <f t="shared" si="9"/>
        <v>-7.0319999999999965</v>
      </c>
    </row>
    <row r="94" spans="1:8" x14ac:dyDescent="0.25">
      <c r="A94" s="1">
        <v>34242</v>
      </c>
      <c r="B94" s="11">
        <f>VLOOKUP(A94,'SBO Index National'!$A:$B,2,FALSE)</f>
        <v>93.698999999999998</v>
      </c>
      <c r="C94" s="10">
        <v>90.959000000000003</v>
      </c>
      <c r="D94" s="10">
        <f t="shared" si="5"/>
        <v>2.7399999999999949</v>
      </c>
      <c r="E94" s="10">
        <f t="shared" si="6"/>
        <v>1.521999999999996</v>
      </c>
      <c r="F94" s="10">
        <f t="shared" si="7"/>
        <v>91.872333333333344</v>
      </c>
      <c r="G94" s="10">
        <f t="shared" si="8"/>
        <v>-5.387999999999991</v>
      </c>
      <c r="H94" s="10">
        <f t="shared" si="9"/>
        <v>-6.2403333333333109</v>
      </c>
    </row>
    <row r="95" spans="1:8" x14ac:dyDescent="0.25">
      <c r="A95" s="1">
        <v>34273</v>
      </c>
      <c r="B95" s="11">
        <f>VLOOKUP(A95,'SBO Index National'!$A:$B,2,FALSE)</f>
        <v>94.611999999999995</v>
      </c>
      <c r="C95" s="10">
        <v>94.885999999999996</v>
      </c>
      <c r="D95" s="10">
        <f t="shared" si="5"/>
        <v>-0.27400000000000091</v>
      </c>
      <c r="E95" s="10">
        <f t="shared" si="6"/>
        <v>1.1873333333333278</v>
      </c>
      <c r="F95" s="10">
        <f t="shared" si="7"/>
        <v>92.450666666666663</v>
      </c>
      <c r="G95" s="10">
        <f t="shared" si="8"/>
        <v>-3.835000000000008</v>
      </c>
      <c r="H95" s="10">
        <f t="shared" si="9"/>
        <v>-5.875</v>
      </c>
    </row>
    <row r="96" spans="1:8" x14ac:dyDescent="0.25">
      <c r="A96" s="1">
        <v>34303</v>
      </c>
      <c r="B96" s="11">
        <f>VLOOKUP(A96,'SBO Index National'!$A:$B,2,FALSE)</f>
        <v>98.539000000000001</v>
      </c>
      <c r="C96" s="10">
        <v>98.174000000000007</v>
      </c>
      <c r="D96" s="10">
        <f t="shared" si="5"/>
        <v>0.36499999999999488</v>
      </c>
      <c r="E96" s="10">
        <f t="shared" si="6"/>
        <v>0.94366666666666299</v>
      </c>
      <c r="F96" s="10">
        <f t="shared" si="7"/>
        <v>94.673000000000002</v>
      </c>
      <c r="G96" s="10">
        <f t="shared" si="8"/>
        <v>-2.0999999999999943</v>
      </c>
      <c r="H96" s="10">
        <f t="shared" si="9"/>
        <v>-3.7743333333333311</v>
      </c>
    </row>
    <row r="97" spans="1:8" x14ac:dyDescent="0.25">
      <c r="A97" s="1">
        <v>34334</v>
      </c>
      <c r="B97" s="11">
        <f>VLOOKUP(A97,'SBO Index National'!$A:$B,2,FALSE)</f>
        <v>97.716999999999999</v>
      </c>
      <c r="C97" s="10">
        <v>99.087000000000003</v>
      </c>
      <c r="D97" s="10">
        <f t="shared" si="5"/>
        <v>-1.3700000000000045</v>
      </c>
      <c r="E97" s="10">
        <f t="shared" si="6"/>
        <v>-0.42633333333333684</v>
      </c>
      <c r="F97" s="10">
        <f t="shared" si="7"/>
        <v>97.382333333333335</v>
      </c>
      <c r="G97" s="10">
        <f t="shared" si="8"/>
        <v>-0.18200000000000216</v>
      </c>
      <c r="H97" s="10">
        <f t="shared" si="9"/>
        <v>-2.0390000000000015</v>
      </c>
    </row>
    <row r="98" spans="1:8" x14ac:dyDescent="0.25">
      <c r="A98" s="1">
        <v>34365</v>
      </c>
      <c r="B98" s="11">
        <f>VLOOKUP(A98,'SBO Index National'!$A:$B,2,FALSE)</f>
        <v>99.451999999999998</v>
      </c>
      <c r="C98" s="10">
        <v>97.534000000000006</v>
      </c>
      <c r="D98" s="10">
        <f t="shared" si="5"/>
        <v>1.9179999999999922</v>
      </c>
      <c r="E98" s="10">
        <f t="shared" si="6"/>
        <v>0.30433333333332752</v>
      </c>
      <c r="F98" s="10">
        <f t="shared" si="7"/>
        <v>98.265000000000001</v>
      </c>
      <c r="G98" s="10">
        <f t="shared" si="8"/>
        <v>-1.0959999999999894</v>
      </c>
      <c r="H98" s="10">
        <f t="shared" si="9"/>
        <v>-1.1260000000000048</v>
      </c>
    </row>
    <row r="99" spans="1:8" x14ac:dyDescent="0.25">
      <c r="A99" s="1">
        <v>34393</v>
      </c>
      <c r="B99" s="11">
        <f>VLOOKUP(A99,'SBO Index National'!$A:$B,2,FALSE)</f>
        <v>99.725999999999999</v>
      </c>
      <c r="C99" s="10">
        <v>101.279</v>
      </c>
      <c r="D99" s="10">
        <f t="shared" si="5"/>
        <v>-1.5529999999999973</v>
      </c>
      <c r="E99" s="10">
        <f t="shared" si="6"/>
        <v>-0.33500000000000324</v>
      </c>
      <c r="F99" s="10">
        <f t="shared" si="7"/>
        <v>99.3</v>
      </c>
      <c r="G99" s="10">
        <f t="shared" si="8"/>
        <v>6.0279999999999916</v>
      </c>
      <c r="H99" s="10">
        <f t="shared" si="9"/>
        <v>1.5833333333333428</v>
      </c>
    </row>
    <row r="100" spans="1:8" x14ac:dyDescent="0.25">
      <c r="A100" s="1">
        <v>34424</v>
      </c>
      <c r="B100" s="11">
        <f>VLOOKUP(A100,'SBO Index National'!$A:$B,2,FALSE)</f>
        <v>100.18300000000001</v>
      </c>
      <c r="C100" s="10">
        <v>96.894999999999996</v>
      </c>
      <c r="D100" s="10">
        <f t="shared" si="5"/>
        <v>3.2880000000000109</v>
      </c>
      <c r="E100" s="10">
        <f t="shared" si="6"/>
        <v>1.2176666666666687</v>
      </c>
      <c r="F100" s="10">
        <f t="shared" si="7"/>
        <v>98.569333333333319</v>
      </c>
      <c r="G100" s="10">
        <f t="shared" si="8"/>
        <v>0.45699999999999363</v>
      </c>
      <c r="H100" s="10">
        <f t="shared" si="9"/>
        <v>1.7963333333333082</v>
      </c>
    </row>
    <row r="101" spans="1:8" x14ac:dyDescent="0.25">
      <c r="A101" s="1">
        <v>34454</v>
      </c>
      <c r="B101" s="11">
        <f>VLOOKUP(A101,'SBO Index National'!$A:$B,2,FALSE)</f>
        <v>98.355999999999995</v>
      </c>
      <c r="C101" s="10">
        <v>96.804000000000002</v>
      </c>
      <c r="D101" s="10">
        <f t="shared" si="5"/>
        <v>1.5519999999999925</v>
      </c>
      <c r="E101" s="10">
        <f t="shared" si="6"/>
        <v>1.0956666666666688</v>
      </c>
      <c r="F101" s="10">
        <f t="shared" si="7"/>
        <v>98.325999999999979</v>
      </c>
      <c r="G101" s="10">
        <f t="shared" si="8"/>
        <v>5.0229999999999961</v>
      </c>
      <c r="H101" s="10">
        <f t="shared" si="9"/>
        <v>3.8359999999999701</v>
      </c>
    </row>
    <row r="102" spans="1:8" x14ac:dyDescent="0.25">
      <c r="A102" s="1">
        <v>34485</v>
      </c>
      <c r="B102" s="11">
        <f>VLOOKUP(A102,'SBO Index National'!$A:$B,2,FALSE)</f>
        <v>98.539000000000001</v>
      </c>
      <c r="C102" s="10">
        <v>99.087000000000003</v>
      </c>
      <c r="D102" s="10">
        <f t="shared" si="5"/>
        <v>-0.54800000000000182</v>
      </c>
      <c r="E102" s="10">
        <f t="shared" si="6"/>
        <v>1.4306666666666672</v>
      </c>
      <c r="F102" s="10">
        <f t="shared" si="7"/>
        <v>97.595333333333329</v>
      </c>
      <c r="G102" s="10">
        <f t="shared" si="8"/>
        <v>5.6620000000000061</v>
      </c>
      <c r="H102" s="10">
        <f t="shared" si="9"/>
        <v>3.7139999999999986</v>
      </c>
    </row>
    <row r="103" spans="1:8" x14ac:dyDescent="0.25">
      <c r="A103" s="1">
        <v>34515</v>
      </c>
      <c r="B103" s="11">
        <f>VLOOKUP(A103,'SBO Index National'!$A:$B,2,FALSE)</f>
        <v>98.63</v>
      </c>
      <c r="C103" s="10">
        <v>96.712000000000003</v>
      </c>
      <c r="D103" s="10">
        <f t="shared" si="5"/>
        <v>1.9179999999999922</v>
      </c>
      <c r="E103" s="10">
        <f t="shared" si="6"/>
        <v>0.97399999999999431</v>
      </c>
      <c r="F103" s="10">
        <f t="shared" si="7"/>
        <v>97.534333333333336</v>
      </c>
      <c r="G103" s="10">
        <f t="shared" si="8"/>
        <v>6.4840000000000089</v>
      </c>
      <c r="H103" s="10">
        <f t="shared" si="9"/>
        <v>5.722999999999999</v>
      </c>
    </row>
    <row r="104" spans="1:8" x14ac:dyDescent="0.25">
      <c r="A104" s="1">
        <v>34546</v>
      </c>
      <c r="B104" s="11">
        <f>VLOOKUP(A104,'SBO Index National'!$A:$B,2,FALSE)</f>
        <v>98.63</v>
      </c>
      <c r="C104" s="10">
        <v>96.894999999999996</v>
      </c>
      <c r="D104" s="10">
        <f t="shared" si="5"/>
        <v>1.7349999999999994</v>
      </c>
      <c r="E104" s="10">
        <f t="shared" si="6"/>
        <v>1.0349999999999966</v>
      </c>
      <c r="F104" s="10">
        <f t="shared" si="7"/>
        <v>97.564666666666668</v>
      </c>
      <c r="G104" s="10">
        <f t="shared" si="8"/>
        <v>3.7439999999999998</v>
      </c>
      <c r="H104" s="10">
        <f t="shared" si="9"/>
        <v>5.2966666666666811</v>
      </c>
    </row>
    <row r="105" spans="1:8" x14ac:dyDescent="0.25">
      <c r="A105" s="1">
        <v>34577</v>
      </c>
      <c r="B105" s="11">
        <f>VLOOKUP(A105,'SBO Index National'!$A:$B,2,FALSE)</f>
        <v>99.087000000000003</v>
      </c>
      <c r="C105" s="10">
        <v>96.986000000000004</v>
      </c>
      <c r="D105" s="10">
        <f t="shared" si="5"/>
        <v>2.1009999999999991</v>
      </c>
      <c r="E105" s="10">
        <f t="shared" si="6"/>
        <v>1.9179999999999968</v>
      </c>
      <c r="F105" s="10">
        <f t="shared" si="7"/>
        <v>96.864333333333335</v>
      </c>
      <c r="G105" s="10">
        <f t="shared" si="8"/>
        <v>5.4789999999999992</v>
      </c>
      <c r="H105" s="10">
        <f t="shared" si="9"/>
        <v>5.235666666666674</v>
      </c>
    </row>
    <row r="106" spans="1:8" x14ac:dyDescent="0.25">
      <c r="A106" s="1">
        <v>34607</v>
      </c>
      <c r="B106" s="11">
        <f>VLOOKUP(A106,'SBO Index National'!$A:$B,2,FALSE)</f>
        <v>98.721000000000004</v>
      </c>
      <c r="C106" s="10">
        <v>96.986000000000004</v>
      </c>
      <c r="D106" s="10">
        <f t="shared" si="5"/>
        <v>1.7349999999999994</v>
      </c>
      <c r="E106" s="10">
        <f t="shared" si="6"/>
        <v>1.8569999999999993</v>
      </c>
      <c r="F106" s="10">
        <f t="shared" si="7"/>
        <v>96.955666666666673</v>
      </c>
      <c r="G106" s="10">
        <f t="shared" si="8"/>
        <v>6.027000000000001</v>
      </c>
      <c r="H106" s="10">
        <f t="shared" si="9"/>
        <v>5.0833333333333286</v>
      </c>
    </row>
    <row r="107" spans="1:8" x14ac:dyDescent="0.25">
      <c r="A107" s="1">
        <v>34638</v>
      </c>
      <c r="B107" s="11">
        <f>VLOOKUP(A107,'SBO Index National'!$A:$B,2,FALSE)</f>
        <v>99.909000000000006</v>
      </c>
      <c r="C107" s="10">
        <v>100.274</v>
      </c>
      <c r="D107" s="10">
        <f t="shared" si="5"/>
        <v>-0.36499999999999488</v>
      </c>
      <c r="E107" s="10">
        <f t="shared" si="6"/>
        <v>1.1570000000000011</v>
      </c>
      <c r="F107" s="10">
        <f t="shared" si="7"/>
        <v>98.081999999999994</v>
      </c>
      <c r="G107" s="10">
        <f t="shared" si="8"/>
        <v>5.3880000000000052</v>
      </c>
      <c r="H107" s="10">
        <f t="shared" si="9"/>
        <v>5.6313333333333304</v>
      </c>
    </row>
    <row r="108" spans="1:8" x14ac:dyDescent="0.25">
      <c r="A108" s="1">
        <v>34668</v>
      </c>
      <c r="B108" s="11">
        <f>VLOOKUP(A108,'SBO Index National'!$A:$B,2,FALSE)</f>
        <v>103.47</v>
      </c>
      <c r="C108" s="10">
        <v>102.19199999999999</v>
      </c>
      <c r="D108" s="10">
        <f t="shared" si="5"/>
        <v>1.2780000000000058</v>
      </c>
      <c r="E108" s="10">
        <f t="shared" si="6"/>
        <v>0.88266666666667015</v>
      </c>
      <c r="F108" s="10">
        <f t="shared" si="7"/>
        <v>99.817333333333337</v>
      </c>
      <c r="G108" s="10">
        <f t="shared" si="8"/>
        <v>4.0179999999999865</v>
      </c>
      <c r="H108" s="10">
        <f t="shared" si="9"/>
        <v>5.1443333333333356</v>
      </c>
    </row>
    <row r="109" spans="1:8" x14ac:dyDescent="0.25">
      <c r="A109" s="1">
        <v>34699</v>
      </c>
      <c r="B109" s="11">
        <f>VLOOKUP(A109,'SBO Index National'!$A:$B,2,FALSE)</f>
        <v>100.73099999999999</v>
      </c>
      <c r="C109" s="10">
        <v>97.716999999999999</v>
      </c>
      <c r="D109" s="10">
        <f t="shared" si="5"/>
        <v>3.0139999999999958</v>
      </c>
      <c r="E109" s="10">
        <f t="shared" si="6"/>
        <v>1.3090000000000022</v>
      </c>
      <c r="F109" s="10">
        <f t="shared" si="7"/>
        <v>100.06099999999999</v>
      </c>
      <c r="G109" s="10">
        <f t="shared" si="8"/>
        <v>-1.3700000000000045</v>
      </c>
      <c r="H109" s="10">
        <f t="shared" si="9"/>
        <v>2.6786666666666576</v>
      </c>
    </row>
    <row r="110" spans="1:8" x14ac:dyDescent="0.25">
      <c r="A110" s="1">
        <v>34730</v>
      </c>
      <c r="B110" s="11">
        <f>VLOOKUP(A110,'SBO Index National'!$A:$B,2,FALSE)</f>
        <v>101.82599999999999</v>
      </c>
      <c r="C110" s="10">
        <v>99.635000000000005</v>
      </c>
      <c r="D110" s="10">
        <f t="shared" si="5"/>
        <v>2.1909999999999883</v>
      </c>
      <c r="E110" s="10">
        <f t="shared" si="6"/>
        <v>2.1609999999999965</v>
      </c>
      <c r="F110" s="10">
        <f t="shared" si="7"/>
        <v>99.847999999999999</v>
      </c>
      <c r="G110" s="10">
        <f t="shared" si="8"/>
        <v>2.1009999999999991</v>
      </c>
      <c r="H110" s="10">
        <f t="shared" si="9"/>
        <v>1.5829999999999984</v>
      </c>
    </row>
    <row r="111" spans="1:8" x14ac:dyDescent="0.25">
      <c r="A111" s="1">
        <v>34758</v>
      </c>
      <c r="B111" s="11">
        <f>VLOOKUP(A111,'SBO Index National'!$A:$B,2,FALSE)</f>
        <v>101.279</v>
      </c>
      <c r="C111" s="10">
        <v>102.557</v>
      </c>
      <c r="D111" s="10">
        <f t="shared" si="5"/>
        <v>-1.2780000000000058</v>
      </c>
      <c r="E111" s="10">
        <f t="shared" si="6"/>
        <v>1.3089999999999928</v>
      </c>
      <c r="F111" s="10">
        <f t="shared" si="7"/>
        <v>99.969666666666669</v>
      </c>
      <c r="G111" s="10">
        <f t="shared" si="8"/>
        <v>1.2780000000000058</v>
      </c>
      <c r="H111" s="10">
        <f t="shared" si="9"/>
        <v>0.66966666666667152</v>
      </c>
    </row>
    <row r="112" spans="1:8" x14ac:dyDescent="0.25">
      <c r="A112" s="1">
        <v>34789</v>
      </c>
      <c r="B112" s="11">
        <f>VLOOKUP(A112,'SBO Index National'!$A:$B,2,FALSE)</f>
        <v>101.64400000000001</v>
      </c>
      <c r="C112" s="10">
        <v>97.716999999999999</v>
      </c>
      <c r="D112" s="10">
        <f t="shared" si="5"/>
        <v>3.9270000000000067</v>
      </c>
      <c r="E112" s="10">
        <f t="shared" si="6"/>
        <v>1.6133333333333297</v>
      </c>
      <c r="F112" s="10">
        <f t="shared" si="7"/>
        <v>99.969666666666669</v>
      </c>
      <c r="G112" s="10">
        <f t="shared" si="8"/>
        <v>0.82200000000000273</v>
      </c>
      <c r="H112" s="10">
        <f t="shared" si="9"/>
        <v>1.4003333333333501</v>
      </c>
    </row>
    <row r="113" spans="1:8" x14ac:dyDescent="0.25">
      <c r="A113" s="1">
        <v>34819</v>
      </c>
      <c r="B113" s="11">
        <f>VLOOKUP(A113,'SBO Index National'!$A:$B,2,FALSE)</f>
        <v>100.36499999999999</v>
      </c>
      <c r="C113" s="10">
        <v>97.991</v>
      </c>
      <c r="D113" s="10">
        <f t="shared" si="5"/>
        <v>2.3739999999999952</v>
      </c>
      <c r="E113" s="10">
        <f t="shared" si="6"/>
        <v>1.6743333333333321</v>
      </c>
      <c r="F113" s="10">
        <f t="shared" si="7"/>
        <v>99.421666666666667</v>
      </c>
      <c r="G113" s="10">
        <f t="shared" si="8"/>
        <v>1.1869999999999976</v>
      </c>
      <c r="H113" s="10">
        <f t="shared" si="9"/>
        <v>1.0956666666666877</v>
      </c>
    </row>
    <row r="114" spans="1:8" x14ac:dyDescent="0.25">
      <c r="A114" s="1">
        <v>34850</v>
      </c>
      <c r="B114" s="11">
        <f>VLOOKUP(A114,'SBO Index National'!$A:$B,2,FALSE)</f>
        <v>99.635000000000005</v>
      </c>
      <c r="C114" s="10">
        <v>95.981999999999999</v>
      </c>
      <c r="D114" s="10">
        <f t="shared" si="5"/>
        <v>3.6530000000000058</v>
      </c>
      <c r="E114" s="10">
        <f t="shared" si="6"/>
        <v>3.3180000000000027</v>
      </c>
      <c r="F114" s="10">
        <f t="shared" si="7"/>
        <v>97.23</v>
      </c>
      <c r="G114" s="10">
        <f t="shared" si="8"/>
        <v>-3.105000000000004</v>
      </c>
      <c r="H114" s="10">
        <f t="shared" si="9"/>
        <v>-0.36533333333332507</v>
      </c>
    </row>
    <row r="115" spans="1:8" x14ac:dyDescent="0.25">
      <c r="A115" s="1">
        <v>34880</v>
      </c>
      <c r="B115" s="11">
        <f>VLOOKUP(A115,'SBO Index National'!$A:$B,2,FALSE)</f>
        <v>99.451999999999998</v>
      </c>
      <c r="C115" s="10">
        <v>102.283</v>
      </c>
      <c r="D115" s="10">
        <f t="shared" si="5"/>
        <v>-2.8310000000000031</v>
      </c>
      <c r="E115" s="10">
        <f t="shared" si="6"/>
        <v>1.0653333333333326</v>
      </c>
      <c r="F115" s="10">
        <f t="shared" si="7"/>
        <v>98.75200000000001</v>
      </c>
      <c r="G115" s="10">
        <f t="shared" si="8"/>
        <v>5.570999999999998</v>
      </c>
      <c r="H115" s="10">
        <f t="shared" si="9"/>
        <v>1.2176666666666733</v>
      </c>
    </row>
    <row r="116" spans="1:8" x14ac:dyDescent="0.25">
      <c r="A116" s="1">
        <v>34911</v>
      </c>
      <c r="B116" s="11">
        <f>VLOOKUP(A116,'SBO Index National'!$A:$B,2,FALSE)</f>
        <v>100</v>
      </c>
      <c r="C116" s="10">
        <v>99.451999999999998</v>
      </c>
      <c r="D116" s="10">
        <f t="shared" si="5"/>
        <v>0.54800000000000182</v>
      </c>
      <c r="E116" s="10">
        <f t="shared" si="6"/>
        <v>0.45666666666666816</v>
      </c>
      <c r="F116" s="10">
        <f t="shared" si="7"/>
        <v>99.23899999999999</v>
      </c>
      <c r="G116" s="10">
        <f t="shared" si="8"/>
        <v>2.5570000000000022</v>
      </c>
      <c r="H116" s="10">
        <f t="shared" si="9"/>
        <v>1.6743333333333226</v>
      </c>
    </row>
    <row r="117" spans="1:8" x14ac:dyDescent="0.25">
      <c r="A117" s="1">
        <v>34942</v>
      </c>
      <c r="B117" s="11">
        <f>VLOOKUP(A117,'SBO Index National'!$A:$B,2,FALSE)</f>
        <v>100.45699999999999</v>
      </c>
      <c r="C117" s="10">
        <v>98.995000000000005</v>
      </c>
      <c r="D117" s="10">
        <f t="shared" si="5"/>
        <v>1.4619999999999891</v>
      </c>
      <c r="E117" s="10">
        <f t="shared" si="6"/>
        <v>-0.27366666666667072</v>
      </c>
      <c r="F117" s="10">
        <f t="shared" si="7"/>
        <v>100.24333333333334</v>
      </c>
      <c r="G117" s="10">
        <f t="shared" si="8"/>
        <v>2.0090000000000003</v>
      </c>
      <c r="H117" s="10">
        <f t="shared" si="9"/>
        <v>3.3790000000000049</v>
      </c>
    </row>
    <row r="118" spans="1:8" x14ac:dyDescent="0.25">
      <c r="A118" s="1">
        <v>34972</v>
      </c>
      <c r="B118" s="11">
        <f>VLOOKUP(A118,'SBO Index National'!$A:$B,2,FALSE)</f>
        <v>101.553</v>
      </c>
      <c r="C118" s="10">
        <v>98.63</v>
      </c>
      <c r="D118" s="10">
        <f t="shared" si="5"/>
        <v>2.9230000000000018</v>
      </c>
      <c r="E118" s="10">
        <f t="shared" si="6"/>
        <v>1.644333333333331</v>
      </c>
      <c r="F118" s="10">
        <f t="shared" si="7"/>
        <v>99.025666666666666</v>
      </c>
      <c r="G118" s="10">
        <f t="shared" si="8"/>
        <v>1.6439999999999912</v>
      </c>
      <c r="H118" s="10">
        <f t="shared" si="9"/>
        <v>2.0699999999999932</v>
      </c>
    </row>
    <row r="119" spans="1:8" x14ac:dyDescent="0.25">
      <c r="A119" s="1">
        <v>35003</v>
      </c>
      <c r="B119" s="11">
        <f>VLOOKUP(A119,'SBO Index National'!$A:$B,2,FALSE)</f>
        <v>101.279</v>
      </c>
      <c r="C119" s="10">
        <v>102.283</v>
      </c>
      <c r="D119" s="10">
        <f t="shared" si="5"/>
        <v>-1.0040000000000049</v>
      </c>
      <c r="E119" s="10">
        <f t="shared" si="6"/>
        <v>1.1269999999999953</v>
      </c>
      <c r="F119" s="10">
        <f t="shared" si="7"/>
        <v>99.969333333333338</v>
      </c>
      <c r="G119" s="10">
        <f t="shared" si="8"/>
        <v>2.0090000000000003</v>
      </c>
      <c r="H119" s="10">
        <f t="shared" si="9"/>
        <v>1.8873333333333449</v>
      </c>
    </row>
    <row r="120" spans="1:8" x14ac:dyDescent="0.25">
      <c r="A120" s="1">
        <v>35033</v>
      </c>
      <c r="B120" s="11">
        <f>VLOOKUP(A120,'SBO Index National'!$A:$B,2,FALSE)</f>
        <v>101.735</v>
      </c>
      <c r="C120" s="10">
        <v>100.274</v>
      </c>
      <c r="D120" s="10">
        <f t="shared" si="5"/>
        <v>1.4609999999999985</v>
      </c>
      <c r="E120" s="10">
        <f t="shared" si="6"/>
        <v>1.1266666666666652</v>
      </c>
      <c r="F120" s="10">
        <f t="shared" si="7"/>
        <v>100.39566666666667</v>
      </c>
      <c r="G120" s="10">
        <f t="shared" si="8"/>
        <v>-1.9179999999999922</v>
      </c>
      <c r="H120" s="10">
        <f t="shared" si="9"/>
        <v>0.57833333333333314</v>
      </c>
    </row>
    <row r="121" spans="1:8" x14ac:dyDescent="0.25">
      <c r="A121" s="1">
        <v>35064</v>
      </c>
      <c r="B121" s="11">
        <f>VLOOKUP(A121,'SBO Index National'!$A:$B,2,FALSE)</f>
        <v>100.09099999999999</v>
      </c>
      <c r="C121" s="10">
        <v>100.09099999999999</v>
      </c>
      <c r="D121" s="10">
        <f t="shared" si="5"/>
        <v>0</v>
      </c>
      <c r="E121" s="10">
        <f t="shared" si="6"/>
        <v>0.15233333333333121</v>
      </c>
      <c r="F121" s="10">
        <f t="shared" si="7"/>
        <v>100.88266666666668</v>
      </c>
      <c r="G121" s="10">
        <f t="shared" si="8"/>
        <v>2.3739999999999952</v>
      </c>
      <c r="H121" s="10">
        <f t="shared" si="9"/>
        <v>0.82166666666668675</v>
      </c>
    </row>
    <row r="122" spans="1:8" x14ac:dyDescent="0.25">
      <c r="A122" s="1">
        <v>35095</v>
      </c>
      <c r="B122" s="11">
        <f>VLOOKUP(A122,'SBO Index National'!$A:$B,2,FALSE)</f>
        <v>99.543000000000006</v>
      </c>
      <c r="C122" s="10">
        <v>101.279</v>
      </c>
      <c r="D122" s="10">
        <f t="shared" si="5"/>
        <v>-1.73599999999999</v>
      </c>
      <c r="E122" s="10">
        <f t="shared" si="6"/>
        <v>-9.1666666666663829E-2</v>
      </c>
      <c r="F122" s="10">
        <f t="shared" si="7"/>
        <v>100.548</v>
      </c>
      <c r="G122" s="10">
        <f t="shared" si="8"/>
        <v>1.6439999999999912</v>
      </c>
      <c r="H122" s="10">
        <f t="shared" si="9"/>
        <v>0.70000000000000284</v>
      </c>
    </row>
    <row r="123" spans="1:8" x14ac:dyDescent="0.25">
      <c r="A123" s="1">
        <v>35124</v>
      </c>
      <c r="B123" s="11">
        <f>VLOOKUP(A123,'SBO Index National'!$A:$B,2,FALSE)</f>
        <v>100</v>
      </c>
      <c r="C123" s="10">
        <v>100.548</v>
      </c>
      <c r="D123" s="10">
        <f t="shared" si="5"/>
        <v>-0.54800000000000182</v>
      </c>
      <c r="E123" s="10">
        <f t="shared" si="6"/>
        <v>-0.76133333333333064</v>
      </c>
      <c r="F123" s="10">
        <f t="shared" si="7"/>
        <v>100.63933333333334</v>
      </c>
      <c r="G123" s="10">
        <f t="shared" si="8"/>
        <v>-2.0090000000000003</v>
      </c>
      <c r="H123" s="10">
        <f t="shared" si="9"/>
        <v>0.66966666666667152</v>
      </c>
    </row>
    <row r="124" spans="1:8" x14ac:dyDescent="0.25">
      <c r="A124" s="1">
        <v>35155</v>
      </c>
      <c r="B124" s="11">
        <f>VLOOKUP(A124,'SBO Index National'!$A:$B,2,FALSE)</f>
        <v>100.913</v>
      </c>
      <c r="C124" s="10">
        <v>101.91800000000001</v>
      </c>
      <c r="D124" s="10">
        <f t="shared" si="5"/>
        <v>-1.0050000000000097</v>
      </c>
      <c r="E124" s="10">
        <f t="shared" si="6"/>
        <v>-1.0963333333333338</v>
      </c>
      <c r="F124" s="10">
        <f t="shared" si="7"/>
        <v>101.24833333333333</v>
      </c>
      <c r="G124" s="10">
        <f t="shared" si="8"/>
        <v>4.2010000000000076</v>
      </c>
      <c r="H124" s="10">
        <f t="shared" si="9"/>
        <v>1.2786666666666662</v>
      </c>
    </row>
    <row r="125" spans="1:8" x14ac:dyDescent="0.25">
      <c r="A125" s="1">
        <v>35185</v>
      </c>
      <c r="B125" s="11">
        <f>VLOOKUP(A125,'SBO Index National'!$A:$B,2,FALSE)</f>
        <v>100</v>
      </c>
      <c r="C125" s="10">
        <v>100.18300000000001</v>
      </c>
      <c r="D125" s="10">
        <f t="shared" si="5"/>
        <v>-0.18300000000000693</v>
      </c>
      <c r="E125" s="10">
        <f t="shared" si="6"/>
        <v>-0.57866666666667277</v>
      </c>
      <c r="F125" s="10">
        <f t="shared" si="7"/>
        <v>100.883</v>
      </c>
      <c r="G125" s="10">
        <f t="shared" si="8"/>
        <v>2.1920000000000073</v>
      </c>
      <c r="H125" s="10">
        <f t="shared" si="9"/>
        <v>1.4613333333333287</v>
      </c>
    </row>
    <row r="126" spans="1:8" x14ac:dyDescent="0.25">
      <c r="A126" s="1">
        <v>35216</v>
      </c>
      <c r="B126" s="11">
        <f>VLOOKUP(A126,'SBO Index National'!$A:$B,2,FALSE)</f>
        <v>98.813000000000002</v>
      </c>
      <c r="C126" s="10">
        <v>96.346999999999994</v>
      </c>
      <c r="D126" s="10">
        <f t="shared" si="5"/>
        <v>2.4660000000000082</v>
      </c>
      <c r="E126" s="10">
        <f t="shared" si="6"/>
        <v>0.42599999999999721</v>
      </c>
      <c r="F126" s="10">
        <f t="shared" si="7"/>
        <v>99.48266666666666</v>
      </c>
      <c r="G126" s="10">
        <f t="shared" si="8"/>
        <v>0.36499999999999488</v>
      </c>
      <c r="H126" s="10">
        <f t="shared" si="9"/>
        <v>2.2526666666666557</v>
      </c>
    </row>
    <row r="127" spans="1:8" x14ac:dyDescent="0.25">
      <c r="A127" s="1">
        <v>35246</v>
      </c>
      <c r="B127" s="11">
        <f>VLOOKUP(A127,'SBO Index National'!$A:$B,2,FALSE)</f>
        <v>101.279</v>
      </c>
      <c r="C127" s="10">
        <v>100.822</v>
      </c>
      <c r="D127" s="10">
        <f t="shared" si="5"/>
        <v>0.45699999999999363</v>
      </c>
      <c r="E127" s="10">
        <f t="shared" si="6"/>
        <v>0.91333333333333167</v>
      </c>
      <c r="F127" s="10">
        <f t="shared" si="7"/>
        <v>99.11733333333332</v>
      </c>
      <c r="G127" s="10">
        <f t="shared" si="8"/>
        <v>-1.4609999999999985</v>
      </c>
      <c r="H127" s="10">
        <f t="shared" si="9"/>
        <v>0.36533333333331086</v>
      </c>
    </row>
    <row r="128" spans="1:8" x14ac:dyDescent="0.25">
      <c r="A128" s="1">
        <v>35277</v>
      </c>
      <c r="B128" s="11">
        <f>VLOOKUP(A128,'SBO Index National'!$A:$B,2,FALSE)</f>
        <v>99.816999999999993</v>
      </c>
      <c r="C128" s="10">
        <v>98.539000000000001</v>
      </c>
      <c r="D128" s="10">
        <f t="shared" si="5"/>
        <v>1.2779999999999916</v>
      </c>
      <c r="E128" s="10">
        <f t="shared" si="6"/>
        <v>1.4003333333333312</v>
      </c>
      <c r="F128" s="10">
        <f t="shared" si="7"/>
        <v>98.569333333333319</v>
      </c>
      <c r="G128" s="10">
        <f t="shared" si="8"/>
        <v>-0.9129999999999967</v>
      </c>
      <c r="H128" s="10">
        <f t="shared" si="9"/>
        <v>-0.66966666666667152</v>
      </c>
    </row>
    <row r="129" spans="1:8" x14ac:dyDescent="0.25">
      <c r="A129" s="1">
        <v>35308</v>
      </c>
      <c r="B129" s="11">
        <f>VLOOKUP(A129,'SBO Index National'!$A:$B,2,FALSE)</f>
        <v>100.274</v>
      </c>
      <c r="C129" s="10">
        <v>97.352000000000004</v>
      </c>
      <c r="D129" s="10">
        <f t="shared" si="5"/>
        <v>2.921999999999997</v>
      </c>
      <c r="E129" s="10">
        <f t="shared" si="6"/>
        <v>1.5523333333333273</v>
      </c>
      <c r="F129" s="10">
        <f t="shared" si="7"/>
        <v>98.904333333333327</v>
      </c>
      <c r="G129" s="10">
        <f t="shared" si="8"/>
        <v>-1.6430000000000007</v>
      </c>
      <c r="H129" s="10">
        <f t="shared" si="9"/>
        <v>-1.3390000000000128</v>
      </c>
    </row>
    <row r="130" spans="1:8" x14ac:dyDescent="0.25">
      <c r="A130" s="1">
        <v>35338</v>
      </c>
      <c r="B130" s="11">
        <f>VLOOKUP(A130,'SBO Index National'!$A:$B,2,FALSE)</f>
        <v>100.45699999999999</v>
      </c>
      <c r="C130" s="10">
        <v>96.346999999999994</v>
      </c>
      <c r="D130" s="10">
        <f t="shared" si="5"/>
        <v>4.1099999999999994</v>
      </c>
      <c r="E130" s="10">
        <f t="shared" si="6"/>
        <v>2.769999999999996</v>
      </c>
      <c r="F130" s="10">
        <f t="shared" si="7"/>
        <v>97.412666666666667</v>
      </c>
      <c r="G130" s="10">
        <f t="shared" si="8"/>
        <v>-2.2830000000000013</v>
      </c>
      <c r="H130" s="10">
        <f t="shared" si="9"/>
        <v>-1.6129999999999995</v>
      </c>
    </row>
    <row r="131" spans="1:8" x14ac:dyDescent="0.25">
      <c r="A131" s="1">
        <v>35369</v>
      </c>
      <c r="B131" s="11">
        <f>VLOOKUP(A131,'SBO Index National'!$A:$B,2,FALSE)</f>
        <v>101.187</v>
      </c>
      <c r="C131" s="10">
        <v>101.279</v>
      </c>
      <c r="D131" s="10">
        <f t="shared" ref="D131:D194" si="10">B131-C131</f>
        <v>-9.1999999999998749E-2</v>
      </c>
      <c r="E131" s="10">
        <f t="shared" si="6"/>
        <v>2.3133333333333326</v>
      </c>
      <c r="F131" s="10">
        <f t="shared" si="7"/>
        <v>98.326000000000008</v>
      </c>
      <c r="G131" s="10">
        <f t="shared" si="8"/>
        <v>-1.0040000000000049</v>
      </c>
      <c r="H131" s="10">
        <f t="shared" si="9"/>
        <v>-1.6433333333333309</v>
      </c>
    </row>
    <row r="132" spans="1:8" x14ac:dyDescent="0.25">
      <c r="A132" s="1">
        <v>35399</v>
      </c>
      <c r="B132" s="11">
        <f>VLOOKUP(A132,'SBO Index National'!$A:$B,2,FALSE)</f>
        <v>98.813000000000002</v>
      </c>
      <c r="C132" s="10">
        <v>99.725999999999999</v>
      </c>
      <c r="D132" s="10">
        <f t="shared" si="10"/>
        <v>-0.9129999999999967</v>
      </c>
      <c r="E132" s="10">
        <f t="shared" si="6"/>
        <v>1.0350000000000013</v>
      </c>
      <c r="F132" s="10">
        <f t="shared" si="7"/>
        <v>99.11733333333332</v>
      </c>
      <c r="G132" s="10">
        <f t="shared" si="8"/>
        <v>-0.54800000000000182</v>
      </c>
      <c r="H132" s="10">
        <f t="shared" si="9"/>
        <v>-1.2783333333333502</v>
      </c>
    </row>
    <row r="133" spans="1:8" x14ac:dyDescent="0.25">
      <c r="A133" s="1">
        <v>35430</v>
      </c>
      <c r="B133" s="11">
        <f>VLOOKUP(A133,'SBO Index National'!$A:$B,2,FALSE)</f>
        <v>99.543000000000006</v>
      </c>
      <c r="C133" s="10">
        <v>99.177999999999997</v>
      </c>
      <c r="D133" s="10">
        <f t="shared" si="10"/>
        <v>0.36500000000000909</v>
      </c>
      <c r="E133" s="10">
        <f t="shared" ref="E133:E196" si="11">AVERAGE(D131:D133)</f>
        <v>-0.2133333333333288</v>
      </c>
      <c r="F133" s="10">
        <f t="shared" si="7"/>
        <v>100.06099999999999</v>
      </c>
      <c r="G133" s="10">
        <f t="shared" si="8"/>
        <v>-0.9129999999999967</v>
      </c>
      <c r="H133" s="10">
        <f t="shared" si="9"/>
        <v>-0.82166666666668675</v>
      </c>
    </row>
    <row r="134" spans="1:8" x14ac:dyDescent="0.25">
      <c r="A134" s="1">
        <v>35461</v>
      </c>
      <c r="B134" s="11">
        <f>VLOOKUP(A134,'SBO Index National'!$A:$B,2,FALSE)</f>
        <v>100.913</v>
      </c>
      <c r="C134" s="10">
        <v>101.461</v>
      </c>
      <c r="D134" s="10">
        <f t="shared" si="10"/>
        <v>-0.54800000000000182</v>
      </c>
      <c r="E134" s="10">
        <f t="shared" si="11"/>
        <v>-0.36533333333332979</v>
      </c>
      <c r="F134" s="10">
        <f t="shared" ref="F134:F197" si="12">AVERAGE(C132:C134)</f>
        <v>100.12166666666667</v>
      </c>
      <c r="G134" s="10">
        <f t="shared" si="8"/>
        <v>0.18200000000000216</v>
      </c>
      <c r="H134" s="10">
        <f t="shared" si="9"/>
        <v>-0.42633333333333212</v>
      </c>
    </row>
    <row r="135" spans="1:8" x14ac:dyDescent="0.25">
      <c r="A135" s="1">
        <v>35489</v>
      </c>
      <c r="B135" s="11">
        <f>VLOOKUP(A135,'SBO Index National'!$A:$B,2,FALSE)</f>
        <v>101.735</v>
      </c>
      <c r="C135" s="10">
        <v>104.749</v>
      </c>
      <c r="D135" s="10">
        <f t="shared" si="10"/>
        <v>-3.0139999999999958</v>
      </c>
      <c r="E135" s="10">
        <f t="shared" si="11"/>
        <v>-1.0656666666666628</v>
      </c>
      <c r="F135" s="10">
        <f t="shared" si="12"/>
        <v>101.79600000000001</v>
      </c>
      <c r="G135" s="10">
        <f t="shared" si="8"/>
        <v>4.2009999999999934</v>
      </c>
      <c r="H135" s="10">
        <f t="shared" si="9"/>
        <v>1.1566666666666663</v>
      </c>
    </row>
    <row r="136" spans="1:8" x14ac:dyDescent="0.25">
      <c r="A136" s="1">
        <v>35520</v>
      </c>
      <c r="B136" s="11">
        <f>VLOOKUP(A136,'SBO Index National'!$A:$B,2,FALSE)</f>
        <v>100.639</v>
      </c>
      <c r="C136" s="10">
        <v>99.361000000000004</v>
      </c>
      <c r="D136" s="10">
        <f t="shared" si="10"/>
        <v>1.2779999999999916</v>
      </c>
      <c r="E136" s="10">
        <f t="shared" si="11"/>
        <v>-0.7613333333333353</v>
      </c>
      <c r="F136" s="10">
        <f t="shared" si="12"/>
        <v>101.85699999999999</v>
      </c>
      <c r="G136" s="10">
        <f t="shared" si="8"/>
        <v>-2.5570000000000022</v>
      </c>
      <c r="H136" s="10">
        <f t="shared" si="9"/>
        <v>0.60866666666665026</v>
      </c>
    </row>
    <row r="137" spans="1:8" x14ac:dyDescent="0.25">
      <c r="A137" s="1">
        <v>35550</v>
      </c>
      <c r="B137" s="11">
        <f>VLOOKUP(A137,'SBO Index National'!$A:$B,2,FALSE)</f>
        <v>100.822</v>
      </c>
      <c r="C137" s="10">
        <v>102.831</v>
      </c>
      <c r="D137" s="10">
        <f t="shared" si="10"/>
        <v>-2.0090000000000003</v>
      </c>
      <c r="E137" s="10">
        <f t="shared" si="11"/>
        <v>-1.2483333333333348</v>
      </c>
      <c r="F137" s="10">
        <f t="shared" si="12"/>
        <v>102.31366666666668</v>
      </c>
      <c r="G137" s="10">
        <f t="shared" si="8"/>
        <v>2.6479999999999961</v>
      </c>
      <c r="H137" s="10">
        <f t="shared" si="9"/>
        <v>1.4306666666666814</v>
      </c>
    </row>
    <row r="138" spans="1:8" x14ac:dyDescent="0.25">
      <c r="A138" s="1">
        <v>35581</v>
      </c>
      <c r="B138" s="11">
        <f>VLOOKUP(A138,'SBO Index National'!$A:$B,2,FALSE)</f>
        <v>100.73099999999999</v>
      </c>
      <c r="C138" s="10">
        <v>104.20099999999999</v>
      </c>
      <c r="D138" s="10">
        <f t="shared" si="10"/>
        <v>-3.4699999999999989</v>
      </c>
      <c r="E138" s="10">
        <f t="shared" si="11"/>
        <v>-1.4003333333333359</v>
      </c>
      <c r="F138" s="10">
        <f t="shared" si="12"/>
        <v>102.13100000000001</v>
      </c>
      <c r="G138" s="10">
        <f t="shared" si="8"/>
        <v>7.8539999999999992</v>
      </c>
      <c r="H138" s="10">
        <f t="shared" si="9"/>
        <v>2.6483333333333547</v>
      </c>
    </row>
    <row r="139" spans="1:8" x14ac:dyDescent="0.25">
      <c r="A139" s="1">
        <v>35611</v>
      </c>
      <c r="B139" s="11">
        <f>VLOOKUP(A139,'SBO Index National'!$A:$B,2,FALSE)</f>
        <v>102.557</v>
      </c>
      <c r="C139" s="10">
        <v>102.19199999999999</v>
      </c>
      <c r="D139" s="10">
        <f t="shared" si="10"/>
        <v>0.36500000000000909</v>
      </c>
      <c r="E139" s="10">
        <f t="shared" si="11"/>
        <v>-1.7046666666666634</v>
      </c>
      <c r="F139" s="10">
        <f t="shared" si="12"/>
        <v>103.07466666666666</v>
      </c>
      <c r="G139" s="10">
        <f t="shared" si="8"/>
        <v>1.3699999999999903</v>
      </c>
      <c r="H139" s="10">
        <f t="shared" si="9"/>
        <v>3.957333333333338</v>
      </c>
    </row>
    <row r="140" spans="1:8" x14ac:dyDescent="0.25">
      <c r="A140" s="1">
        <v>35642</v>
      </c>
      <c r="B140" s="11">
        <f>VLOOKUP(A140,'SBO Index National'!$A:$B,2,FALSE)</f>
        <v>103.744</v>
      </c>
      <c r="C140" s="10">
        <v>102.922</v>
      </c>
      <c r="D140" s="10">
        <f t="shared" si="10"/>
        <v>0.82200000000000273</v>
      </c>
      <c r="E140" s="10">
        <f t="shared" si="11"/>
        <v>-0.76099999999999568</v>
      </c>
      <c r="F140" s="10">
        <f t="shared" si="12"/>
        <v>103.10499999999998</v>
      </c>
      <c r="G140" s="10">
        <f t="shared" si="8"/>
        <v>4.3829999999999956</v>
      </c>
      <c r="H140" s="10">
        <f t="shared" si="9"/>
        <v>4.535666666666657</v>
      </c>
    </row>
    <row r="141" spans="1:8" x14ac:dyDescent="0.25">
      <c r="A141" s="1">
        <v>35673</v>
      </c>
      <c r="B141" s="11">
        <f>VLOOKUP(A141,'SBO Index National'!$A:$B,2,FALSE)</f>
        <v>104.018</v>
      </c>
      <c r="C141" s="10">
        <v>103.379</v>
      </c>
      <c r="D141" s="10">
        <f t="shared" si="10"/>
        <v>0.63899999999999579</v>
      </c>
      <c r="E141" s="10">
        <f t="shared" si="11"/>
        <v>0.60866666666666924</v>
      </c>
      <c r="F141" s="10">
        <f t="shared" si="12"/>
        <v>102.831</v>
      </c>
      <c r="G141" s="10">
        <f t="shared" si="8"/>
        <v>6.027000000000001</v>
      </c>
      <c r="H141" s="10">
        <f t="shared" si="9"/>
        <v>3.9266666666666765</v>
      </c>
    </row>
    <row r="142" spans="1:8" x14ac:dyDescent="0.25">
      <c r="A142" s="1">
        <v>35703</v>
      </c>
      <c r="B142" s="11">
        <f>VLOOKUP(A142,'SBO Index National'!$A:$B,2,FALSE)</f>
        <v>102.648</v>
      </c>
      <c r="C142" s="10">
        <v>98.903999999999996</v>
      </c>
      <c r="D142" s="10">
        <f t="shared" si="10"/>
        <v>3.7439999999999998</v>
      </c>
      <c r="E142" s="10">
        <f t="shared" si="11"/>
        <v>1.7349999999999994</v>
      </c>
      <c r="F142" s="10">
        <f t="shared" si="12"/>
        <v>101.735</v>
      </c>
      <c r="G142" s="10">
        <f t="shared" si="8"/>
        <v>2.5570000000000022</v>
      </c>
      <c r="H142" s="10">
        <f t="shared" si="9"/>
        <v>4.3223333333333329</v>
      </c>
    </row>
    <row r="143" spans="1:8" x14ac:dyDescent="0.25">
      <c r="A143" s="1">
        <v>35734</v>
      </c>
      <c r="B143" s="11">
        <f>VLOOKUP(A143,'SBO Index National'!$A:$B,2,FALSE)</f>
        <v>103.836</v>
      </c>
      <c r="C143" s="10">
        <v>103.288</v>
      </c>
      <c r="D143" s="10">
        <f t="shared" si="10"/>
        <v>0.54800000000000182</v>
      </c>
      <c r="E143" s="10">
        <f t="shared" si="11"/>
        <v>1.6436666666666657</v>
      </c>
      <c r="F143" s="10">
        <f t="shared" si="12"/>
        <v>101.85700000000001</v>
      </c>
      <c r="G143" s="10">
        <f t="shared" ref="G143:G206" si="13">C143-C131</f>
        <v>2.0090000000000003</v>
      </c>
      <c r="H143" s="10">
        <f t="shared" si="9"/>
        <v>3.5310000000000059</v>
      </c>
    </row>
    <row r="144" spans="1:8" x14ac:dyDescent="0.25">
      <c r="A144" s="1">
        <v>35764</v>
      </c>
      <c r="B144" s="11">
        <f>VLOOKUP(A144,'SBO Index National'!$A:$B,2,FALSE)</f>
        <v>103.196</v>
      </c>
      <c r="C144" s="10">
        <v>103.836</v>
      </c>
      <c r="D144" s="10">
        <f t="shared" si="10"/>
        <v>-0.64000000000000057</v>
      </c>
      <c r="E144" s="10">
        <f t="shared" si="11"/>
        <v>1.2173333333333336</v>
      </c>
      <c r="F144" s="10">
        <f t="shared" si="12"/>
        <v>102.00933333333334</v>
      </c>
      <c r="G144" s="10">
        <f t="shared" si="13"/>
        <v>4.1099999999999994</v>
      </c>
      <c r="H144" s="10">
        <f t="shared" si="9"/>
        <v>2.8920000000000243</v>
      </c>
    </row>
    <row r="145" spans="1:8" x14ac:dyDescent="0.25">
      <c r="A145" s="1">
        <v>35795</v>
      </c>
      <c r="B145" s="11">
        <f>VLOOKUP(A145,'SBO Index National'!$A:$B,2,FALSE)</f>
        <v>102.1</v>
      </c>
      <c r="C145" s="10">
        <v>100.548</v>
      </c>
      <c r="D145" s="10">
        <f t="shared" si="10"/>
        <v>1.5519999999999925</v>
      </c>
      <c r="E145" s="10">
        <f t="shared" si="11"/>
        <v>0.48666666666666458</v>
      </c>
      <c r="F145" s="10">
        <f t="shared" si="12"/>
        <v>102.55733333333335</v>
      </c>
      <c r="G145" s="10">
        <f t="shared" si="13"/>
        <v>1.3700000000000045</v>
      </c>
      <c r="H145" s="10">
        <f t="shared" ref="H145:H208" si="14">F145-F133</f>
        <v>2.4963333333333537</v>
      </c>
    </row>
    <row r="146" spans="1:8" x14ac:dyDescent="0.25">
      <c r="A146" s="1">
        <v>35826</v>
      </c>
      <c r="B146" s="11">
        <f>VLOOKUP(A146,'SBO Index National'!$A:$B,2,FALSE)</f>
        <v>102.1</v>
      </c>
      <c r="C146" s="10">
        <v>101.553</v>
      </c>
      <c r="D146" s="10">
        <f t="shared" si="10"/>
        <v>0.54699999999999704</v>
      </c>
      <c r="E146" s="10">
        <f t="shared" si="11"/>
        <v>0.48633333333332968</v>
      </c>
      <c r="F146" s="10">
        <f t="shared" si="12"/>
        <v>101.979</v>
      </c>
      <c r="G146" s="10">
        <f t="shared" si="13"/>
        <v>9.1999999999998749E-2</v>
      </c>
      <c r="H146" s="10">
        <f t="shared" si="14"/>
        <v>1.8573333333333295</v>
      </c>
    </row>
    <row r="147" spans="1:8" x14ac:dyDescent="0.25">
      <c r="A147" s="1">
        <v>35854</v>
      </c>
      <c r="B147" s="11">
        <f>VLOOKUP(A147,'SBO Index National'!$A:$B,2,FALSE)</f>
        <v>101.735</v>
      </c>
      <c r="C147" s="10">
        <v>100.913</v>
      </c>
      <c r="D147" s="10">
        <f t="shared" si="10"/>
        <v>0.82200000000000273</v>
      </c>
      <c r="E147" s="10">
        <f t="shared" si="11"/>
        <v>0.97366666666666413</v>
      </c>
      <c r="F147" s="10">
        <f t="shared" si="12"/>
        <v>101.00466666666667</v>
      </c>
      <c r="G147" s="10">
        <f t="shared" si="13"/>
        <v>-3.8359999999999985</v>
      </c>
      <c r="H147" s="10">
        <f t="shared" si="14"/>
        <v>-0.79133333333334122</v>
      </c>
    </row>
    <row r="148" spans="1:8" x14ac:dyDescent="0.25">
      <c r="A148" s="1">
        <v>35885</v>
      </c>
      <c r="B148" s="11">
        <f>VLOOKUP(A148,'SBO Index National'!$A:$B,2,FALSE)</f>
        <v>101.82599999999999</v>
      </c>
      <c r="C148" s="10">
        <v>97.078000000000003</v>
      </c>
      <c r="D148" s="10">
        <f t="shared" si="10"/>
        <v>4.7479999999999905</v>
      </c>
      <c r="E148" s="10">
        <f t="shared" si="11"/>
        <v>2.0389999999999966</v>
      </c>
      <c r="F148" s="10">
        <f t="shared" si="12"/>
        <v>99.847999999999999</v>
      </c>
      <c r="G148" s="10">
        <f t="shared" si="13"/>
        <v>-2.2830000000000013</v>
      </c>
      <c r="H148" s="10">
        <f t="shared" si="14"/>
        <v>-2.0089999999999861</v>
      </c>
    </row>
    <row r="149" spans="1:8" x14ac:dyDescent="0.25">
      <c r="A149" s="1">
        <v>35915</v>
      </c>
      <c r="B149" s="11">
        <f>VLOOKUP(A149,'SBO Index National'!$A:$B,2,FALSE)</f>
        <v>103.196</v>
      </c>
      <c r="C149" s="10">
        <v>100.36499999999999</v>
      </c>
      <c r="D149" s="10">
        <f t="shared" si="10"/>
        <v>2.8310000000000031</v>
      </c>
      <c r="E149" s="10">
        <f t="shared" si="11"/>
        <v>2.8003333333333322</v>
      </c>
      <c r="F149" s="10">
        <f t="shared" si="12"/>
        <v>99.451999999999998</v>
      </c>
      <c r="G149" s="10">
        <f t="shared" si="13"/>
        <v>-2.4660000000000082</v>
      </c>
      <c r="H149" s="10">
        <f t="shared" si="14"/>
        <v>-2.8616666666666788</v>
      </c>
    </row>
    <row r="150" spans="1:8" x14ac:dyDescent="0.25">
      <c r="A150" s="1">
        <v>35946</v>
      </c>
      <c r="B150" s="11">
        <f>VLOOKUP(A150,'SBO Index National'!$A:$B,2,FALSE)</f>
        <v>101.64400000000001</v>
      </c>
      <c r="C150" s="10">
        <v>102.1</v>
      </c>
      <c r="D150" s="10">
        <f t="shared" si="10"/>
        <v>-0.45599999999998886</v>
      </c>
      <c r="E150" s="10">
        <f t="shared" si="11"/>
        <v>2.3743333333333347</v>
      </c>
      <c r="F150" s="10">
        <f t="shared" si="12"/>
        <v>99.847666666666669</v>
      </c>
      <c r="G150" s="10">
        <f t="shared" si="13"/>
        <v>-2.1009999999999991</v>
      </c>
      <c r="H150" s="10">
        <f t="shared" si="14"/>
        <v>-2.2833333333333456</v>
      </c>
    </row>
    <row r="151" spans="1:8" x14ac:dyDescent="0.25">
      <c r="A151" s="1">
        <v>35976</v>
      </c>
      <c r="B151" s="11">
        <f>VLOOKUP(A151,'SBO Index National'!$A:$B,2,FALSE)</f>
        <v>100.639</v>
      </c>
      <c r="C151" s="10">
        <v>98.995000000000005</v>
      </c>
      <c r="D151" s="10">
        <f t="shared" si="10"/>
        <v>1.6439999999999912</v>
      </c>
      <c r="E151" s="10">
        <f t="shared" si="11"/>
        <v>1.3396666666666686</v>
      </c>
      <c r="F151" s="10">
        <f t="shared" si="12"/>
        <v>100.48666666666666</v>
      </c>
      <c r="G151" s="10">
        <f t="shared" si="13"/>
        <v>-3.1969999999999885</v>
      </c>
      <c r="H151" s="10">
        <f t="shared" si="14"/>
        <v>-2.5879999999999939</v>
      </c>
    </row>
    <row r="152" spans="1:8" x14ac:dyDescent="0.25">
      <c r="A152" s="1">
        <v>36007</v>
      </c>
      <c r="B152" s="11">
        <f>VLOOKUP(A152,'SBO Index National'!$A:$B,2,FALSE)</f>
        <v>101.461</v>
      </c>
      <c r="C152" s="10">
        <v>99.269000000000005</v>
      </c>
      <c r="D152" s="10">
        <f t="shared" si="10"/>
        <v>2.1919999999999931</v>
      </c>
      <c r="E152" s="10">
        <f t="shared" si="11"/>
        <v>1.1266666666666652</v>
      </c>
      <c r="F152" s="10">
        <f t="shared" si="12"/>
        <v>100.12133333333334</v>
      </c>
      <c r="G152" s="10">
        <f t="shared" si="13"/>
        <v>-3.6529999999999916</v>
      </c>
      <c r="H152" s="10">
        <f t="shared" si="14"/>
        <v>-2.983666666666636</v>
      </c>
    </row>
    <row r="153" spans="1:8" x14ac:dyDescent="0.25">
      <c r="A153" s="1">
        <v>36038</v>
      </c>
      <c r="B153" s="11">
        <f>VLOOKUP(A153,'SBO Index National'!$A:$B,2,FALSE)</f>
        <v>102.283</v>
      </c>
      <c r="C153" s="10">
        <v>101.005</v>
      </c>
      <c r="D153" s="10">
        <f t="shared" si="10"/>
        <v>1.2780000000000058</v>
      </c>
      <c r="E153" s="10">
        <f t="shared" si="11"/>
        <v>1.7046666666666634</v>
      </c>
      <c r="F153" s="10">
        <f t="shared" si="12"/>
        <v>99.75633333333333</v>
      </c>
      <c r="G153" s="10">
        <f t="shared" si="13"/>
        <v>-2.3740000000000094</v>
      </c>
      <c r="H153" s="10">
        <f t="shared" si="14"/>
        <v>-3.0746666666666727</v>
      </c>
    </row>
    <row r="154" spans="1:8" x14ac:dyDescent="0.25">
      <c r="A154" s="1">
        <v>36068</v>
      </c>
      <c r="B154" s="11">
        <f>VLOOKUP(A154,'SBO Index National'!$A:$B,2,FALSE)</f>
        <v>99.451999999999998</v>
      </c>
      <c r="C154" s="10">
        <v>103.105</v>
      </c>
      <c r="D154" s="10">
        <f t="shared" si="10"/>
        <v>-3.6530000000000058</v>
      </c>
      <c r="E154" s="10">
        <f t="shared" si="11"/>
        <v>-6.1000000000002309E-2</v>
      </c>
      <c r="F154" s="10">
        <f t="shared" si="12"/>
        <v>101.12633333333333</v>
      </c>
      <c r="G154" s="10">
        <f t="shared" si="13"/>
        <v>4.2010000000000076</v>
      </c>
      <c r="H154" s="10">
        <f t="shared" si="14"/>
        <v>-0.60866666666666447</v>
      </c>
    </row>
    <row r="155" spans="1:8" x14ac:dyDescent="0.25">
      <c r="A155" s="1">
        <v>36099</v>
      </c>
      <c r="B155" s="11">
        <f>VLOOKUP(A155,'SBO Index National'!$A:$B,2,FALSE)</f>
        <v>99.909000000000006</v>
      </c>
      <c r="C155" s="10">
        <v>98.355999999999995</v>
      </c>
      <c r="D155" s="10">
        <f t="shared" si="10"/>
        <v>1.5530000000000115</v>
      </c>
      <c r="E155" s="10">
        <f t="shared" si="11"/>
        <v>-0.27399999999999619</v>
      </c>
      <c r="F155" s="10">
        <f t="shared" si="12"/>
        <v>100.822</v>
      </c>
      <c r="G155" s="10">
        <f t="shared" si="13"/>
        <v>-4.9320000000000022</v>
      </c>
      <c r="H155" s="10">
        <f t="shared" si="14"/>
        <v>-1.0350000000000108</v>
      </c>
    </row>
    <row r="156" spans="1:8" x14ac:dyDescent="0.25">
      <c r="A156" s="1">
        <v>36129</v>
      </c>
      <c r="B156" s="11">
        <f>VLOOKUP(A156,'SBO Index National'!$A:$B,2,FALSE)</f>
        <v>100.639</v>
      </c>
      <c r="C156" s="10">
        <v>99.909000000000006</v>
      </c>
      <c r="D156" s="10">
        <f t="shared" si="10"/>
        <v>0.72999999999998977</v>
      </c>
      <c r="E156" s="10">
        <f t="shared" si="11"/>
        <v>-0.45666666666666816</v>
      </c>
      <c r="F156" s="10">
        <f t="shared" si="12"/>
        <v>100.45666666666666</v>
      </c>
      <c r="G156" s="10">
        <f t="shared" si="13"/>
        <v>-3.9269999999999925</v>
      </c>
      <c r="H156" s="10">
        <f t="shared" si="14"/>
        <v>-1.5526666666666813</v>
      </c>
    </row>
    <row r="157" spans="1:8" x14ac:dyDescent="0.25">
      <c r="A157" s="1">
        <v>36160</v>
      </c>
      <c r="B157" s="11">
        <f>VLOOKUP(A157,'SBO Index National'!$A:$B,2,FALSE)</f>
        <v>101.279</v>
      </c>
      <c r="C157" s="10">
        <v>94.977000000000004</v>
      </c>
      <c r="D157" s="10">
        <f t="shared" si="10"/>
        <v>6.3019999999999925</v>
      </c>
      <c r="E157" s="10">
        <f t="shared" si="11"/>
        <v>2.8616666666666646</v>
      </c>
      <c r="F157" s="10">
        <f t="shared" si="12"/>
        <v>97.747333333333316</v>
      </c>
      <c r="G157" s="10">
        <f t="shared" si="13"/>
        <v>-5.570999999999998</v>
      </c>
      <c r="H157" s="10">
        <f t="shared" si="14"/>
        <v>-4.8100000000000307</v>
      </c>
    </row>
    <row r="158" spans="1:8" x14ac:dyDescent="0.25">
      <c r="A158" s="1">
        <v>36191</v>
      </c>
      <c r="B158" s="11">
        <f>VLOOKUP(A158,'SBO Index National'!$A:$B,2,FALSE)</f>
        <v>100.45699999999999</v>
      </c>
      <c r="C158" s="10">
        <v>102.19199999999999</v>
      </c>
      <c r="D158" s="10">
        <f t="shared" si="10"/>
        <v>-1.7349999999999994</v>
      </c>
      <c r="E158" s="10">
        <f t="shared" si="11"/>
        <v>1.7656666666666609</v>
      </c>
      <c r="F158" s="10">
        <f t="shared" si="12"/>
        <v>99.02600000000001</v>
      </c>
      <c r="G158" s="10">
        <f t="shared" si="13"/>
        <v>0.63899999999999579</v>
      </c>
      <c r="H158" s="10">
        <f t="shared" si="14"/>
        <v>-2.9529999999999887</v>
      </c>
    </row>
    <row r="159" spans="1:8" x14ac:dyDescent="0.25">
      <c r="A159" s="1">
        <v>36219</v>
      </c>
      <c r="B159" s="11">
        <f>VLOOKUP(A159,'SBO Index National'!$A:$B,2,FALSE)</f>
        <v>100.548</v>
      </c>
      <c r="C159" s="10">
        <v>102.19199999999999</v>
      </c>
      <c r="D159" s="10">
        <f t="shared" si="10"/>
        <v>-1.6439999999999912</v>
      </c>
      <c r="E159" s="10">
        <f t="shared" si="11"/>
        <v>0.97433333333333394</v>
      </c>
      <c r="F159" s="10">
        <f t="shared" si="12"/>
        <v>99.786999999999992</v>
      </c>
      <c r="G159" s="10">
        <f t="shared" si="13"/>
        <v>1.2789999999999964</v>
      </c>
      <c r="H159" s="10">
        <f t="shared" si="14"/>
        <v>-1.2176666666666733</v>
      </c>
    </row>
    <row r="160" spans="1:8" x14ac:dyDescent="0.25">
      <c r="A160" s="1">
        <v>36250</v>
      </c>
      <c r="B160" s="11">
        <f>VLOOKUP(A160,'SBO Index National'!$A:$B,2,FALSE)</f>
        <v>101.005</v>
      </c>
      <c r="C160" s="10">
        <v>103.92700000000001</v>
      </c>
      <c r="D160" s="10">
        <f t="shared" si="10"/>
        <v>-2.9220000000000113</v>
      </c>
      <c r="E160" s="10">
        <f t="shared" si="11"/>
        <v>-2.1003333333333338</v>
      </c>
      <c r="F160" s="10">
        <f t="shared" si="12"/>
        <v>102.77033333333333</v>
      </c>
      <c r="G160" s="10">
        <f t="shared" si="13"/>
        <v>6.8490000000000038</v>
      </c>
      <c r="H160" s="10">
        <f t="shared" si="14"/>
        <v>2.9223333333333272</v>
      </c>
    </row>
    <row r="161" spans="1:8" x14ac:dyDescent="0.25">
      <c r="A161" s="1">
        <v>36280</v>
      </c>
      <c r="B161" s="11">
        <f>VLOOKUP(A161,'SBO Index National'!$A:$B,2,FALSE)</f>
        <v>101.37</v>
      </c>
      <c r="C161" s="10">
        <v>101.91800000000001</v>
      </c>
      <c r="D161" s="10">
        <f t="shared" si="10"/>
        <v>-0.54800000000000182</v>
      </c>
      <c r="E161" s="10">
        <f t="shared" si="11"/>
        <v>-1.7046666666666681</v>
      </c>
      <c r="F161" s="10">
        <f t="shared" si="12"/>
        <v>102.67900000000002</v>
      </c>
      <c r="G161" s="10">
        <f t="shared" si="13"/>
        <v>1.5530000000000115</v>
      </c>
      <c r="H161" s="10">
        <f t="shared" si="14"/>
        <v>3.2270000000000181</v>
      </c>
    </row>
    <row r="162" spans="1:8" x14ac:dyDescent="0.25">
      <c r="A162" s="1">
        <v>36311</v>
      </c>
      <c r="B162" s="11">
        <f>VLOOKUP(A162,'SBO Index National'!$A:$B,2,FALSE)</f>
        <v>99.635000000000005</v>
      </c>
      <c r="C162" s="10">
        <v>101.187</v>
      </c>
      <c r="D162" s="10">
        <f t="shared" si="10"/>
        <v>-1.5519999999999925</v>
      </c>
      <c r="E162" s="10">
        <f t="shared" si="11"/>
        <v>-1.6740000000000019</v>
      </c>
      <c r="F162" s="10">
        <f t="shared" si="12"/>
        <v>102.34400000000001</v>
      </c>
      <c r="G162" s="10">
        <f t="shared" si="13"/>
        <v>-0.9129999999999967</v>
      </c>
      <c r="H162" s="10">
        <f t="shared" si="14"/>
        <v>2.4963333333333395</v>
      </c>
    </row>
    <row r="163" spans="1:8" x14ac:dyDescent="0.25">
      <c r="A163" s="1">
        <v>36341</v>
      </c>
      <c r="B163" s="11">
        <f>VLOOKUP(A163,'SBO Index National'!$A:$B,2,FALSE)</f>
        <v>100.45699999999999</v>
      </c>
      <c r="C163" s="10">
        <v>99.361000000000004</v>
      </c>
      <c r="D163" s="10">
        <f t="shared" si="10"/>
        <v>1.0959999999999894</v>
      </c>
      <c r="E163" s="10">
        <f t="shared" si="11"/>
        <v>-0.33466666666666828</v>
      </c>
      <c r="F163" s="10">
        <f t="shared" si="12"/>
        <v>100.822</v>
      </c>
      <c r="G163" s="10">
        <f t="shared" si="13"/>
        <v>0.36599999999999966</v>
      </c>
      <c r="H163" s="10">
        <f t="shared" si="14"/>
        <v>0.33533333333333815</v>
      </c>
    </row>
    <row r="164" spans="1:8" x14ac:dyDescent="0.25">
      <c r="A164" s="1">
        <v>36372</v>
      </c>
      <c r="B164" s="11">
        <f>VLOOKUP(A164,'SBO Index National'!$A:$B,2,FALSE)</f>
        <v>100.913</v>
      </c>
      <c r="C164" s="10">
        <v>102.1</v>
      </c>
      <c r="D164" s="10">
        <f t="shared" si="10"/>
        <v>-1.1869999999999976</v>
      </c>
      <c r="E164" s="10">
        <f t="shared" si="11"/>
        <v>-0.54766666666666686</v>
      </c>
      <c r="F164" s="10">
        <f t="shared" si="12"/>
        <v>100.88266666666668</v>
      </c>
      <c r="G164" s="10">
        <f t="shared" si="13"/>
        <v>2.8309999999999889</v>
      </c>
      <c r="H164" s="10">
        <f t="shared" si="14"/>
        <v>0.76133333333334008</v>
      </c>
    </row>
    <row r="165" spans="1:8" x14ac:dyDescent="0.25">
      <c r="A165" s="1">
        <v>36403</v>
      </c>
      <c r="B165" s="11">
        <f>VLOOKUP(A165,'SBO Index National'!$A:$B,2,FALSE)</f>
        <v>100.73099999999999</v>
      </c>
      <c r="C165" s="10">
        <v>101.37</v>
      </c>
      <c r="D165" s="10">
        <f t="shared" si="10"/>
        <v>-0.63900000000001</v>
      </c>
      <c r="E165" s="10">
        <f t="shared" si="11"/>
        <v>-0.2433333333333394</v>
      </c>
      <c r="F165" s="10">
        <f t="shared" si="12"/>
        <v>100.94366666666667</v>
      </c>
      <c r="G165" s="10">
        <f t="shared" si="13"/>
        <v>0.36500000000000909</v>
      </c>
      <c r="H165" s="10">
        <f t="shared" si="14"/>
        <v>1.187333333333342</v>
      </c>
    </row>
    <row r="166" spans="1:8" x14ac:dyDescent="0.25">
      <c r="A166" s="1">
        <v>36433</v>
      </c>
      <c r="B166" s="11">
        <f>VLOOKUP(A166,'SBO Index National'!$A:$B,2,FALSE)</f>
        <v>102.283</v>
      </c>
      <c r="C166" s="10">
        <v>100.09099999999999</v>
      </c>
      <c r="D166" s="10">
        <f t="shared" si="10"/>
        <v>2.1920000000000073</v>
      </c>
      <c r="E166" s="10">
        <f t="shared" si="11"/>
        <v>0.12199999999999989</v>
      </c>
      <c r="F166" s="10">
        <f t="shared" si="12"/>
        <v>101.187</v>
      </c>
      <c r="G166" s="10">
        <f t="shared" si="13"/>
        <v>-3.01400000000001</v>
      </c>
      <c r="H166" s="10">
        <f t="shared" si="14"/>
        <v>6.066666666666265E-2</v>
      </c>
    </row>
    <row r="167" spans="1:8" x14ac:dyDescent="0.25">
      <c r="A167" s="1">
        <v>36464</v>
      </c>
      <c r="B167" s="11">
        <f>VLOOKUP(A167,'SBO Index National'!$A:$B,2,FALSE)</f>
        <v>101.279</v>
      </c>
      <c r="C167" s="10">
        <v>99.543000000000006</v>
      </c>
      <c r="D167" s="10">
        <f t="shared" si="10"/>
        <v>1.73599999999999</v>
      </c>
      <c r="E167" s="10">
        <f t="shared" si="11"/>
        <v>1.0963333333333292</v>
      </c>
      <c r="F167" s="10">
        <f t="shared" si="12"/>
        <v>100.33466666666668</v>
      </c>
      <c r="G167" s="10">
        <f t="shared" si="13"/>
        <v>1.1870000000000118</v>
      </c>
      <c r="H167" s="10">
        <f t="shared" si="14"/>
        <v>-0.48733333333332496</v>
      </c>
    </row>
    <row r="168" spans="1:8" x14ac:dyDescent="0.25">
      <c r="A168" s="1">
        <v>36494</v>
      </c>
      <c r="B168" s="11">
        <f>VLOOKUP(A168,'SBO Index National'!$A:$B,2,FALSE)</f>
        <v>102.831</v>
      </c>
      <c r="C168" s="10">
        <v>103.836</v>
      </c>
      <c r="D168" s="10">
        <f t="shared" si="10"/>
        <v>-1.0049999999999955</v>
      </c>
      <c r="E168" s="10">
        <f t="shared" si="11"/>
        <v>0.97433333333333394</v>
      </c>
      <c r="F168" s="10">
        <f t="shared" si="12"/>
        <v>101.15666666666668</v>
      </c>
      <c r="G168" s="10">
        <f t="shared" si="13"/>
        <v>3.9269999999999925</v>
      </c>
      <c r="H168" s="10">
        <f t="shared" si="14"/>
        <v>0.70000000000001705</v>
      </c>
    </row>
    <row r="169" spans="1:8" x14ac:dyDescent="0.25">
      <c r="A169" s="1">
        <v>36525</v>
      </c>
      <c r="B169" s="11">
        <f>VLOOKUP(A169,'SBO Index National'!$A:$B,2,FALSE)</f>
        <v>102.74</v>
      </c>
      <c r="C169" s="10">
        <v>100.18300000000001</v>
      </c>
      <c r="D169" s="10">
        <f t="shared" si="10"/>
        <v>2.5569999999999879</v>
      </c>
      <c r="E169" s="10">
        <f t="shared" si="11"/>
        <v>1.0959999999999941</v>
      </c>
      <c r="F169" s="10">
        <f t="shared" si="12"/>
        <v>101.18733333333334</v>
      </c>
      <c r="G169" s="10">
        <f t="shared" si="13"/>
        <v>5.2060000000000031</v>
      </c>
      <c r="H169" s="10">
        <f t="shared" si="14"/>
        <v>3.4400000000000261</v>
      </c>
    </row>
    <row r="170" spans="1:8" x14ac:dyDescent="0.25">
      <c r="A170" s="1">
        <v>36556</v>
      </c>
      <c r="B170" s="11">
        <f>VLOOKUP(A170,'SBO Index National'!$A:$B,2,FALSE)</f>
        <v>103.379</v>
      </c>
      <c r="C170" s="10">
        <v>101.735</v>
      </c>
      <c r="D170" s="10">
        <f t="shared" si="10"/>
        <v>1.6440000000000055</v>
      </c>
      <c r="E170" s="10">
        <f t="shared" si="11"/>
        <v>1.0653333333333326</v>
      </c>
      <c r="F170" s="10">
        <f t="shared" si="12"/>
        <v>101.91800000000001</v>
      </c>
      <c r="G170" s="10">
        <f t="shared" si="13"/>
        <v>-0.45699999999999363</v>
      </c>
      <c r="H170" s="10">
        <f t="shared" si="14"/>
        <v>2.8919999999999959</v>
      </c>
    </row>
    <row r="171" spans="1:8" x14ac:dyDescent="0.25">
      <c r="A171" s="1">
        <v>36585</v>
      </c>
      <c r="B171" s="11">
        <f>VLOOKUP(A171,'SBO Index National'!$A:$B,2,FALSE)</f>
        <v>100.822</v>
      </c>
      <c r="C171" s="10">
        <v>100.18300000000001</v>
      </c>
      <c r="D171" s="10">
        <f t="shared" si="10"/>
        <v>0.63899999999999579</v>
      </c>
      <c r="E171" s="10">
        <f t="shared" si="11"/>
        <v>1.6133333333333297</v>
      </c>
      <c r="F171" s="10">
        <f t="shared" si="12"/>
        <v>100.70033333333333</v>
      </c>
      <c r="G171" s="10">
        <f t="shared" si="13"/>
        <v>-2.0089999999999861</v>
      </c>
      <c r="H171" s="10">
        <f t="shared" si="14"/>
        <v>0.9133333333333411</v>
      </c>
    </row>
    <row r="172" spans="1:8" x14ac:dyDescent="0.25">
      <c r="A172" s="1">
        <v>36616</v>
      </c>
      <c r="B172" s="11">
        <f>VLOOKUP(A172,'SBO Index National'!$A:$B,2,FALSE)</f>
        <v>101.82599999999999</v>
      </c>
      <c r="C172" s="10">
        <v>103.379</v>
      </c>
      <c r="D172" s="10">
        <f t="shared" si="10"/>
        <v>-1.5530000000000115</v>
      </c>
      <c r="E172" s="10">
        <f t="shared" si="11"/>
        <v>0.24333333333332993</v>
      </c>
      <c r="F172" s="10">
        <f t="shared" si="12"/>
        <v>101.76566666666668</v>
      </c>
      <c r="G172" s="10">
        <f t="shared" si="13"/>
        <v>-0.54800000000000182</v>
      </c>
      <c r="H172" s="10">
        <f t="shared" si="14"/>
        <v>-1.0046666666666511</v>
      </c>
    </row>
    <row r="173" spans="1:8" x14ac:dyDescent="0.25">
      <c r="A173" s="1">
        <v>36646</v>
      </c>
      <c r="B173" s="11">
        <f>VLOOKUP(A173,'SBO Index National'!$A:$B,2,FALSE)</f>
        <v>100.45699999999999</v>
      </c>
      <c r="C173" s="10">
        <v>98.721000000000004</v>
      </c>
      <c r="D173" s="10">
        <f t="shared" si="10"/>
        <v>1.73599999999999</v>
      </c>
      <c r="E173" s="10">
        <f t="shared" si="11"/>
        <v>0.27399999999999142</v>
      </c>
      <c r="F173" s="10">
        <f t="shared" si="12"/>
        <v>100.76100000000001</v>
      </c>
      <c r="G173" s="10">
        <f t="shared" si="13"/>
        <v>-3.1970000000000027</v>
      </c>
      <c r="H173" s="10">
        <f t="shared" si="14"/>
        <v>-1.9180000000000064</v>
      </c>
    </row>
    <row r="174" spans="1:8" x14ac:dyDescent="0.25">
      <c r="A174" s="1">
        <v>36677</v>
      </c>
      <c r="B174" s="11">
        <f>VLOOKUP(A174,'SBO Index National'!$A:$B,2,FALSE)</f>
        <v>100.09099999999999</v>
      </c>
      <c r="C174" s="10">
        <v>104.47499999999999</v>
      </c>
      <c r="D174" s="10">
        <f t="shared" si="10"/>
        <v>-4.3840000000000003</v>
      </c>
      <c r="E174" s="10">
        <f t="shared" si="11"/>
        <v>-1.4003333333333405</v>
      </c>
      <c r="F174" s="10">
        <f t="shared" si="12"/>
        <v>102.19166666666668</v>
      </c>
      <c r="G174" s="10">
        <f t="shared" si="13"/>
        <v>3.2879999999999967</v>
      </c>
      <c r="H174" s="10">
        <f t="shared" si="14"/>
        <v>-0.15233333333333121</v>
      </c>
    </row>
    <row r="175" spans="1:8" x14ac:dyDescent="0.25">
      <c r="A175" s="1">
        <v>36707</v>
      </c>
      <c r="B175" s="11">
        <f>VLOOKUP(A175,'SBO Index National'!$A:$B,2,FALSE)</f>
        <v>98.265000000000001</v>
      </c>
      <c r="C175" s="10">
        <v>96.164000000000001</v>
      </c>
      <c r="D175" s="10">
        <f t="shared" si="10"/>
        <v>2.1009999999999991</v>
      </c>
      <c r="E175" s="10">
        <f t="shared" si="11"/>
        <v>-0.18233333333333709</v>
      </c>
      <c r="F175" s="10">
        <f t="shared" si="12"/>
        <v>99.786666666666676</v>
      </c>
      <c r="G175" s="10">
        <f t="shared" si="13"/>
        <v>-3.1970000000000027</v>
      </c>
      <c r="H175" s="10">
        <f t="shared" si="14"/>
        <v>-1.0353333333333268</v>
      </c>
    </row>
    <row r="176" spans="1:8" x14ac:dyDescent="0.25">
      <c r="A176" s="1">
        <v>36738</v>
      </c>
      <c r="B176" s="11">
        <f>VLOOKUP(A176,'SBO Index National'!$A:$B,2,FALSE)</f>
        <v>101.37</v>
      </c>
      <c r="C176" s="10">
        <v>102.374</v>
      </c>
      <c r="D176" s="10">
        <f t="shared" si="10"/>
        <v>-1.0039999999999907</v>
      </c>
      <c r="E176" s="10">
        <f t="shared" si="11"/>
        <v>-1.0956666666666639</v>
      </c>
      <c r="F176" s="10">
        <f t="shared" si="12"/>
        <v>101.00433333333335</v>
      </c>
      <c r="G176" s="10">
        <f t="shared" si="13"/>
        <v>0.27400000000000091</v>
      </c>
      <c r="H176" s="10">
        <f t="shared" si="14"/>
        <v>0.1216666666666697</v>
      </c>
    </row>
    <row r="177" spans="1:8" x14ac:dyDescent="0.25">
      <c r="A177" s="1">
        <v>36769</v>
      </c>
      <c r="B177" s="11">
        <f>VLOOKUP(A177,'SBO Index National'!$A:$B,2,FALSE)</f>
        <v>101.91800000000001</v>
      </c>
      <c r="C177" s="10">
        <v>103.196</v>
      </c>
      <c r="D177" s="10">
        <f t="shared" si="10"/>
        <v>-1.2779999999999916</v>
      </c>
      <c r="E177" s="10">
        <f t="shared" si="11"/>
        <v>-6.0333333333327722E-2</v>
      </c>
      <c r="F177" s="10">
        <f t="shared" si="12"/>
        <v>100.57800000000002</v>
      </c>
      <c r="G177" s="10">
        <f t="shared" si="13"/>
        <v>1.8259999999999934</v>
      </c>
      <c r="H177" s="10">
        <f t="shared" si="14"/>
        <v>-0.36566666666665526</v>
      </c>
    </row>
    <row r="178" spans="1:8" x14ac:dyDescent="0.25">
      <c r="A178" s="1">
        <v>36799</v>
      </c>
      <c r="B178" s="11">
        <f>VLOOKUP(A178,'SBO Index National'!$A:$B,2,FALSE)</f>
        <v>101.005</v>
      </c>
      <c r="C178" s="10">
        <v>97.808000000000007</v>
      </c>
      <c r="D178" s="10">
        <f t="shared" si="10"/>
        <v>3.1969999999999885</v>
      </c>
      <c r="E178" s="10">
        <f t="shared" si="11"/>
        <v>0.3050000000000021</v>
      </c>
      <c r="F178" s="10">
        <f t="shared" si="12"/>
        <v>101.12599999999999</v>
      </c>
      <c r="G178" s="10">
        <f t="shared" si="13"/>
        <v>-2.282999999999987</v>
      </c>
      <c r="H178" s="10">
        <f t="shared" si="14"/>
        <v>-6.1000000000007049E-2</v>
      </c>
    </row>
    <row r="179" spans="1:8" x14ac:dyDescent="0.25">
      <c r="A179" s="1">
        <v>36830</v>
      </c>
      <c r="B179" s="11">
        <f>VLOOKUP(A179,'SBO Index National'!$A:$B,2,FALSE)</f>
        <v>99.269000000000005</v>
      </c>
      <c r="C179" s="10">
        <v>97.534000000000006</v>
      </c>
      <c r="D179" s="10">
        <f t="shared" si="10"/>
        <v>1.7349999999999994</v>
      </c>
      <c r="E179" s="10">
        <f t="shared" si="11"/>
        <v>1.2179999999999989</v>
      </c>
      <c r="F179" s="10">
        <f t="shared" si="12"/>
        <v>99.512666666666675</v>
      </c>
      <c r="G179" s="10">
        <f t="shared" si="13"/>
        <v>-2.0090000000000003</v>
      </c>
      <c r="H179" s="10">
        <f t="shared" si="14"/>
        <v>-0.82200000000000273</v>
      </c>
    </row>
    <row r="180" spans="1:8" x14ac:dyDescent="0.25">
      <c r="A180" s="1">
        <v>36860</v>
      </c>
      <c r="B180" s="11">
        <f>VLOOKUP(A180,'SBO Index National'!$A:$B,2,FALSE)</f>
        <v>99.177999999999997</v>
      </c>
      <c r="C180" s="10">
        <v>100.73099999999999</v>
      </c>
      <c r="D180" s="10">
        <f t="shared" si="10"/>
        <v>-1.5529999999999973</v>
      </c>
      <c r="E180" s="10">
        <f t="shared" si="11"/>
        <v>1.1263333333333303</v>
      </c>
      <c r="F180" s="10">
        <f t="shared" si="12"/>
        <v>98.690999999999988</v>
      </c>
      <c r="G180" s="10">
        <f t="shared" si="13"/>
        <v>-3.105000000000004</v>
      </c>
      <c r="H180" s="10">
        <f t="shared" si="14"/>
        <v>-2.4656666666666922</v>
      </c>
    </row>
    <row r="181" spans="1:8" x14ac:dyDescent="0.25">
      <c r="A181" s="1">
        <v>36891</v>
      </c>
      <c r="B181" s="11">
        <f>VLOOKUP(A181,'SBO Index National'!$A:$B,2,FALSE)</f>
        <v>96.438000000000002</v>
      </c>
      <c r="C181" s="10">
        <v>94.155000000000001</v>
      </c>
      <c r="D181" s="10">
        <f t="shared" si="10"/>
        <v>2.2830000000000013</v>
      </c>
      <c r="E181" s="10">
        <f t="shared" si="11"/>
        <v>0.82166666666666777</v>
      </c>
      <c r="F181" s="10">
        <f t="shared" si="12"/>
        <v>97.473333333333315</v>
      </c>
      <c r="G181" s="10">
        <f t="shared" si="13"/>
        <v>-6.0280000000000058</v>
      </c>
      <c r="H181" s="10">
        <f t="shared" si="14"/>
        <v>-3.7140000000000271</v>
      </c>
    </row>
    <row r="182" spans="1:8" x14ac:dyDescent="0.25">
      <c r="A182" s="1">
        <v>36922</v>
      </c>
      <c r="B182" s="11">
        <f>VLOOKUP(A182,'SBO Index National'!$A:$B,2,FALSE)</f>
        <v>96.346999999999994</v>
      </c>
      <c r="C182" s="10">
        <v>95.799000000000007</v>
      </c>
      <c r="D182" s="10">
        <f t="shared" si="10"/>
        <v>0.54799999999998761</v>
      </c>
      <c r="E182" s="10">
        <f t="shared" si="11"/>
        <v>0.42599999999999721</v>
      </c>
      <c r="F182" s="10">
        <f t="shared" si="12"/>
        <v>96.894999999999996</v>
      </c>
      <c r="G182" s="10">
        <f t="shared" si="13"/>
        <v>-5.9359999999999928</v>
      </c>
      <c r="H182" s="10">
        <f t="shared" si="14"/>
        <v>-5.0230000000000103</v>
      </c>
    </row>
    <row r="183" spans="1:8" x14ac:dyDescent="0.25">
      <c r="A183" s="1">
        <v>36950</v>
      </c>
      <c r="B183" s="11">
        <f>VLOOKUP(A183,'SBO Index National'!$A:$B,2,FALSE)</f>
        <v>98.355999999999995</v>
      </c>
      <c r="C183" s="10">
        <v>98.813000000000002</v>
      </c>
      <c r="D183" s="10">
        <f t="shared" si="10"/>
        <v>-0.45700000000000784</v>
      </c>
      <c r="E183" s="10">
        <f t="shared" si="11"/>
        <v>0.791333333333327</v>
      </c>
      <c r="F183" s="10">
        <f t="shared" si="12"/>
        <v>96.25566666666667</v>
      </c>
      <c r="G183" s="10">
        <f t="shared" si="13"/>
        <v>-1.3700000000000045</v>
      </c>
      <c r="H183" s="10">
        <f t="shared" si="14"/>
        <v>-4.444666666666663</v>
      </c>
    </row>
    <row r="184" spans="1:8" x14ac:dyDescent="0.25">
      <c r="A184" s="1">
        <v>36981</v>
      </c>
      <c r="B184" s="11">
        <f>VLOOKUP(A184,'SBO Index National'!$A:$B,2,FALSE)</f>
        <v>98.447000000000003</v>
      </c>
      <c r="C184" s="10">
        <v>95.251000000000005</v>
      </c>
      <c r="D184" s="10">
        <f t="shared" si="10"/>
        <v>3.195999999999998</v>
      </c>
      <c r="E184" s="10">
        <f t="shared" si="11"/>
        <v>1.0956666666666592</v>
      </c>
      <c r="F184" s="10">
        <f t="shared" si="12"/>
        <v>96.621000000000024</v>
      </c>
      <c r="G184" s="10">
        <f t="shared" si="13"/>
        <v>-8.1280000000000001</v>
      </c>
      <c r="H184" s="10">
        <f t="shared" si="14"/>
        <v>-5.1446666666666516</v>
      </c>
    </row>
    <row r="185" spans="1:8" x14ac:dyDescent="0.25">
      <c r="A185" s="1">
        <v>37011</v>
      </c>
      <c r="B185" s="11">
        <f>VLOOKUP(A185,'SBO Index National'!$A:$B,2,FALSE)</f>
        <v>98.447000000000003</v>
      </c>
      <c r="C185" s="10">
        <v>96.712000000000003</v>
      </c>
      <c r="D185" s="10">
        <f t="shared" si="10"/>
        <v>1.7349999999999994</v>
      </c>
      <c r="E185" s="10">
        <f t="shared" si="11"/>
        <v>1.4913333333333298</v>
      </c>
      <c r="F185" s="10">
        <f t="shared" si="12"/>
        <v>96.925333333333342</v>
      </c>
      <c r="G185" s="10">
        <f t="shared" si="13"/>
        <v>-2.0090000000000003</v>
      </c>
      <c r="H185" s="10">
        <f t="shared" si="14"/>
        <v>-3.8356666666666683</v>
      </c>
    </row>
    <row r="186" spans="1:8" x14ac:dyDescent="0.25">
      <c r="A186" s="1">
        <v>37042</v>
      </c>
      <c r="B186" s="11">
        <f>VLOOKUP(A186,'SBO Index National'!$A:$B,2,FALSE)</f>
        <v>99.177999999999997</v>
      </c>
      <c r="C186" s="10">
        <v>99.361000000000004</v>
      </c>
      <c r="D186" s="10">
        <f t="shared" si="10"/>
        <v>-0.18300000000000693</v>
      </c>
      <c r="E186" s="10">
        <f t="shared" si="11"/>
        <v>1.5826666666666636</v>
      </c>
      <c r="F186" s="10">
        <f t="shared" si="12"/>
        <v>97.108000000000004</v>
      </c>
      <c r="G186" s="10">
        <f t="shared" si="13"/>
        <v>-5.1139999999999901</v>
      </c>
      <c r="H186" s="10">
        <f t="shared" si="14"/>
        <v>-5.083666666666673</v>
      </c>
    </row>
    <row r="187" spans="1:8" x14ac:dyDescent="0.25">
      <c r="A187" s="1">
        <v>37072</v>
      </c>
      <c r="B187" s="11">
        <f>VLOOKUP(A187,'SBO Index National'!$A:$B,2,FALSE)</f>
        <v>97.534000000000006</v>
      </c>
      <c r="C187" s="10">
        <v>100.548</v>
      </c>
      <c r="D187" s="10">
        <f t="shared" si="10"/>
        <v>-3.0139999999999958</v>
      </c>
      <c r="E187" s="10">
        <f t="shared" si="11"/>
        <v>-0.48733333333333445</v>
      </c>
      <c r="F187" s="10">
        <f t="shared" si="12"/>
        <v>98.873666666666665</v>
      </c>
      <c r="G187" s="10">
        <f t="shared" si="13"/>
        <v>4.3840000000000003</v>
      </c>
      <c r="H187" s="10">
        <f t="shared" si="14"/>
        <v>-0.91300000000001091</v>
      </c>
    </row>
    <row r="188" spans="1:8" x14ac:dyDescent="0.25">
      <c r="A188" s="1">
        <v>37103</v>
      </c>
      <c r="B188" s="11">
        <f>VLOOKUP(A188,'SBO Index National'!$A:$B,2,FALSE)</f>
        <v>98.813000000000002</v>
      </c>
      <c r="C188" s="10">
        <v>96.164000000000001</v>
      </c>
      <c r="D188" s="10">
        <f t="shared" si="10"/>
        <v>2.6490000000000009</v>
      </c>
      <c r="E188" s="10">
        <f t="shared" si="11"/>
        <v>-0.18266666666666728</v>
      </c>
      <c r="F188" s="10">
        <f t="shared" si="12"/>
        <v>98.690999999999988</v>
      </c>
      <c r="G188" s="10">
        <f t="shared" si="13"/>
        <v>-6.2099999999999937</v>
      </c>
      <c r="H188" s="10">
        <f t="shared" si="14"/>
        <v>-2.313333333333361</v>
      </c>
    </row>
    <row r="189" spans="1:8" x14ac:dyDescent="0.25">
      <c r="A189" s="1">
        <v>37134</v>
      </c>
      <c r="B189" s="11">
        <f>VLOOKUP(A189,'SBO Index National'!$A:$B,2,FALSE)</f>
        <v>101.461</v>
      </c>
      <c r="C189" s="10">
        <v>96.804000000000002</v>
      </c>
      <c r="D189" s="10">
        <f t="shared" si="10"/>
        <v>4.6569999999999965</v>
      </c>
      <c r="E189" s="10">
        <f t="shared" si="11"/>
        <v>1.4306666666666672</v>
      </c>
      <c r="F189" s="10">
        <f t="shared" si="12"/>
        <v>97.838666666666654</v>
      </c>
      <c r="G189" s="10">
        <f t="shared" si="13"/>
        <v>-6.3919999999999959</v>
      </c>
      <c r="H189" s="10">
        <f t="shared" si="14"/>
        <v>-2.7393333333333629</v>
      </c>
    </row>
    <row r="190" spans="1:8" x14ac:dyDescent="0.25">
      <c r="A190" s="1">
        <v>37164</v>
      </c>
      <c r="B190" s="11">
        <f>VLOOKUP(A190,'SBO Index National'!$A:$B,2,FALSE)</f>
        <v>96.164000000000001</v>
      </c>
      <c r="C190" s="10">
        <v>94.703000000000003</v>
      </c>
      <c r="D190" s="10">
        <f t="shared" si="10"/>
        <v>1.4609999999999985</v>
      </c>
      <c r="E190" s="10">
        <f t="shared" si="11"/>
        <v>2.9223333333333321</v>
      </c>
      <c r="F190" s="10">
        <f t="shared" si="12"/>
        <v>95.890333333333345</v>
      </c>
      <c r="G190" s="10">
        <f t="shared" si="13"/>
        <v>-3.105000000000004</v>
      </c>
      <c r="H190" s="10">
        <f t="shared" si="14"/>
        <v>-5.2356666666666456</v>
      </c>
    </row>
    <row r="191" spans="1:8" x14ac:dyDescent="0.25">
      <c r="A191" s="1">
        <v>37195</v>
      </c>
      <c r="B191" s="11">
        <f>VLOOKUP(A191,'SBO Index National'!$A:$B,2,FALSE)</f>
        <v>96.164000000000001</v>
      </c>
      <c r="C191" s="10">
        <v>98.721000000000004</v>
      </c>
      <c r="D191" s="10">
        <f t="shared" si="10"/>
        <v>-2.5570000000000022</v>
      </c>
      <c r="E191" s="10">
        <f t="shared" si="11"/>
        <v>1.1869999999999976</v>
      </c>
      <c r="F191" s="10">
        <f t="shared" si="12"/>
        <v>96.742666666666665</v>
      </c>
      <c r="G191" s="10">
        <f t="shared" si="13"/>
        <v>1.1869999999999976</v>
      </c>
      <c r="H191" s="10">
        <f t="shared" si="14"/>
        <v>-2.7700000000000102</v>
      </c>
    </row>
    <row r="192" spans="1:8" x14ac:dyDescent="0.25">
      <c r="A192" s="1">
        <v>37225</v>
      </c>
      <c r="B192" s="11">
        <f>VLOOKUP(A192,'SBO Index National'!$A:$B,2,FALSE)</f>
        <v>98.995000000000005</v>
      </c>
      <c r="C192" s="10">
        <v>99.177999999999997</v>
      </c>
      <c r="D192" s="10">
        <f t="shared" si="10"/>
        <v>-0.18299999999999272</v>
      </c>
      <c r="E192" s="10">
        <f t="shared" si="11"/>
        <v>-0.42633333333333212</v>
      </c>
      <c r="F192" s="10">
        <f t="shared" si="12"/>
        <v>97.533999999999992</v>
      </c>
      <c r="G192" s="10">
        <f t="shared" si="13"/>
        <v>-1.5529999999999973</v>
      </c>
      <c r="H192" s="10">
        <f t="shared" si="14"/>
        <v>-1.1569999999999965</v>
      </c>
    </row>
    <row r="193" spans="1:8" x14ac:dyDescent="0.25">
      <c r="A193" s="1">
        <v>37256</v>
      </c>
      <c r="B193" s="11">
        <f>VLOOKUP(A193,'SBO Index National'!$A:$B,2,FALSE)</f>
        <v>100.09099999999999</v>
      </c>
      <c r="C193" s="10">
        <v>99.177999999999997</v>
      </c>
      <c r="D193" s="10">
        <f t="shared" si="10"/>
        <v>0.9129999999999967</v>
      </c>
      <c r="E193" s="10">
        <f t="shared" si="11"/>
        <v>-0.60899999999999943</v>
      </c>
      <c r="F193" s="10">
        <f t="shared" si="12"/>
        <v>99.025666666666666</v>
      </c>
      <c r="G193" s="10">
        <f t="shared" si="13"/>
        <v>5.0229999999999961</v>
      </c>
      <c r="H193" s="10">
        <f t="shared" si="14"/>
        <v>1.5523333333333511</v>
      </c>
    </row>
    <row r="194" spans="1:8" x14ac:dyDescent="0.25">
      <c r="A194" s="1">
        <v>37287</v>
      </c>
      <c r="B194" s="11">
        <f>VLOOKUP(A194,'SBO Index National'!$A:$B,2,FALSE)</f>
        <v>100.639</v>
      </c>
      <c r="C194" s="10">
        <v>100.45699999999999</v>
      </c>
      <c r="D194" s="10">
        <f t="shared" si="10"/>
        <v>0.18200000000000216</v>
      </c>
      <c r="E194" s="10">
        <f t="shared" si="11"/>
        <v>0.30400000000000205</v>
      </c>
      <c r="F194" s="10">
        <f t="shared" si="12"/>
        <v>99.604333333333329</v>
      </c>
      <c r="G194" s="10">
        <f t="shared" si="13"/>
        <v>4.657999999999987</v>
      </c>
      <c r="H194" s="10">
        <f t="shared" si="14"/>
        <v>2.7093333333333334</v>
      </c>
    </row>
    <row r="195" spans="1:8" x14ac:dyDescent="0.25">
      <c r="A195" s="1">
        <v>37315</v>
      </c>
      <c r="B195" s="11">
        <f>VLOOKUP(A195,'SBO Index National'!$A:$B,2,FALSE)</f>
        <v>100.274</v>
      </c>
      <c r="C195" s="10">
        <v>100.639</v>
      </c>
      <c r="D195" s="10">
        <f t="shared" ref="D195:D258" si="15">B195-C195</f>
        <v>-0.36499999999999488</v>
      </c>
      <c r="E195" s="10">
        <f t="shared" si="11"/>
        <v>0.24333333333333465</v>
      </c>
      <c r="F195" s="10">
        <f t="shared" si="12"/>
        <v>100.09133333333334</v>
      </c>
      <c r="G195" s="10">
        <f t="shared" si="13"/>
        <v>1.8259999999999934</v>
      </c>
      <c r="H195" s="10">
        <f t="shared" si="14"/>
        <v>3.8356666666666683</v>
      </c>
    </row>
    <row r="196" spans="1:8" x14ac:dyDescent="0.25">
      <c r="A196" s="1">
        <v>37346</v>
      </c>
      <c r="B196" s="11">
        <f>VLOOKUP(A196,'SBO Index National'!$A:$B,2,FALSE)</f>
        <v>104.292</v>
      </c>
      <c r="C196" s="10">
        <v>103.105</v>
      </c>
      <c r="D196" s="10">
        <f t="shared" si="15"/>
        <v>1.1869999999999976</v>
      </c>
      <c r="E196" s="10">
        <f t="shared" si="11"/>
        <v>0.33466666666666828</v>
      </c>
      <c r="F196" s="10">
        <f t="shared" si="12"/>
        <v>101.40033333333334</v>
      </c>
      <c r="G196" s="10">
        <f t="shared" si="13"/>
        <v>7.8539999999999992</v>
      </c>
      <c r="H196" s="10">
        <f t="shared" si="14"/>
        <v>4.7793333333333123</v>
      </c>
    </row>
    <row r="197" spans="1:8" x14ac:dyDescent="0.25">
      <c r="A197" s="1">
        <v>37376</v>
      </c>
      <c r="B197" s="11">
        <f>VLOOKUP(A197,'SBO Index National'!$A:$B,2,FALSE)</f>
        <v>102.19199999999999</v>
      </c>
      <c r="C197" s="10">
        <v>99.543000000000006</v>
      </c>
      <c r="D197" s="10">
        <f t="shared" si="15"/>
        <v>2.6489999999999867</v>
      </c>
      <c r="E197" s="10">
        <f t="shared" ref="E197:E260" si="16">AVERAGE(D195:D197)</f>
        <v>1.1569999999999965</v>
      </c>
      <c r="F197" s="10">
        <f t="shared" si="12"/>
        <v>101.09566666666667</v>
      </c>
      <c r="G197" s="10">
        <f t="shared" si="13"/>
        <v>2.8310000000000031</v>
      </c>
      <c r="H197" s="10">
        <f t="shared" si="14"/>
        <v>4.1703333333333319</v>
      </c>
    </row>
    <row r="198" spans="1:8" x14ac:dyDescent="0.25">
      <c r="A198" s="1">
        <v>37407</v>
      </c>
      <c r="B198" s="11">
        <f>VLOOKUP(A198,'SBO Index National'!$A:$B,2,FALSE)</f>
        <v>101.91800000000001</v>
      </c>
      <c r="C198" s="10">
        <v>103.562</v>
      </c>
      <c r="D198" s="10">
        <f t="shared" si="15"/>
        <v>-1.6439999999999912</v>
      </c>
      <c r="E198" s="10">
        <f t="shared" si="16"/>
        <v>0.73066666666666436</v>
      </c>
      <c r="F198" s="10">
        <f t="shared" ref="F198:F261" si="17">AVERAGE(C196:C198)</f>
        <v>102.07000000000001</v>
      </c>
      <c r="G198" s="10">
        <f t="shared" si="13"/>
        <v>4.2009999999999934</v>
      </c>
      <c r="H198" s="10">
        <f t="shared" si="14"/>
        <v>4.9620000000000033</v>
      </c>
    </row>
    <row r="199" spans="1:8" x14ac:dyDescent="0.25">
      <c r="A199" s="1">
        <v>37437</v>
      </c>
      <c r="B199" s="11">
        <f>VLOOKUP(A199,'SBO Index National'!$A:$B,2,FALSE)</f>
        <v>102.46599999999999</v>
      </c>
      <c r="C199" s="10">
        <v>101.005</v>
      </c>
      <c r="D199" s="10">
        <f t="shared" si="15"/>
        <v>1.4609999999999985</v>
      </c>
      <c r="E199" s="10">
        <f t="shared" si="16"/>
        <v>0.82199999999999795</v>
      </c>
      <c r="F199" s="10">
        <f t="shared" si="17"/>
        <v>101.37</v>
      </c>
      <c r="G199" s="10">
        <f t="shared" si="13"/>
        <v>0.45699999999999363</v>
      </c>
      <c r="H199" s="10">
        <f t="shared" si="14"/>
        <v>2.4963333333333395</v>
      </c>
    </row>
    <row r="200" spans="1:8" x14ac:dyDescent="0.25">
      <c r="A200" s="1">
        <v>37468</v>
      </c>
      <c r="B200" s="11">
        <f>VLOOKUP(A200,'SBO Index National'!$A:$B,2,FALSE)</f>
        <v>99.816999999999993</v>
      </c>
      <c r="C200" s="10">
        <v>98.995000000000005</v>
      </c>
      <c r="D200" s="10">
        <f t="shared" si="15"/>
        <v>0.82199999999998852</v>
      </c>
      <c r="E200" s="10">
        <f t="shared" si="16"/>
        <v>0.21299999999999861</v>
      </c>
      <c r="F200" s="10">
        <f t="shared" si="17"/>
        <v>101.18733333333334</v>
      </c>
      <c r="G200" s="10">
        <f t="shared" si="13"/>
        <v>2.8310000000000031</v>
      </c>
      <c r="H200" s="10">
        <f t="shared" si="14"/>
        <v>2.4963333333333537</v>
      </c>
    </row>
    <row r="201" spans="1:8" x14ac:dyDescent="0.25">
      <c r="A201" s="1">
        <v>37499</v>
      </c>
      <c r="B201" s="11">
        <f>VLOOKUP(A201,'SBO Index National'!$A:$B,2,FALSE)</f>
        <v>101.553</v>
      </c>
      <c r="C201" s="10">
        <v>97.991</v>
      </c>
      <c r="D201" s="10">
        <f t="shared" si="15"/>
        <v>3.5619999999999976</v>
      </c>
      <c r="E201" s="10">
        <f t="shared" si="16"/>
        <v>1.9483333333333281</v>
      </c>
      <c r="F201" s="10">
        <f t="shared" si="17"/>
        <v>99.330333333333328</v>
      </c>
      <c r="G201" s="10">
        <f t="shared" si="13"/>
        <v>1.1869999999999976</v>
      </c>
      <c r="H201" s="10">
        <f t="shared" si="14"/>
        <v>1.4916666666666742</v>
      </c>
    </row>
    <row r="202" spans="1:8" x14ac:dyDescent="0.25">
      <c r="A202" s="1">
        <v>37529</v>
      </c>
      <c r="B202" s="11">
        <f>VLOOKUP(A202,'SBO Index National'!$A:$B,2,FALSE)</f>
        <v>100.913</v>
      </c>
      <c r="C202" s="10">
        <v>98.995000000000005</v>
      </c>
      <c r="D202" s="10">
        <f t="shared" si="15"/>
        <v>1.9179999999999922</v>
      </c>
      <c r="E202" s="10">
        <f t="shared" si="16"/>
        <v>2.1006666666666596</v>
      </c>
      <c r="F202" s="10">
        <f t="shared" si="17"/>
        <v>98.660333333333327</v>
      </c>
      <c r="G202" s="10">
        <f t="shared" si="13"/>
        <v>4.2920000000000016</v>
      </c>
      <c r="H202" s="10">
        <f t="shared" si="14"/>
        <v>2.7699999999999818</v>
      </c>
    </row>
    <row r="203" spans="1:8" x14ac:dyDescent="0.25">
      <c r="A203" s="1">
        <v>37560</v>
      </c>
      <c r="B203" s="11">
        <f>VLOOKUP(A203,'SBO Index National'!$A:$B,2,FALSE)</f>
        <v>100.274</v>
      </c>
      <c r="C203" s="10">
        <v>98.539000000000001</v>
      </c>
      <c r="D203" s="10">
        <f t="shared" si="15"/>
        <v>1.7349999999999994</v>
      </c>
      <c r="E203" s="10">
        <f t="shared" si="16"/>
        <v>2.4049999999999963</v>
      </c>
      <c r="F203" s="10">
        <f t="shared" si="17"/>
        <v>98.508333333333326</v>
      </c>
      <c r="G203" s="10">
        <f t="shared" si="13"/>
        <v>-0.18200000000000216</v>
      </c>
      <c r="H203" s="10">
        <f t="shared" si="14"/>
        <v>1.7656666666666609</v>
      </c>
    </row>
    <row r="204" spans="1:8" x14ac:dyDescent="0.25">
      <c r="A204" s="1">
        <v>37590</v>
      </c>
      <c r="B204" s="11">
        <f>VLOOKUP(A204,'SBO Index National'!$A:$B,2,FALSE)</f>
        <v>101.553</v>
      </c>
      <c r="C204" s="10">
        <v>102.557</v>
      </c>
      <c r="D204" s="10">
        <f t="shared" si="15"/>
        <v>-1.0040000000000049</v>
      </c>
      <c r="E204" s="10">
        <f t="shared" si="16"/>
        <v>0.88299999999999557</v>
      </c>
      <c r="F204" s="10">
        <f t="shared" si="17"/>
        <v>100.03033333333333</v>
      </c>
      <c r="G204" s="10">
        <f t="shared" si="13"/>
        <v>3.3790000000000049</v>
      </c>
      <c r="H204" s="10">
        <f t="shared" si="14"/>
        <v>2.4963333333333395</v>
      </c>
    </row>
    <row r="205" spans="1:8" x14ac:dyDescent="0.25">
      <c r="A205" s="1">
        <v>37621</v>
      </c>
      <c r="B205" s="11">
        <f>VLOOKUP(A205,'SBO Index National'!$A:$B,2,FALSE)</f>
        <v>98.265000000000001</v>
      </c>
      <c r="C205" s="10">
        <v>96.438000000000002</v>
      </c>
      <c r="D205" s="10">
        <f t="shared" si="15"/>
        <v>1.8269999999999982</v>
      </c>
      <c r="E205" s="10">
        <f t="shared" si="16"/>
        <v>0.85266666666666424</v>
      </c>
      <c r="F205" s="10">
        <f t="shared" si="17"/>
        <v>99.177999999999997</v>
      </c>
      <c r="G205" s="10">
        <f t="shared" si="13"/>
        <v>-2.7399999999999949</v>
      </c>
      <c r="H205" s="10">
        <f t="shared" si="14"/>
        <v>0.15233333333333121</v>
      </c>
    </row>
    <row r="206" spans="1:8" x14ac:dyDescent="0.25">
      <c r="A206" s="1">
        <v>37652</v>
      </c>
      <c r="B206" s="11">
        <f>VLOOKUP(A206,'SBO Index National'!$A:$B,2,FALSE)</f>
        <v>98.995000000000005</v>
      </c>
      <c r="C206" s="10">
        <v>95.89</v>
      </c>
      <c r="D206" s="10">
        <f t="shared" si="15"/>
        <v>3.105000000000004</v>
      </c>
      <c r="E206" s="10">
        <f t="shared" si="16"/>
        <v>1.3093333333333323</v>
      </c>
      <c r="F206" s="10">
        <f t="shared" si="17"/>
        <v>98.295000000000002</v>
      </c>
      <c r="G206" s="10">
        <f t="shared" si="13"/>
        <v>-4.5669999999999931</v>
      </c>
      <c r="H206" s="10">
        <f t="shared" si="14"/>
        <v>-1.3093333333333277</v>
      </c>
    </row>
    <row r="207" spans="1:8" x14ac:dyDescent="0.25">
      <c r="A207" s="1">
        <v>37680</v>
      </c>
      <c r="B207" s="11">
        <f>VLOOKUP(A207,'SBO Index National'!$A:$B,2,FALSE)</f>
        <v>96.256</v>
      </c>
      <c r="C207" s="10">
        <v>92.236999999999995</v>
      </c>
      <c r="D207" s="10">
        <f t="shared" si="15"/>
        <v>4.0190000000000055</v>
      </c>
      <c r="E207" s="10">
        <f t="shared" si="16"/>
        <v>2.9836666666666694</v>
      </c>
      <c r="F207" s="10">
        <f t="shared" si="17"/>
        <v>94.855000000000004</v>
      </c>
      <c r="G207" s="10">
        <f t="shared" ref="G207:G270" si="18">C207-C195</f>
        <v>-8.402000000000001</v>
      </c>
      <c r="H207" s="10">
        <f t="shared" si="14"/>
        <v>-5.2363333333333344</v>
      </c>
    </row>
    <row r="208" spans="1:8" x14ac:dyDescent="0.25">
      <c r="A208" s="1">
        <v>37711</v>
      </c>
      <c r="B208" s="11">
        <f>VLOOKUP(A208,'SBO Index National'!$A:$B,2,FALSE)</f>
        <v>95.341999999999999</v>
      </c>
      <c r="C208" s="10">
        <v>94.521000000000001</v>
      </c>
      <c r="D208" s="10">
        <f t="shared" si="15"/>
        <v>0.82099999999999795</v>
      </c>
      <c r="E208" s="10">
        <f t="shared" si="16"/>
        <v>2.6483333333333356</v>
      </c>
      <c r="F208" s="10">
        <f t="shared" si="17"/>
        <v>94.216000000000008</v>
      </c>
      <c r="G208" s="10">
        <f t="shared" si="18"/>
        <v>-8.5840000000000032</v>
      </c>
      <c r="H208" s="10">
        <f t="shared" si="14"/>
        <v>-7.1843333333333277</v>
      </c>
    </row>
    <row r="209" spans="1:8" x14ac:dyDescent="0.25">
      <c r="A209" s="1">
        <v>37741</v>
      </c>
      <c r="B209" s="11">
        <f>VLOOKUP(A209,'SBO Index National'!$A:$B,2,FALSE)</f>
        <v>100</v>
      </c>
      <c r="C209" s="10">
        <v>97.352000000000004</v>
      </c>
      <c r="D209" s="10">
        <f t="shared" si="15"/>
        <v>2.6479999999999961</v>
      </c>
      <c r="E209" s="10">
        <f t="shared" si="16"/>
        <v>2.496</v>
      </c>
      <c r="F209" s="10">
        <f t="shared" si="17"/>
        <v>94.703333333333333</v>
      </c>
      <c r="G209" s="10">
        <f t="shared" si="18"/>
        <v>-2.1910000000000025</v>
      </c>
      <c r="H209" s="10">
        <f t="shared" ref="H209:H272" si="19">F209-F197</f>
        <v>-6.3923333333333403</v>
      </c>
    </row>
    <row r="210" spans="1:8" x14ac:dyDescent="0.25">
      <c r="A210" s="1">
        <v>37772</v>
      </c>
      <c r="B210" s="11">
        <f>VLOOKUP(A210,'SBO Index National'!$A:$B,2,FALSE)</f>
        <v>99.909000000000006</v>
      </c>
      <c r="C210" s="10">
        <v>97.9</v>
      </c>
      <c r="D210" s="10">
        <f t="shared" si="15"/>
        <v>2.0090000000000003</v>
      </c>
      <c r="E210" s="10">
        <f t="shared" si="16"/>
        <v>1.8259999999999981</v>
      </c>
      <c r="F210" s="10">
        <f t="shared" si="17"/>
        <v>96.591000000000008</v>
      </c>
      <c r="G210" s="10">
        <f t="shared" si="18"/>
        <v>-5.6619999999999919</v>
      </c>
      <c r="H210" s="10">
        <f t="shared" si="19"/>
        <v>-5.4789999999999992</v>
      </c>
    </row>
    <row r="211" spans="1:8" x14ac:dyDescent="0.25">
      <c r="A211" s="1">
        <v>37802</v>
      </c>
      <c r="B211" s="11">
        <f>VLOOKUP(A211,'SBO Index National'!$A:$B,2,FALSE)</f>
        <v>101.735</v>
      </c>
      <c r="C211" s="10">
        <v>104.932</v>
      </c>
      <c r="D211" s="10">
        <f t="shared" si="15"/>
        <v>-3.1970000000000027</v>
      </c>
      <c r="E211" s="10">
        <f t="shared" si="16"/>
        <v>0.48666666666666458</v>
      </c>
      <c r="F211" s="10">
        <f t="shared" si="17"/>
        <v>100.06133333333334</v>
      </c>
      <c r="G211" s="10">
        <f t="shared" si="18"/>
        <v>3.9270000000000067</v>
      </c>
      <c r="H211" s="10">
        <f t="shared" si="19"/>
        <v>-1.3086666666666673</v>
      </c>
    </row>
    <row r="212" spans="1:8" x14ac:dyDescent="0.25">
      <c r="A212" s="1">
        <v>37833</v>
      </c>
      <c r="B212" s="11">
        <f>VLOOKUP(A212,'SBO Index National'!$A:$B,2,FALSE)</f>
        <v>100.913</v>
      </c>
      <c r="C212" s="10">
        <v>97.442999999999998</v>
      </c>
      <c r="D212" s="10">
        <f t="shared" si="15"/>
        <v>3.4699999999999989</v>
      </c>
      <c r="E212" s="10">
        <f t="shared" si="16"/>
        <v>0.76066666666666549</v>
      </c>
      <c r="F212" s="10">
        <f t="shared" si="17"/>
        <v>100.09166666666665</v>
      </c>
      <c r="G212" s="10">
        <f t="shared" si="18"/>
        <v>-1.5520000000000067</v>
      </c>
      <c r="H212" s="10">
        <f t="shared" si="19"/>
        <v>-1.0956666666666877</v>
      </c>
    </row>
    <row r="213" spans="1:8" x14ac:dyDescent="0.25">
      <c r="A213" s="1">
        <v>37864</v>
      </c>
      <c r="B213" s="11">
        <f>VLOOKUP(A213,'SBO Index National'!$A:$B,2,FALSE)</f>
        <v>104.566</v>
      </c>
      <c r="C213" s="10">
        <v>103.562</v>
      </c>
      <c r="D213" s="10">
        <f t="shared" si="15"/>
        <v>1.0040000000000049</v>
      </c>
      <c r="E213" s="10">
        <f t="shared" si="16"/>
        <v>0.42566666666666703</v>
      </c>
      <c r="F213" s="10">
        <f t="shared" si="17"/>
        <v>101.979</v>
      </c>
      <c r="G213" s="10">
        <f t="shared" si="18"/>
        <v>5.570999999999998</v>
      </c>
      <c r="H213" s="10">
        <f t="shared" si="19"/>
        <v>2.6486666666666707</v>
      </c>
    </row>
    <row r="214" spans="1:8" x14ac:dyDescent="0.25">
      <c r="A214" s="1">
        <v>37894</v>
      </c>
      <c r="B214" s="11">
        <f>VLOOKUP(A214,'SBO Index National'!$A:$B,2,FALSE)</f>
        <v>101.735</v>
      </c>
      <c r="C214" s="10">
        <v>100.18300000000001</v>
      </c>
      <c r="D214" s="10">
        <f t="shared" si="15"/>
        <v>1.5519999999999925</v>
      </c>
      <c r="E214" s="10">
        <f t="shared" si="16"/>
        <v>2.0086666666666653</v>
      </c>
      <c r="F214" s="10">
        <f t="shared" si="17"/>
        <v>100.396</v>
      </c>
      <c r="G214" s="10">
        <f t="shared" si="18"/>
        <v>1.1880000000000024</v>
      </c>
      <c r="H214" s="10">
        <f t="shared" si="19"/>
        <v>1.735666666666674</v>
      </c>
    </row>
    <row r="215" spans="1:8" x14ac:dyDescent="0.25">
      <c r="A215" s="1">
        <v>37925</v>
      </c>
      <c r="B215" s="11">
        <f>VLOOKUP(A215,'SBO Index National'!$A:$B,2,FALSE)</f>
        <v>103.836</v>
      </c>
      <c r="C215" s="10">
        <v>103.65300000000001</v>
      </c>
      <c r="D215" s="10">
        <f t="shared" si="15"/>
        <v>0.18299999999999272</v>
      </c>
      <c r="E215" s="10">
        <f t="shared" si="16"/>
        <v>0.9129999999999967</v>
      </c>
      <c r="F215" s="10">
        <f t="shared" si="17"/>
        <v>102.46600000000001</v>
      </c>
      <c r="G215" s="10">
        <f t="shared" si="18"/>
        <v>5.1140000000000043</v>
      </c>
      <c r="H215" s="10">
        <f t="shared" si="19"/>
        <v>3.9576666666666824</v>
      </c>
    </row>
    <row r="216" spans="1:8" x14ac:dyDescent="0.25">
      <c r="A216" s="1">
        <v>37955</v>
      </c>
      <c r="B216" s="11">
        <f>VLOOKUP(A216,'SBO Index National'!$A:$B,2,FALSE)</f>
        <v>105.114</v>
      </c>
      <c r="C216" s="10">
        <v>101.82599999999999</v>
      </c>
      <c r="D216" s="10">
        <f t="shared" si="15"/>
        <v>3.2880000000000109</v>
      </c>
      <c r="E216" s="10">
        <f t="shared" si="16"/>
        <v>1.6743333333333321</v>
      </c>
      <c r="F216" s="10">
        <f t="shared" si="17"/>
        <v>101.88733333333334</v>
      </c>
      <c r="G216" s="10">
        <f t="shared" si="18"/>
        <v>-0.73100000000000875</v>
      </c>
      <c r="H216" s="10">
        <f t="shared" si="19"/>
        <v>1.8570000000000135</v>
      </c>
    </row>
    <row r="217" spans="1:8" x14ac:dyDescent="0.25">
      <c r="A217" s="1">
        <v>37986</v>
      </c>
      <c r="B217" s="11">
        <f>VLOOKUP(A217,'SBO Index National'!$A:$B,2,FALSE)</f>
        <v>106.667</v>
      </c>
      <c r="C217" s="10">
        <v>115.251</v>
      </c>
      <c r="D217" s="10">
        <f t="shared" si="15"/>
        <v>-8.5840000000000032</v>
      </c>
      <c r="E217" s="10">
        <f t="shared" si="16"/>
        <v>-1.7043333333333333</v>
      </c>
      <c r="F217" s="10">
        <f t="shared" si="17"/>
        <v>106.91000000000001</v>
      </c>
      <c r="G217" s="10">
        <f t="shared" si="18"/>
        <v>18.813000000000002</v>
      </c>
      <c r="H217" s="10">
        <f t="shared" si="19"/>
        <v>7.7320000000000135</v>
      </c>
    </row>
    <row r="218" spans="1:8" x14ac:dyDescent="0.25">
      <c r="A218" s="1">
        <v>38017</v>
      </c>
      <c r="B218" s="11">
        <f>VLOOKUP(A218,'SBO Index National'!$A:$B,2,FALSE)</f>
        <v>105.66200000000001</v>
      </c>
      <c r="C218" s="10">
        <v>103.379</v>
      </c>
      <c r="D218" s="10">
        <f t="shared" si="15"/>
        <v>2.2830000000000013</v>
      </c>
      <c r="E218" s="10">
        <f t="shared" si="16"/>
        <v>-1.0043333333333304</v>
      </c>
      <c r="F218" s="10">
        <f t="shared" si="17"/>
        <v>106.81866666666667</v>
      </c>
      <c r="G218" s="10">
        <f t="shared" si="18"/>
        <v>7.4890000000000043</v>
      </c>
      <c r="H218" s="10">
        <f t="shared" si="19"/>
        <v>8.5236666666666707</v>
      </c>
    </row>
    <row r="219" spans="1:8" x14ac:dyDescent="0.25">
      <c r="A219" s="1">
        <v>38046</v>
      </c>
      <c r="B219" s="11">
        <f>VLOOKUP(A219,'SBO Index National'!$A:$B,2,FALSE)</f>
        <v>102.648</v>
      </c>
      <c r="C219" s="10">
        <v>98.903999999999996</v>
      </c>
      <c r="D219" s="10">
        <f t="shared" si="15"/>
        <v>3.7439999999999998</v>
      </c>
      <c r="E219" s="10">
        <f t="shared" si="16"/>
        <v>-0.85233333333333405</v>
      </c>
      <c r="F219" s="10">
        <f t="shared" si="17"/>
        <v>105.84466666666667</v>
      </c>
      <c r="G219" s="10">
        <f t="shared" si="18"/>
        <v>6.6670000000000016</v>
      </c>
      <c r="H219" s="10">
        <f t="shared" si="19"/>
        <v>10.989666666666665</v>
      </c>
    </row>
    <row r="220" spans="1:8" x14ac:dyDescent="0.25">
      <c r="A220" s="1">
        <v>38077</v>
      </c>
      <c r="B220" s="11">
        <f>VLOOKUP(A220,'SBO Index National'!$A:$B,2,FALSE)</f>
        <v>103.196</v>
      </c>
      <c r="C220" s="10">
        <v>105.297</v>
      </c>
      <c r="D220" s="10">
        <f t="shared" si="15"/>
        <v>-2.1009999999999991</v>
      </c>
      <c r="E220" s="10">
        <f t="shared" si="16"/>
        <v>1.3086666666666673</v>
      </c>
      <c r="F220" s="10">
        <f t="shared" si="17"/>
        <v>102.52666666666669</v>
      </c>
      <c r="G220" s="10">
        <f t="shared" si="18"/>
        <v>10.775999999999996</v>
      </c>
      <c r="H220" s="10">
        <f t="shared" si="19"/>
        <v>8.3106666666666769</v>
      </c>
    </row>
    <row r="221" spans="1:8" x14ac:dyDescent="0.25">
      <c r="A221" s="1">
        <v>38107</v>
      </c>
      <c r="B221" s="11">
        <f>VLOOKUP(A221,'SBO Index National'!$A:$B,2,FALSE)</f>
        <v>105.38800000000001</v>
      </c>
      <c r="C221" s="10">
        <v>106.941</v>
      </c>
      <c r="D221" s="10">
        <f t="shared" si="15"/>
        <v>-1.5529999999999973</v>
      </c>
      <c r="E221" s="10">
        <f t="shared" si="16"/>
        <v>3.0000000000001137E-2</v>
      </c>
      <c r="F221" s="10">
        <f t="shared" si="17"/>
        <v>103.714</v>
      </c>
      <c r="G221" s="10">
        <f t="shared" si="18"/>
        <v>9.5889999999999986</v>
      </c>
      <c r="H221" s="10">
        <f t="shared" si="19"/>
        <v>9.0106666666666655</v>
      </c>
    </row>
    <row r="222" spans="1:8" x14ac:dyDescent="0.25">
      <c r="A222" s="1">
        <v>38138</v>
      </c>
      <c r="B222" s="11">
        <f>VLOOKUP(A222,'SBO Index National'!$A:$B,2,FALSE)</f>
        <v>104.11</v>
      </c>
      <c r="C222" s="10">
        <v>108.676</v>
      </c>
      <c r="D222" s="10">
        <f t="shared" si="15"/>
        <v>-4.5660000000000025</v>
      </c>
      <c r="E222" s="10">
        <f t="shared" si="16"/>
        <v>-2.7399999999999998</v>
      </c>
      <c r="F222" s="10">
        <f t="shared" si="17"/>
        <v>106.97133333333333</v>
      </c>
      <c r="G222" s="10">
        <f t="shared" si="18"/>
        <v>10.775999999999996</v>
      </c>
      <c r="H222" s="10">
        <f t="shared" si="19"/>
        <v>10.380333333333326</v>
      </c>
    </row>
    <row r="223" spans="1:8" x14ac:dyDescent="0.25">
      <c r="A223" s="1">
        <v>38168</v>
      </c>
      <c r="B223" s="11">
        <f>VLOOKUP(A223,'SBO Index National'!$A:$B,2,FALSE)</f>
        <v>103.379</v>
      </c>
      <c r="C223" s="10">
        <v>105.845</v>
      </c>
      <c r="D223" s="10">
        <f t="shared" si="15"/>
        <v>-2.465999999999994</v>
      </c>
      <c r="E223" s="10">
        <f t="shared" si="16"/>
        <v>-2.8616666666666646</v>
      </c>
      <c r="F223" s="10">
        <f t="shared" si="17"/>
        <v>107.154</v>
      </c>
      <c r="G223" s="10">
        <f t="shared" si="18"/>
        <v>0.9129999999999967</v>
      </c>
      <c r="H223" s="10">
        <f t="shared" si="19"/>
        <v>7.0926666666666591</v>
      </c>
    </row>
    <row r="224" spans="1:8" x14ac:dyDescent="0.25">
      <c r="A224" s="1">
        <v>38199</v>
      </c>
      <c r="B224" s="11">
        <f>VLOOKUP(A224,'SBO Index National'!$A:$B,2,FALSE)</f>
        <v>106.21</v>
      </c>
      <c r="C224" s="10">
        <v>105.114</v>
      </c>
      <c r="D224" s="10">
        <f t="shared" si="15"/>
        <v>1.0959999999999894</v>
      </c>
      <c r="E224" s="10">
        <f t="shared" si="16"/>
        <v>-1.978666666666669</v>
      </c>
      <c r="F224" s="10">
        <f t="shared" si="17"/>
        <v>106.545</v>
      </c>
      <c r="G224" s="10">
        <f t="shared" si="18"/>
        <v>7.6710000000000065</v>
      </c>
      <c r="H224" s="10">
        <f t="shared" si="19"/>
        <v>6.4533333333333474</v>
      </c>
    </row>
    <row r="225" spans="1:8" x14ac:dyDescent="0.25">
      <c r="A225" s="1">
        <v>38230</v>
      </c>
      <c r="B225" s="11">
        <f>VLOOKUP(A225,'SBO Index National'!$A:$B,2,FALSE)</f>
        <v>102.922</v>
      </c>
      <c r="C225" s="10">
        <v>102.922</v>
      </c>
      <c r="D225" s="10">
        <f t="shared" si="15"/>
        <v>0</v>
      </c>
      <c r="E225" s="10">
        <f t="shared" si="16"/>
        <v>-0.45666666666666816</v>
      </c>
      <c r="F225" s="10">
        <f t="shared" si="17"/>
        <v>104.627</v>
      </c>
      <c r="G225" s="10">
        <f t="shared" si="18"/>
        <v>-0.64000000000000057</v>
      </c>
      <c r="H225" s="10">
        <f t="shared" si="19"/>
        <v>2.6479999999999961</v>
      </c>
    </row>
    <row r="226" spans="1:8" x14ac:dyDescent="0.25">
      <c r="A226" s="1">
        <v>38260</v>
      </c>
      <c r="B226" s="11">
        <f>VLOOKUP(A226,'SBO Index National'!$A:$B,2,FALSE)</f>
        <v>104.384</v>
      </c>
      <c r="C226" s="10">
        <v>102.557</v>
      </c>
      <c r="D226" s="10">
        <f t="shared" si="15"/>
        <v>1.8269999999999982</v>
      </c>
      <c r="E226" s="10">
        <f t="shared" si="16"/>
        <v>0.97433333333332917</v>
      </c>
      <c r="F226" s="10">
        <f t="shared" si="17"/>
        <v>103.53100000000001</v>
      </c>
      <c r="G226" s="10">
        <f t="shared" si="18"/>
        <v>2.3739999999999952</v>
      </c>
      <c r="H226" s="10">
        <f t="shared" si="19"/>
        <v>3.1350000000000051</v>
      </c>
    </row>
    <row r="227" spans="1:8" x14ac:dyDescent="0.25">
      <c r="A227" s="1">
        <v>38291</v>
      </c>
      <c r="B227" s="11">
        <f>VLOOKUP(A227,'SBO Index National'!$A:$B,2,FALSE)</f>
        <v>103.836</v>
      </c>
      <c r="C227" s="10">
        <v>102.009</v>
      </c>
      <c r="D227" s="10">
        <f t="shared" si="15"/>
        <v>1.8269999999999982</v>
      </c>
      <c r="E227" s="10">
        <f t="shared" si="16"/>
        <v>1.2179999999999989</v>
      </c>
      <c r="F227" s="10">
        <f t="shared" si="17"/>
        <v>102.496</v>
      </c>
      <c r="G227" s="10">
        <f t="shared" si="18"/>
        <v>-1.6440000000000055</v>
      </c>
      <c r="H227" s="10">
        <f t="shared" si="19"/>
        <v>2.9999999999986926E-2</v>
      </c>
    </row>
    <row r="228" spans="1:8" x14ac:dyDescent="0.25">
      <c r="A228" s="1">
        <v>38321</v>
      </c>
      <c r="B228" s="11">
        <f>VLOOKUP(A228,'SBO Index National'!$A:$B,2,FALSE)</f>
        <v>107.306</v>
      </c>
      <c r="C228" s="10">
        <v>102.283</v>
      </c>
      <c r="D228" s="10">
        <f t="shared" si="15"/>
        <v>5.0229999999999961</v>
      </c>
      <c r="E228" s="10">
        <f t="shared" si="16"/>
        <v>2.892333333333331</v>
      </c>
      <c r="F228" s="10">
        <f t="shared" si="17"/>
        <v>102.283</v>
      </c>
      <c r="G228" s="10">
        <f t="shared" si="18"/>
        <v>0.45700000000000784</v>
      </c>
      <c r="H228" s="10">
        <f t="shared" si="19"/>
        <v>0.3956666666666564</v>
      </c>
    </row>
    <row r="229" spans="1:8" x14ac:dyDescent="0.25">
      <c r="A229" s="1">
        <v>38352</v>
      </c>
      <c r="B229" s="11">
        <f>VLOOKUP(A229,'SBO Index National'!$A:$B,2,FALSE)</f>
        <v>105.845</v>
      </c>
      <c r="C229" s="10">
        <v>109.95399999999999</v>
      </c>
      <c r="D229" s="10">
        <f t="shared" si="15"/>
        <v>-4.1089999999999947</v>
      </c>
      <c r="E229" s="10">
        <f t="shared" si="16"/>
        <v>0.91366666666666652</v>
      </c>
      <c r="F229" s="10">
        <f t="shared" si="17"/>
        <v>104.74866666666667</v>
      </c>
      <c r="G229" s="10">
        <f t="shared" si="18"/>
        <v>-5.2970000000000113</v>
      </c>
      <c r="H229" s="10">
        <f t="shared" si="19"/>
        <v>-2.1613333333333458</v>
      </c>
    </row>
    <row r="230" spans="1:8" x14ac:dyDescent="0.25">
      <c r="A230" s="1">
        <v>38383</v>
      </c>
      <c r="B230" s="11">
        <f>VLOOKUP(A230,'SBO Index National'!$A:$B,2,FALSE)</f>
        <v>103.47</v>
      </c>
      <c r="C230" s="10">
        <v>102.374</v>
      </c>
      <c r="D230" s="10">
        <f t="shared" si="15"/>
        <v>1.0960000000000036</v>
      </c>
      <c r="E230" s="10">
        <f t="shared" si="16"/>
        <v>0.67000000000000171</v>
      </c>
      <c r="F230" s="10">
        <f t="shared" si="17"/>
        <v>104.87033333333333</v>
      </c>
      <c r="G230" s="10">
        <f t="shared" si="18"/>
        <v>-1.0050000000000097</v>
      </c>
      <c r="H230" s="10">
        <f t="shared" si="19"/>
        <v>-1.9483333333333377</v>
      </c>
    </row>
    <row r="231" spans="1:8" x14ac:dyDescent="0.25">
      <c r="A231" s="1">
        <v>38411</v>
      </c>
      <c r="B231" s="11">
        <f>VLOOKUP(A231,'SBO Index National'!$A:$B,2,FALSE)</f>
        <v>103.65300000000001</v>
      </c>
      <c r="C231" s="10">
        <v>107.032</v>
      </c>
      <c r="D231" s="10">
        <f t="shared" si="15"/>
        <v>-3.3789999999999907</v>
      </c>
      <c r="E231" s="10">
        <f t="shared" si="16"/>
        <v>-2.1306666666666607</v>
      </c>
      <c r="F231" s="10">
        <f t="shared" si="17"/>
        <v>106.45333333333332</v>
      </c>
      <c r="G231" s="10">
        <f t="shared" si="18"/>
        <v>8.1280000000000001</v>
      </c>
      <c r="H231" s="10">
        <f t="shared" si="19"/>
        <v>0.60866666666665026</v>
      </c>
    </row>
    <row r="232" spans="1:8" x14ac:dyDescent="0.25">
      <c r="A232" s="1">
        <v>38442</v>
      </c>
      <c r="B232" s="11">
        <f>VLOOKUP(A232,'SBO Index National'!$A:$B,2,FALSE)</f>
        <v>103.105</v>
      </c>
      <c r="C232" s="10">
        <v>102.557</v>
      </c>
      <c r="D232" s="10">
        <f t="shared" si="15"/>
        <v>0.54800000000000182</v>
      </c>
      <c r="E232" s="10">
        <f t="shared" si="16"/>
        <v>-0.57833333333332837</v>
      </c>
      <c r="F232" s="10">
        <f t="shared" si="17"/>
        <v>103.98766666666667</v>
      </c>
      <c r="G232" s="10">
        <f t="shared" si="18"/>
        <v>-2.7399999999999949</v>
      </c>
      <c r="H232" s="10">
        <f t="shared" si="19"/>
        <v>1.4609999999999843</v>
      </c>
    </row>
    <row r="233" spans="1:8" x14ac:dyDescent="0.25">
      <c r="A233" s="1">
        <v>38472</v>
      </c>
      <c r="B233" s="11">
        <f>VLOOKUP(A233,'SBO Index National'!$A:$B,2,FALSE)</f>
        <v>99.816999999999993</v>
      </c>
      <c r="C233" s="10">
        <v>100.639</v>
      </c>
      <c r="D233" s="10">
        <f t="shared" si="15"/>
        <v>-0.82200000000000273</v>
      </c>
      <c r="E233" s="10">
        <f t="shared" si="16"/>
        <v>-1.2176666666666638</v>
      </c>
      <c r="F233" s="10">
        <f t="shared" si="17"/>
        <v>103.40933333333334</v>
      </c>
      <c r="G233" s="10">
        <f t="shared" si="18"/>
        <v>-6.3020000000000067</v>
      </c>
      <c r="H233" s="10">
        <f t="shared" si="19"/>
        <v>-0.30466666666666242</v>
      </c>
    </row>
    <row r="234" spans="1:8" x14ac:dyDescent="0.25">
      <c r="A234" s="1">
        <v>38503</v>
      </c>
      <c r="B234" s="11">
        <f>VLOOKUP(A234,'SBO Index National'!$A:$B,2,FALSE)</f>
        <v>100.45699999999999</v>
      </c>
      <c r="C234" s="10">
        <v>103.105</v>
      </c>
      <c r="D234" s="10">
        <f t="shared" si="15"/>
        <v>-2.6480000000000103</v>
      </c>
      <c r="E234" s="10">
        <f t="shared" si="16"/>
        <v>-0.97400000000000375</v>
      </c>
      <c r="F234" s="10">
        <f t="shared" si="17"/>
        <v>102.10033333333332</v>
      </c>
      <c r="G234" s="10">
        <f t="shared" si="18"/>
        <v>-5.570999999999998</v>
      </c>
      <c r="H234" s="10">
        <f t="shared" si="19"/>
        <v>-4.8710000000000093</v>
      </c>
    </row>
    <row r="235" spans="1:8" x14ac:dyDescent="0.25">
      <c r="A235" s="1">
        <v>38533</v>
      </c>
      <c r="B235" s="11">
        <f>VLOOKUP(A235,'SBO Index National'!$A:$B,2,FALSE)</f>
        <v>101.187</v>
      </c>
      <c r="C235" s="10">
        <v>99.177999999999997</v>
      </c>
      <c r="D235" s="10">
        <f t="shared" si="15"/>
        <v>2.0090000000000003</v>
      </c>
      <c r="E235" s="10">
        <f t="shared" si="16"/>
        <v>-0.48700000000000426</v>
      </c>
      <c r="F235" s="10">
        <f t="shared" si="17"/>
        <v>100.974</v>
      </c>
      <c r="G235" s="10">
        <f t="shared" si="18"/>
        <v>-6.6670000000000016</v>
      </c>
      <c r="H235" s="10">
        <f t="shared" si="19"/>
        <v>-6.1799999999999926</v>
      </c>
    </row>
    <row r="236" spans="1:8" x14ac:dyDescent="0.25">
      <c r="A236" s="1">
        <v>38564</v>
      </c>
      <c r="B236" s="11">
        <f>VLOOKUP(A236,'SBO Index National'!$A:$B,2,FALSE)</f>
        <v>101.37</v>
      </c>
      <c r="C236" s="10">
        <v>101.461</v>
      </c>
      <c r="D236" s="10">
        <f t="shared" si="15"/>
        <v>-9.0999999999993975E-2</v>
      </c>
      <c r="E236" s="10">
        <f t="shared" si="16"/>
        <v>-0.24333333333333465</v>
      </c>
      <c r="F236" s="10">
        <f t="shared" si="17"/>
        <v>101.248</v>
      </c>
      <c r="G236" s="10">
        <f t="shared" si="18"/>
        <v>-3.6530000000000058</v>
      </c>
      <c r="H236" s="10">
        <f t="shared" si="19"/>
        <v>-5.296999999999997</v>
      </c>
    </row>
    <row r="237" spans="1:8" x14ac:dyDescent="0.25">
      <c r="A237" s="1">
        <v>38595</v>
      </c>
      <c r="B237" s="11">
        <f>VLOOKUP(A237,'SBO Index National'!$A:$B,2,FALSE)</f>
        <v>100.913</v>
      </c>
      <c r="C237" s="10">
        <v>106.667</v>
      </c>
      <c r="D237" s="10">
        <f t="shared" si="15"/>
        <v>-5.7540000000000049</v>
      </c>
      <c r="E237" s="10">
        <f t="shared" si="16"/>
        <v>-1.2786666666666662</v>
      </c>
      <c r="F237" s="10">
        <f t="shared" si="17"/>
        <v>102.43533333333335</v>
      </c>
      <c r="G237" s="10">
        <f t="shared" si="18"/>
        <v>3.7450000000000045</v>
      </c>
      <c r="H237" s="10">
        <f t="shared" si="19"/>
        <v>-2.1916666666666487</v>
      </c>
    </row>
    <row r="238" spans="1:8" x14ac:dyDescent="0.25">
      <c r="A238" s="1">
        <v>38625</v>
      </c>
      <c r="B238" s="11">
        <f>VLOOKUP(A238,'SBO Index National'!$A:$B,2,FALSE)</f>
        <v>99.909000000000006</v>
      </c>
      <c r="C238" s="10">
        <v>102.1</v>
      </c>
      <c r="D238" s="10">
        <f t="shared" si="15"/>
        <v>-2.1909999999999883</v>
      </c>
      <c r="E238" s="10">
        <f t="shared" si="16"/>
        <v>-2.6786666666666625</v>
      </c>
      <c r="F238" s="10">
        <f t="shared" si="17"/>
        <v>103.40933333333332</v>
      </c>
      <c r="G238" s="10">
        <f t="shared" si="18"/>
        <v>-0.45700000000000784</v>
      </c>
      <c r="H238" s="10">
        <f t="shared" si="19"/>
        <v>-0.12166666666668391</v>
      </c>
    </row>
    <row r="239" spans="1:8" x14ac:dyDescent="0.25">
      <c r="A239" s="1">
        <v>38656</v>
      </c>
      <c r="B239" s="11">
        <f>VLOOKUP(A239,'SBO Index National'!$A:$B,2,FALSE)</f>
        <v>103.65300000000001</v>
      </c>
      <c r="C239" s="10">
        <v>104.47499999999999</v>
      </c>
      <c r="D239" s="10">
        <f t="shared" si="15"/>
        <v>-0.82199999999998852</v>
      </c>
      <c r="E239" s="10">
        <f t="shared" si="16"/>
        <v>-2.9223333333333272</v>
      </c>
      <c r="F239" s="10">
        <f t="shared" si="17"/>
        <v>104.41399999999999</v>
      </c>
      <c r="G239" s="10">
        <f t="shared" si="18"/>
        <v>2.465999999999994</v>
      </c>
      <c r="H239" s="10">
        <f t="shared" si="19"/>
        <v>1.9179999999999922</v>
      </c>
    </row>
    <row r="240" spans="1:8" x14ac:dyDescent="0.25">
      <c r="A240" s="1">
        <v>38686</v>
      </c>
      <c r="B240" s="11">
        <f>VLOOKUP(A240,'SBO Index National'!$A:$B,2,FALSE)</f>
        <v>100.822</v>
      </c>
      <c r="C240" s="10">
        <v>104.932</v>
      </c>
      <c r="D240" s="10">
        <f t="shared" si="15"/>
        <v>-4.1099999999999994</v>
      </c>
      <c r="E240" s="10">
        <f t="shared" si="16"/>
        <v>-2.3743333333333254</v>
      </c>
      <c r="F240" s="10">
        <f t="shared" si="17"/>
        <v>103.83566666666667</v>
      </c>
      <c r="G240" s="10">
        <f t="shared" si="18"/>
        <v>2.6490000000000009</v>
      </c>
      <c r="H240" s="10">
        <f t="shared" si="19"/>
        <v>1.5526666666666671</v>
      </c>
    </row>
    <row r="241" spans="1:8" x14ac:dyDescent="0.25">
      <c r="A241" s="1">
        <v>38717</v>
      </c>
      <c r="B241" s="11">
        <f>VLOOKUP(A241,'SBO Index National'!$A:$B,2,FALSE)</f>
        <v>101.096</v>
      </c>
      <c r="C241" s="10">
        <v>99.635000000000005</v>
      </c>
      <c r="D241" s="10">
        <f t="shared" si="15"/>
        <v>1.4609999999999985</v>
      </c>
      <c r="E241" s="10">
        <f t="shared" si="16"/>
        <v>-1.1569999999999965</v>
      </c>
      <c r="F241" s="10">
        <f t="shared" si="17"/>
        <v>103.014</v>
      </c>
      <c r="G241" s="10">
        <f t="shared" si="18"/>
        <v>-10.318999999999988</v>
      </c>
      <c r="H241" s="10">
        <f t="shared" si="19"/>
        <v>-1.7346666666666692</v>
      </c>
    </row>
    <row r="242" spans="1:8" x14ac:dyDescent="0.25">
      <c r="A242" s="1">
        <v>38748</v>
      </c>
      <c r="B242" s="11">
        <f>VLOOKUP(A242,'SBO Index National'!$A:$B,2,FALSE)</f>
        <v>100.913</v>
      </c>
      <c r="C242" s="10">
        <v>102.009</v>
      </c>
      <c r="D242" s="10">
        <f t="shared" si="15"/>
        <v>-1.0960000000000036</v>
      </c>
      <c r="E242" s="10">
        <f t="shared" si="16"/>
        <v>-1.2483333333333348</v>
      </c>
      <c r="F242" s="10">
        <f t="shared" si="17"/>
        <v>102.19200000000001</v>
      </c>
      <c r="G242" s="10">
        <f t="shared" si="18"/>
        <v>-0.36499999999999488</v>
      </c>
      <c r="H242" s="10">
        <f t="shared" si="19"/>
        <v>-2.6783333333333275</v>
      </c>
    </row>
    <row r="243" spans="1:8" x14ac:dyDescent="0.25">
      <c r="A243" s="1">
        <v>38776</v>
      </c>
      <c r="B243" s="11">
        <f>VLOOKUP(A243,'SBO Index National'!$A:$B,2,FALSE)</f>
        <v>101.461</v>
      </c>
      <c r="C243" s="10">
        <v>104.566</v>
      </c>
      <c r="D243" s="10">
        <f t="shared" si="15"/>
        <v>-3.105000000000004</v>
      </c>
      <c r="E243" s="10">
        <f t="shared" si="16"/>
        <v>-0.91333333333333633</v>
      </c>
      <c r="F243" s="10">
        <f t="shared" si="17"/>
        <v>102.07000000000001</v>
      </c>
      <c r="G243" s="10">
        <f t="shared" si="18"/>
        <v>-2.465999999999994</v>
      </c>
      <c r="H243" s="10">
        <f t="shared" si="19"/>
        <v>-4.3833333333333115</v>
      </c>
    </row>
    <row r="244" spans="1:8" x14ac:dyDescent="0.25">
      <c r="A244" s="1">
        <v>38807</v>
      </c>
      <c r="B244" s="11">
        <f>VLOOKUP(A244,'SBO Index National'!$A:$B,2,FALSE)</f>
        <v>98.63</v>
      </c>
      <c r="C244" s="10">
        <v>103.836</v>
      </c>
      <c r="D244" s="10">
        <f t="shared" si="15"/>
        <v>-5.2060000000000031</v>
      </c>
      <c r="E244" s="10">
        <f t="shared" si="16"/>
        <v>-3.1356666666666704</v>
      </c>
      <c r="F244" s="10">
        <f t="shared" si="17"/>
        <v>103.47033333333333</v>
      </c>
      <c r="G244" s="10">
        <f t="shared" si="18"/>
        <v>1.2789999999999964</v>
      </c>
      <c r="H244" s="10">
        <f t="shared" si="19"/>
        <v>-0.51733333333334031</v>
      </c>
    </row>
    <row r="245" spans="1:8" x14ac:dyDescent="0.25">
      <c r="A245" s="1">
        <v>38837</v>
      </c>
      <c r="B245" s="11">
        <f>VLOOKUP(A245,'SBO Index National'!$A:$B,2,FALSE)</f>
        <v>100.09099999999999</v>
      </c>
      <c r="C245" s="10">
        <v>101.735</v>
      </c>
      <c r="D245" s="10">
        <f t="shared" si="15"/>
        <v>-1.6440000000000055</v>
      </c>
      <c r="E245" s="10">
        <f t="shared" si="16"/>
        <v>-3.3183333333333374</v>
      </c>
      <c r="F245" s="10">
        <f t="shared" si="17"/>
        <v>103.379</v>
      </c>
      <c r="G245" s="10">
        <f t="shared" si="18"/>
        <v>1.0960000000000036</v>
      </c>
      <c r="H245" s="10">
        <f t="shared" si="19"/>
        <v>-3.0333333333331325E-2</v>
      </c>
    </row>
    <row r="246" spans="1:8" x14ac:dyDescent="0.25">
      <c r="A246" s="1">
        <v>38868</v>
      </c>
      <c r="B246" s="11">
        <f>VLOOKUP(A246,'SBO Index National'!$A:$B,2,FALSE)</f>
        <v>98.174000000000007</v>
      </c>
      <c r="C246" s="10">
        <v>97.534000000000006</v>
      </c>
      <c r="D246" s="10">
        <f t="shared" si="15"/>
        <v>0.64000000000000057</v>
      </c>
      <c r="E246" s="10">
        <f t="shared" si="16"/>
        <v>-2.0700000000000025</v>
      </c>
      <c r="F246" s="10">
        <f t="shared" si="17"/>
        <v>101.03500000000001</v>
      </c>
      <c r="G246" s="10">
        <f t="shared" si="18"/>
        <v>-5.570999999999998</v>
      </c>
      <c r="H246" s="10">
        <f t="shared" si="19"/>
        <v>-1.0653333333333137</v>
      </c>
    </row>
    <row r="247" spans="1:8" x14ac:dyDescent="0.25">
      <c r="A247" s="1">
        <v>38898</v>
      </c>
      <c r="B247" s="11">
        <f>VLOOKUP(A247,'SBO Index National'!$A:$B,2,FALSE)</f>
        <v>97.078000000000003</v>
      </c>
      <c r="C247" s="10">
        <v>98.174000000000007</v>
      </c>
      <c r="D247" s="10">
        <f t="shared" si="15"/>
        <v>-1.0960000000000036</v>
      </c>
      <c r="E247" s="10">
        <f t="shared" si="16"/>
        <v>-0.70000000000000284</v>
      </c>
      <c r="F247" s="10">
        <f t="shared" si="17"/>
        <v>99.147666666666666</v>
      </c>
      <c r="G247" s="10">
        <f t="shared" si="18"/>
        <v>-1.0039999999999907</v>
      </c>
      <c r="H247" s="10">
        <f t="shared" si="19"/>
        <v>-1.8263333333333378</v>
      </c>
    </row>
    <row r="248" spans="1:8" x14ac:dyDescent="0.25">
      <c r="A248" s="1">
        <v>38929</v>
      </c>
      <c r="B248" s="11">
        <f>VLOOKUP(A248,'SBO Index National'!$A:$B,2,FALSE)</f>
        <v>98.355999999999995</v>
      </c>
      <c r="C248" s="10">
        <v>101.82599999999999</v>
      </c>
      <c r="D248" s="10">
        <f t="shared" si="15"/>
        <v>-3.4699999999999989</v>
      </c>
      <c r="E248" s="10">
        <f t="shared" si="16"/>
        <v>-1.3086666666666673</v>
      </c>
      <c r="F248" s="10">
        <f t="shared" si="17"/>
        <v>99.177999999999997</v>
      </c>
      <c r="G248" s="10">
        <f t="shared" si="18"/>
        <v>0.36499999999999488</v>
      </c>
      <c r="H248" s="10">
        <f t="shared" si="19"/>
        <v>-2.0700000000000074</v>
      </c>
    </row>
    <row r="249" spans="1:8" x14ac:dyDescent="0.25">
      <c r="A249" s="1">
        <v>38960</v>
      </c>
      <c r="B249" s="11">
        <f>VLOOKUP(A249,'SBO Index National'!$A:$B,2,FALSE)</f>
        <v>95.89</v>
      </c>
      <c r="C249" s="10">
        <v>99.451999999999998</v>
      </c>
      <c r="D249" s="10">
        <f t="shared" si="15"/>
        <v>-3.5619999999999976</v>
      </c>
      <c r="E249" s="10">
        <f t="shared" si="16"/>
        <v>-2.7093333333333334</v>
      </c>
      <c r="F249" s="10">
        <f t="shared" si="17"/>
        <v>99.817333333333337</v>
      </c>
      <c r="G249" s="10">
        <f t="shared" si="18"/>
        <v>-7.2150000000000034</v>
      </c>
      <c r="H249" s="10">
        <f t="shared" si="19"/>
        <v>-2.6180000000000092</v>
      </c>
    </row>
    <row r="250" spans="1:8" x14ac:dyDescent="0.25">
      <c r="A250" s="1">
        <v>38990</v>
      </c>
      <c r="B250" s="11">
        <f>VLOOKUP(A250,'SBO Index National'!$A:$B,2,FALSE)</f>
        <v>99.361000000000004</v>
      </c>
      <c r="C250" s="10">
        <v>105.66200000000001</v>
      </c>
      <c r="D250" s="10">
        <f t="shared" si="15"/>
        <v>-6.3010000000000019</v>
      </c>
      <c r="E250" s="10">
        <f t="shared" si="16"/>
        <v>-4.4443333333333328</v>
      </c>
      <c r="F250" s="10">
        <f t="shared" si="17"/>
        <v>102.31333333333333</v>
      </c>
      <c r="G250" s="10">
        <f t="shared" si="18"/>
        <v>3.5620000000000118</v>
      </c>
      <c r="H250" s="10">
        <f t="shared" si="19"/>
        <v>-1.0959999999999894</v>
      </c>
    </row>
    <row r="251" spans="1:8" x14ac:dyDescent="0.25">
      <c r="A251" s="1">
        <v>39021</v>
      </c>
      <c r="B251" s="11">
        <f>VLOOKUP(A251,'SBO Index National'!$A:$B,2,FALSE)</f>
        <v>100.639</v>
      </c>
      <c r="C251" s="10">
        <v>103.47</v>
      </c>
      <c r="D251" s="10">
        <f t="shared" si="15"/>
        <v>-2.8310000000000031</v>
      </c>
      <c r="E251" s="10">
        <f t="shared" si="16"/>
        <v>-4.2313333333333345</v>
      </c>
      <c r="F251" s="10">
        <f t="shared" si="17"/>
        <v>102.86133333333333</v>
      </c>
      <c r="G251" s="10">
        <f t="shared" si="18"/>
        <v>-1.0049999999999955</v>
      </c>
      <c r="H251" s="10">
        <f t="shared" si="19"/>
        <v>-1.5526666666666529</v>
      </c>
    </row>
    <row r="252" spans="1:8" x14ac:dyDescent="0.25">
      <c r="A252" s="1">
        <v>39051</v>
      </c>
      <c r="B252" s="11">
        <f>VLOOKUP(A252,'SBO Index National'!$A:$B,2,FALSE)</f>
        <v>99.361000000000004</v>
      </c>
      <c r="C252" s="10">
        <v>100</v>
      </c>
      <c r="D252" s="10">
        <f t="shared" si="15"/>
        <v>-0.63899999999999579</v>
      </c>
      <c r="E252" s="10">
        <f t="shared" si="16"/>
        <v>-3.2570000000000001</v>
      </c>
      <c r="F252" s="10">
        <f t="shared" si="17"/>
        <v>103.044</v>
      </c>
      <c r="G252" s="10">
        <f t="shared" si="18"/>
        <v>-4.9320000000000022</v>
      </c>
      <c r="H252" s="10">
        <f t="shared" si="19"/>
        <v>-0.7916666666666714</v>
      </c>
    </row>
    <row r="253" spans="1:8" x14ac:dyDescent="0.25">
      <c r="A253" s="1">
        <v>39082</v>
      </c>
      <c r="B253" s="11">
        <f>VLOOKUP(A253,'SBO Index National'!$A:$B,2,FALSE)</f>
        <v>96.256</v>
      </c>
      <c r="C253" s="10">
        <v>95.89</v>
      </c>
      <c r="D253" s="10">
        <f t="shared" si="15"/>
        <v>0.36599999999999966</v>
      </c>
      <c r="E253" s="10">
        <f t="shared" si="16"/>
        <v>-1.0346666666666664</v>
      </c>
      <c r="F253" s="10">
        <f t="shared" si="17"/>
        <v>99.786666666666676</v>
      </c>
      <c r="G253" s="10">
        <f t="shared" si="18"/>
        <v>-3.7450000000000045</v>
      </c>
      <c r="H253" s="10">
        <f t="shared" si="19"/>
        <v>-3.2273333333333198</v>
      </c>
    </row>
    <row r="254" spans="1:8" x14ac:dyDescent="0.25">
      <c r="A254" s="1">
        <v>39113</v>
      </c>
      <c r="B254" s="11">
        <f>VLOOKUP(A254,'SBO Index National'!$A:$B,2,FALSE)</f>
        <v>98.721000000000004</v>
      </c>
      <c r="C254" s="10">
        <v>97.534000000000006</v>
      </c>
      <c r="D254" s="10">
        <f t="shared" si="15"/>
        <v>1.1869999999999976</v>
      </c>
      <c r="E254" s="10">
        <f t="shared" si="16"/>
        <v>0.30466666666666714</v>
      </c>
      <c r="F254" s="10">
        <f t="shared" si="17"/>
        <v>97.807999999999993</v>
      </c>
      <c r="G254" s="10">
        <f t="shared" si="18"/>
        <v>-4.4749999999999943</v>
      </c>
      <c r="H254" s="10">
        <f t="shared" si="19"/>
        <v>-4.3840000000000146</v>
      </c>
    </row>
    <row r="255" spans="1:8" x14ac:dyDescent="0.25">
      <c r="A255" s="1">
        <v>39141</v>
      </c>
      <c r="B255" s="11">
        <f>VLOOKUP(A255,'SBO Index National'!$A:$B,2,FALSE)</f>
        <v>98.174000000000007</v>
      </c>
      <c r="C255" s="10">
        <v>101.91800000000001</v>
      </c>
      <c r="D255" s="10">
        <f t="shared" si="15"/>
        <v>-3.7439999999999998</v>
      </c>
      <c r="E255" s="10">
        <f t="shared" si="16"/>
        <v>-0.73033333333333417</v>
      </c>
      <c r="F255" s="10">
        <f t="shared" si="17"/>
        <v>98.447333333333333</v>
      </c>
      <c r="G255" s="10">
        <f t="shared" si="18"/>
        <v>-2.6479999999999961</v>
      </c>
      <c r="H255" s="10">
        <f t="shared" si="19"/>
        <v>-3.6226666666666745</v>
      </c>
    </row>
    <row r="256" spans="1:8" x14ac:dyDescent="0.25">
      <c r="A256" s="1">
        <v>39172</v>
      </c>
      <c r="B256" s="11">
        <f>VLOOKUP(A256,'SBO Index National'!$A:$B,2,FALSE)</f>
        <v>97.9</v>
      </c>
      <c r="C256" s="10">
        <v>99.543000000000006</v>
      </c>
      <c r="D256" s="10">
        <f t="shared" si="15"/>
        <v>-1.6430000000000007</v>
      </c>
      <c r="E256" s="10">
        <f t="shared" si="16"/>
        <v>-1.400000000000001</v>
      </c>
      <c r="F256" s="10">
        <f t="shared" si="17"/>
        <v>99.665000000000006</v>
      </c>
      <c r="G256" s="10">
        <f t="shared" si="18"/>
        <v>-4.2929999999999922</v>
      </c>
      <c r="H256" s="10">
        <f t="shared" si="19"/>
        <v>-3.8053333333333228</v>
      </c>
    </row>
    <row r="257" spans="1:8" x14ac:dyDescent="0.25">
      <c r="A257" s="1">
        <v>39202</v>
      </c>
      <c r="B257" s="11">
        <f>VLOOKUP(A257,'SBO Index National'!$A:$B,2,FALSE)</f>
        <v>96.804000000000002</v>
      </c>
      <c r="C257" s="10">
        <v>98.721000000000004</v>
      </c>
      <c r="D257" s="10">
        <f t="shared" si="15"/>
        <v>-1.9170000000000016</v>
      </c>
      <c r="E257" s="10">
        <f t="shared" si="16"/>
        <v>-2.4346666666666672</v>
      </c>
      <c r="F257" s="10">
        <f t="shared" si="17"/>
        <v>100.06066666666668</v>
      </c>
      <c r="G257" s="10">
        <f t="shared" si="18"/>
        <v>-3.0139999999999958</v>
      </c>
      <c r="H257" s="10">
        <f t="shared" si="19"/>
        <v>-3.318333333333328</v>
      </c>
    </row>
    <row r="258" spans="1:8" x14ac:dyDescent="0.25">
      <c r="A258" s="1">
        <v>39233</v>
      </c>
      <c r="B258" s="11">
        <f>VLOOKUP(A258,'SBO Index National'!$A:$B,2,FALSE)</f>
        <v>96.804000000000002</v>
      </c>
      <c r="C258" s="10">
        <v>100.639</v>
      </c>
      <c r="D258" s="10">
        <f t="shared" si="15"/>
        <v>-3.8349999999999937</v>
      </c>
      <c r="E258" s="10">
        <f t="shared" si="16"/>
        <v>-2.4649999999999985</v>
      </c>
      <c r="F258" s="10">
        <f t="shared" si="17"/>
        <v>99.634333333333345</v>
      </c>
      <c r="G258" s="10">
        <f t="shared" si="18"/>
        <v>3.1049999999999898</v>
      </c>
      <c r="H258" s="10">
        <f t="shared" si="19"/>
        <v>-1.4006666666666661</v>
      </c>
    </row>
    <row r="259" spans="1:8" x14ac:dyDescent="0.25">
      <c r="A259" s="1">
        <v>39263</v>
      </c>
      <c r="B259" s="11">
        <f>VLOOKUP(A259,'SBO Index National'!$A:$B,2,FALSE)</f>
        <v>96.346999999999994</v>
      </c>
      <c r="C259" s="10">
        <v>98.995000000000005</v>
      </c>
      <c r="D259" s="10">
        <f t="shared" ref="D259:D322" si="20">B259-C259</f>
        <v>-2.6480000000000103</v>
      </c>
      <c r="E259" s="10">
        <f t="shared" si="16"/>
        <v>-2.800000000000002</v>
      </c>
      <c r="F259" s="10">
        <f t="shared" si="17"/>
        <v>99.451666666666668</v>
      </c>
      <c r="G259" s="10">
        <f t="shared" si="18"/>
        <v>0.82099999999999795</v>
      </c>
      <c r="H259" s="10">
        <f t="shared" si="19"/>
        <v>0.30400000000000205</v>
      </c>
    </row>
    <row r="260" spans="1:8" x14ac:dyDescent="0.25">
      <c r="A260" s="1">
        <v>39294</v>
      </c>
      <c r="B260" s="11">
        <f>VLOOKUP(A260,'SBO Index National'!$A:$B,2,FALSE)</f>
        <v>97.9</v>
      </c>
      <c r="C260" s="10">
        <v>99.087000000000003</v>
      </c>
      <c r="D260" s="10">
        <f t="shared" si="20"/>
        <v>-1.1869999999999976</v>
      </c>
      <c r="E260" s="10">
        <f t="shared" si="16"/>
        <v>-2.5566666666666671</v>
      </c>
      <c r="F260" s="10">
        <f t="shared" si="17"/>
        <v>99.573666666666668</v>
      </c>
      <c r="G260" s="10">
        <f t="shared" si="18"/>
        <v>-2.7389999999999901</v>
      </c>
      <c r="H260" s="10">
        <f t="shared" si="19"/>
        <v>0.39566666666667061</v>
      </c>
    </row>
    <row r="261" spans="1:8" x14ac:dyDescent="0.25">
      <c r="A261" s="1">
        <v>39325</v>
      </c>
      <c r="B261" s="11">
        <f>VLOOKUP(A261,'SBO Index National'!$A:$B,2,FALSE)</f>
        <v>96.346999999999994</v>
      </c>
      <c r="C261" s="10">
        <v>96.620999999999995</v>
      </c>
      <c r="D261" s="10">
        <f t="shared" si="20"/>
        <v>-0.27400000000000091</v>
      </c>
      <c r="E261" s="10">
        <f t="shared" ref="E261:E324" si="21">AVERAGE(D259:D261)</f>
        <v>-1.3696666666666697</v>
      </c>
      <c r="F261" s="10">
        <f t="shared" si="17"/>
        <v>98.234333333333325</v>
      </c>
      <c r="G261" s="10">
        <f t="shared" si="18"/>
        <v>-2.8310000000000031</v>
      </c>
      <c r="H261" s="10">
        <f t="shared" si="19"/>
        <v>-1.5830000000000126</v>
      </c>
    </row>
    <row r="262" spans="1:8" x14ac:dyDescent="0.25">
      <c r="A262" s="1">
        <v>39355</v>
      </c>
      <c r="B262" s="11">
        <f>VLOOKUP(A262,'SBO Index National'!$A:$B,2,FALSE)</f>
        <v>97.168999999999997</v>
      </c>
      <c r="C262" s="10">
        <v>96.894999999999996</v>
      </c>
      <c r="D262" s="10">
        <f t="shared" si="20"/>
        <v>0.27400000000000091</v>
      </c>
      <c r="E262" s="10">
        <f t="shared" si="21"/>
        <v>-0.39566666666666589</v>
      </c>
      <c r="F262" s="10">
        <f t="shared" ref="F262:F325" si="22">AVERAGE(C260:C262)</f>
        <v>97.534333333333336</v>
      </c>
      <c r="G262" s="10">
        <f t="shared" si="18"/>
        <v>-8.7670000000000101</v>
      </c>
      <c r="H262" s="10">
        <f t="shared" si="19"/>
        <v>-4.7789999999999964</v>
      </c>
    </row>
    <row r="263" spans="1:8" x14ac:dyDescent="0.25">
      <c r="A263" s="1">
        <v>39386</v>
      </c>
      <c r="B263" s="11">
        <f>VLOOKUP(A263,'SBO Index National'!$A:$B,2,FALSE)</f>
        <v>96.072999999999993</v>
      </c>
      <c r="C263" s="10">
        <v>95.981999999999999</v>
      </c>
      <c r="D263" s="10">
        <f t="shared" si="20"/>
        <v>9.0999999999993975E-2</v>
      </c>
      <c r="E263" s="10">
        <f t="shared" si="21"/>
        <v>3.0333333333331325E-2</v>
      </c>
      <c r="F263" s="10">
        <f t="shared" si="22"/>
        <v>96.499333333333325</v>
      </c>
      <c r="G263" s="10">
        <f t="shared" si="18"/>
        <v>-7.4879999999999995</v>
      </c>
      <c r="H263" s="10">
        <f t="shared" si="19"/>
        <v>-6.362000000000009</v>
      </c>
    </row>
    <row r="264" spans="1:8" x14ac:dyDescent="0.25">
      <c r="A264" s="1">
        <v>39416</v>
      </c>
      <c r="B264" s="11">
        <f>VLOOKUP(A264,'SBO Index National'!$A:$B,2,FALSE)</f>
        <v>93.972999999999999</v>
      </c>
      <c r="C264" s="10">
        <v>94.611999999999995</v>
      </c>
      <c r="D264" s="10">
        <f t="shared" si="20"/>
        <v>-0.63899999999999579</v>
      </c>
      <c r="E264" s="10">
        <f t="shared" si="21"/>
        <v>-9.1333333333333641E-2</v>
      </c>
      <c r="F264" s="10">
        <f t="shared" si="22"/>
        <v>95.829666666666682</v>
      </c>
      <c r="G264" s="10">
        <f t="shared" si="18"/>
        <v>-5.3880000000000052</v>
      </c>
      <c r="H264" s="10">
        <f t="shared" si="19"/>
        <v>-7.2143333333333146</v>
      </c>
    </row>
    <row r="265" spans="1:8" x14ac:dyDescent="0.25">
      <c r="A265" s="1">
        <v>39447</v>
      </c>
      <c r="B265" s="11">
        <f>VLOOKUP(A265,'SBO Index National'!$A:$B,2,FALSE)</f>
        <v>94.337999999999994</v>
      </c>
      <c r="C265" s="10">
        <v>95.799000000000007</v>
      </c>
      <c r="D265" s="10">
        <f t="shared" si="20"/>
        <v>-1.4610000000000127</v>
      </c>
      <c r="E265" s="10">
        <f t="shared" si="21"/>
        <v>-0.66966666666667152</v>
      </c>
      <c r="F265" s="10">
        <f t="shared" si="22"/>
        <v>95.464333333333343</v>
      </c>
      <c r="G265" s="10">
        <f t="shared" si="18"/>
        <v>-9.0999999999993975E-2</v>
      </c>
      <c r="H265" s="10">
        <f t="shared" si="19"/>
        <v>-4.3223333333333329</v>
      </c>
    </row>
    <row r="266" spans="1:8" x14ac:dyDescent="0.25">
      <c r="A266" s="1">
        <v>39478</v>
      </c>
      <c r="B266" s="11">
        <f>VLOOKUP(A266,'SBO Index National'!$A:$B,2,FALSE)</f>
        <v>91.597999999999999</v>
      </c>
      <c r="C266" s="10">
        <v>92.146000000000001</v>
      </c>
      <c r="D266" s="10">
        <f t="shared" si="20"/>
        <v>-0.54800000000000182</v>
      </c>
      <c r="E266" s="10">
        <f t="shared" si="21"/>
        <v>-0.88266666666667015</v>
      </c>
      <c r="F266" s="10">
        <f t="shared" si="22"/>
        <v>94.185666666666677</v>
      </c>
      <c r="G266" s="10">
        <f t="shared" si="18"/>
        <v>-5.3880000000000052</v>
      </c>
      <c r="H266" s="10">
        <f t="shared" si="19"/>
        <v>-3.6223333333333159</v>
      </c>
    </row>
    <row r="267" spans="1:8" x14ac:dyDescent="0.25">
      <c r="A267" s="1">
        <v>39507</v>
      </c>
      <c r="B267" s="11">
        <f>VLOOKUP(A267,'SBO Index National'!$A:$B,2,FALSE)</f>
        <v>92.876999999999995</v>
      </c>
      <c r="C267" s="10">
        <v>91.415999999999997</v>
      </c>
      <c r="D267" s="10">
        <f t="shared" si="20"/>
        <v>1.4609999999999985</v>
      </c>
      <c r="E267" s="10">
        <f t="shared" si="21"/>
        <v>-0.182666666666672</v>
      </c>
      <c r="F267" s="10">
        <f t="shared" si="22"/>
        <v>93.120333333333335</v>
      </c>
      <c r="G267" s="10">
        <f t="shared" si="18"/>
        <v>-10.50200000000001</v>
      </c>
      <c r="H267" s="10">
        <f t="shared" si="19"/>
        <v>-5.3269999999999982</v>
      </c>
    </row>
    <row r="268" spans="1:8" x14ac:dyDescent="0.25">
      <c r="A268" s="1">
        <v>39538</v>
      </c>
      <c r="B268" s="11">
        <f>VLOOKUP(A268,'SBO Index National'!$A:$B,2,FALSE)</f>
        <v>90.227999999999994</v>
      </c>
      <c r="C268" s="10">
        <v>91.415999999999997</v>
      </c>
      <c r="D268" s="10">
        <f t="shared" si="20"/>
        <v>-1.1880000000000024</v>
      </c>
      <c r="E268" s="10">
        <f t="shared" si="21"/>
        <v>-9.1666666666668561E-2</v>
      </c>
      <c r="F268" s="10">
        <f t="shared" si="22"/>
        <v>91.659333333333336</v>
      </c>
      <c r="G268" s="10">
        <f t="shared" si="18"/>
        <v>-8.1270000000000095</v>
      </c>
      <c r="H268" s="10">
        <f t="shared" si="19"/>
        <v>-8.00566666666667</v>
      </c>
    </row>
    <row r="269" spans="1:8" x14ac:dyDescent="0.25">
      <c r="A269" s="1">
        <v>39568</v>
      </c>
      <c r="B269" s="11">
        <f>VLOOKUP(A269,'SBO Index National'!$A:$B,2,FALSE)</f>
        <v>91.507000000000005</v>
      </c>
      <c r="C269" s="10">
        <v>92.146000000000001</v>
      </c>
      <c r="D269" s="10">
        <f t="shared" si="20"/>
        <v>-0.63899999999999579</v>
      </c>
      <c r="E269" s="10">
        <f t="shared" si="21"/>
        <v>-0.12199999999999989</v>
      </c>
      <c r="F269" s="10">
        <f t="shared" si="22"/>
        <v>91.659333333333336</v>
      </c>
      <c r="G269" s="10">
        <f t="shared" si="18"/>
        <v>-6.5750000000000028</v>
      </c>
      <c r="H269" s="10">
        <f t="shared" si="19"/>
        <v>-8.4013333333333406</v>
      </c>
    </row>
    <row r="270" spans="1:8" x14ac:dyDescent="0.25">
      <c r="A270" s="1">
        <v>39599</v>
      </c>
      <c r="B270" s="11">
        <f>VLOOKUP(A270,'SBO Index National'!$A:$B,2,FALSE)</f>
        <v>88.95</v>
      </c>
      <c r="C270" s="10">
        <v>89.406000000000006</v>
      </c>
      <c r="D270" s="10">
        <f t="shared" si="20"/>
        <v>-0.45600000000000307</v>
      </c>
      <c r="E270" s="10">
        <f t="shared" si="21"/>
        <v>-0.76100000000000045</v>
      </c>
      <c r="F270" s="10">
        <f t="shared" si="22"/>
        <v>90.989333333333335</v>
      </c>
      <c r="G270" s="10">
        <f t="shared" si="18"/>
        <v>-11.23299999999999</v>
      </c>
      <c r="H270" s="10">
        <f t="shared" si="19"/>
        <v>-8.6450000000000102</v>
      </c>
    </row>
    <row r="271" spans="1:8" x14ac:dyDescent="0.25">
      <c r="A271" s="1">
        <v>39629</v>
      </c>
      <c r="B271" s="11">
        <f>VLOOKUP(A271,'SBO Index National'!$A:$B,2,FALSE)</f>
        <v>89.588999999999999</v>
      </c>
      <c r="C271" s="10">
        <v>89.224000000000004</v>
      </c>
      <c r="D271" s="10">
        <f t="shared" si="20"/>
        <v>0.36499999999999488</v>
      </c>
      <c r="E271" s="10">
        <f t="shared" si="21"/>
        <v>-0.24333333333333465</v>
      </c>
      <c r="F271" s="10">
        <f t="shared" si="22"/>
        <v>90.25866666666667</v>
      </c>
      <c r="G271" s="10">
        <f t="shared" ref="G271:G334" si="23">C271-C259</f>
        <v>-9.7710000000000008</v>
      </c>
      <c r="H271" s="10">
        <f t="shared" si="19"/>
        <v>-9.1929999999999978</v>
      </c>
    </row>
    <row r="272" spans="1:8" x14ac:dyDescent="0.25">
      <c r="A272" s="1">
        <v>39660</v>
      </c>
      <c r="B272" s="11">
        <f>VLOOKUP(A272,'SBO Index National'!$A:$B,2,FALSE)</f>
        <v>88.492999999999995</v>
      </c>
      <c r="C272" s="10">
        <v>89.588999999999999</v>
      </c>
      <c r="D272" s="10">
        <f t="shared" si="20"/>
        <v>-1.0960000000000036</v>
      </c>
      <c r="E272" s="10">
        <f t="shared" si="21"/>
        <v>-0.39566666666667061</v>
      </c>
      <c r="F272" s="10">
        <f t="shared" si="22"/>
        <v>89.406333333333336</v>
      </c>
      <c r="G272" s="10">
        <f t="shared" si="23"/>
        <v>-9.4980000000000047</v>
      </c>
      <c r="H272" s="10">
        <f t="shared" si="19"/>
        <v>-10.167333333333332</v>
      </c>
    </row>
    <row r="273" spans="1:8" x14ac:dyDescent="0.25">
      <c r="A273" s="1">
        <v>39691</v>
      </c>
      <c r="B273" s="11">
        <f>VLOOKUP(A273,'SBO Index National'!$A:$B,2,FALSE)</f>
        <v>91.141999999999996</v>
      </c>
      <c r="C273" s="10">
        <v>88.311000000000007</v>
      </c>
      <c r="D273" s="10">
        <f t="shared" si="20"/>
        <v>2.8309999999999889</v>
      </c>
      <c r="E273" s="10">
        <f t="shared" si="21"/>
        <v>0.69999999999999341</v>
      </c>
      <c r="F273" s="10">
        <f t="shared" si="22"/>
        <v>89.041333333333341</v>
      </c>
      <c r="G273" s="10">
        <f t="shared" si="23"/>
        <v>-8.3099999999999881</v>
      </c>
      <c r="H273" s="10">
        <f t="shared" ref="H273:H336" si="24">F273-F261</f>
        <v>-9.1929999999999836</v>
      </c>
    </row>
    <row r="274" spans="1:8" x14ac:dyDescent="0.25">
      <c r="A274" s="1">
        <v>39721</v>
      </c>
      <c r="B274" s="11">
        <f>VLOOKUP(A274,'SBO Index National'!$A:$B,2,FALSE)</f>
        <v>92.784999999999997</v>
      </c>
      <c r="C274" s="10">
        <v>92.602999999999994</v>
      </c>
      <c r="D274" s="10">
        <f t="shared" si="20"/>
        <v>0.18200000000000216</v>
      </c>
      <c r="E274" s="10">
        <f t="shared" si="21"/>
        <v>0.63899999999999579</v>
      </c>
      <c r="F274" s="10">
        <f t="shared" si="22"/>
        <v>90.167666666666662</v>
      </c>
      <c r="G274" s="10">
        <f t="shared" si="23"/>
        <v>-4.2920000000000016</v>
      </c>
      <c r="H274" s="10">
        <f t="shared" si="24"/>
        <v>-7.3666666666666742</v>
      </c>
    </row>
    <row r="275" spans="1:8" x14ac:dyDescent="0.25">
      <c r="A275" s="1">
        <v>39752</v>
      </c>
      <c r="B275" s="11">
        <f>VLOOKUP(A275,'SBO Index National'!$A:$B,2,FALSE)</f>
        <v>87.397000000000006</v>
      </c>
      <c r="C275" s="10">
        <v>85.844999999999999</v>
      </c>
      <c r="D275" s="10">
        <f t="shared" si="20"/>
        <v>1.5520000000000067</v>
      </c>
      <c r="E275" s="10">
        <f t="shared" si="21"/>
        <v>1.5216666666666658</v>
      </c>
      <c r="F275" s="10">
        <f t="shared" si="22"/>
        <v>88.919666666666672</v>
      </c>
      <c r="G275" s="10">
        <f t="shared" si="23"/>
        <v>-10.137</v>
      </c>
      <c r="H275" s="10">
        <f t="shared" si="24"/>
        <v>-7.5796666666666539</v>
      </c>
    </row>
    <row r="276" spans="1:8" x14ac:dyDescent="0.25">
      <c r="A276" s="1">
        <v>39782</v>
      </c>
      <c r="B276" s="11">
        <f>VLOOKUP(A276,'SBO Index National'!$A:$B,2,FALSE)</f>
        <v>87.397000000000006</v>
      </c>
      <c r="C276" s="10">
        <v>89.953999999999994</v>
      </c>
      <c r="D276" s="10">
        <f t="shared" si="20"/>
        <v>-2.5569999999999879</v>
      </c>
      <c r="E276" s="10">
        <f t="shared" si="21"/>
        <v>-0.27433333333332638</v>
      </c>
      <c r="F276" s="10">
        <f t="shared" si="22"/>
        <v>89.467333333333329</v>
      </c>
      <c r="G276" s="10">
        <f t="shared" si="23"/>
        <v>-4.6580000000000013</v>
      </c>
      <c r="H276" s="10">
        <f t="shared" si="24"/>
        <v>-6.3623333333333534</v>
      </c>
    </row>
    <row r="277" spans="1:8" x14ac:dyDescent="0.25">
      <c r="A277" s="1">
        <v>39813</v>
      </c>
      <c r="B277" s="11">
        <f>VLOOKUP(A277,'SBO Index National'!$A:$B,2,FALSE)</f>
        <v>84.932000000000002</v>
      </c>
      <c r="C277" s="10">
        <v>84.11</v>
      </c>
      <c r="D277" s="10">
        <f t="shared" si="20"/>
        <v>0.82200000000000273</v>
      </c>
      <c r="E277" s="10">
        <f t="shared" si="21"/>
        <v>-6.0999999999992838E-2</v>
      </c>
      <c r="F277" s="10">
        <f t="shared" si="22"/>
        <v>86.636333333333326</v>
      </c>
      <c r="G277" s="10">
        <f t="shared" si="23"/>
        <v>-11.689000000000007</v>
      </c>
      <c r="H277" s="10">
        <f t="shared" si="24"/>
        <v>-8.8280000000000172</v>
      </c>
    </row>
    <row r="278" spans="1:8" x14ac:dyDescent="0.25">
      <c r="A278" s="1">
        <v>39844</v>
      </c>
      <c r="B278" s="11">
        <f>VLOOKUP(A278,'SBO Index National'!$A:$B,2,FALSE)</f>
        <v>83.927000000000007</v>
      </c>
      <c r="C278" s="10">
        <v>81.918000000000006</v>
      </c>
      <c r="D278" s="10">
        <f t="shared" si="20"/>
        <v>2.0090000000000003</v>
      </c>
      <c r="E278" s="10">
        <f t="shared" si="21"/>
        <v>9.1333333333338373E-2</v>
      </c>
      <c r="F278" s="10">
        <f t="shared" si="22"/>
        <v>85.327333333333328</v>
      </c>
      <c r="G278" s="10">
        <f t="shared" si="23"/>
        <v>-10.227999999999994</v>
      </c>
      <c r="H278" s="10">
        <f t="shared" si="24"/>
        <v>-8.8583333333333485</v>
      </c>
    </row>
    <row r="279" spans="1:8" x14ac:dyDescent="0.25">
      <c r="A279" s="1">
        <v>39872</v>
      </c>
      <c r="B279" s="11">
        <f>VLOOKUP(A279,'SBO Index National'!$A:$B,2,FALSE)</f>
        <v>82.557000000000002</v>
      </c>
      <c r="C279" s="10">
        <v>83.47</v>
      </c>
      <c r="D279" s="10">
        <f t="shared" si="20"/>
        <v>-0.9129999999999967</v>
      </c>
      <c r="E279" s="10">
        <f t="shared" si="21"/>
        <v>0.63933333333333542</v>
      </c>
      <c r="F279" s="10">
        <f t="shared" si="22"/>
        <v>83.166000000000011</v>
      </c>
      <c r="G279" s="10">
        <f t="shared" si="23"/>
        <v>-7.945999999999998</v>
      </c>
      <c r="H279" s="10">
        <f t="shared" si="24"/>
        <v>-9.9543333333333237</v>
      </c>
    </row>
    <row r="280" spans="1:8" x14ac:dyDescent="0.25">
      <c r="A280" s="1">
        <v>39903</v>
      </c>
      <c r="B280" s="11">
        <f>VLOOKUP(A280,'SBO Index National'!$A:$B,2,FALSE)</f>
        <v>81.644000000000005</v>
      </c>
      <c r="C280" s="10">
        <v>82.74</v>
      </c>
      <c r="D280" s="10">
        <f t="shared" si="20"/>
        <v>-1.0959999999999894</v>
      </c>
      <c r="E280" s="10">
        <f t="shared" si="21"/>
        <v>4.736951571734001E-15</v>
      </c>
      <c r="F280" s="10">
        <f t="shared" si="22"/>
        <v>82.709333333333333</v>
      </c>
      <c r="G280" s="10">
        <f t="shared" si="23"/>
        <v>-8.6760000000000019</v>
      </c>
      <c r="H280" s="10">
        <f t="shared" si="24"/>
        <v>-8.9500000000000028</v>
      </c>
    </row>
    <row r="281" spans="1:8" x14ac:dyDescent="0.25">
      <c r="A281" s="1">
        <v>39933</v>
      </c>
      <c r="B281" s="11">
        <f>VLOOKUP(A281,'SBO Index National'!$A:$B,2,FALSE)</f>
        <v>86.849000000000004</v>
      </c>
      <c r="C281" s="10">
        <v>83.744</v>
      </c>
      <c r="D281" s="10">
        <f t="shared" si="20"/>
        <v>3.105000000000004</v>
      </c>
      <c r="E281" s="10">
        <f t="shared" si="21"/>
        <v>0.36533333333333928</v>
      </c>
      <c r="F281" s="10">
        <f t="shared" si="22"/>
        <v>83.317999999999998</v>
      </c>
      <c r="G281" s="10">
        <f t="shared" si="23"/>
        <v>-8.402000000000001</v>
      </c>
      <c r="H281" s="10">
        <f t="shared" si="24"/>
        <v>-8.3413333333333384</v>
      </c>
    </row>
    <row r="282" spans="1:8" x14ac:dyDescent="0.25">
      <c r="A282" s="1">
        <v>39964</v>
      </c>
      <c r="B282" s="11">
        <f>VLOOKUP(A282,'SBO Index National'!$A:$B,2,FALSE)</f>
        <v>88.492999999999995</v>
      </c>
      <c r="C282" s="10">
        <v>82.283000000000001</v>
      </c>
      <c r="D282" s="10">
        <f t="shared" si="20"/>
        <v>6.2099999999999937</v>
      </c>
      <c r="E282" s="10">
        <f t="shared" si="21"/>
        <v>2.7396666666666696</v>
      </c>
      <c r="F282" s="10">
        <f t="shared" si="22"/>
        <v>82.922333333333327</v>
      </c>
      <c r="G282" s="10">
        <f t="shared" si="23"/>
        <v>-7.1230000000000047</v>
      </c>
      <c r="H282" s="10">
        <f t="shared" si="24"/>
        <v>-8.0670000000000073</v>
      </c>
    </row>
    <row r="283" spans="1:8" x14ac:dyDescent="0.25">
      <c r="A283" s="1">
        <v>39994</v>
      </c>
      <c r="B283" s="11">
        <f>VLOOKUP(A283,'SBO Index National'!$A:$B,2,FALSE)</f>
        <v>88.218999999999994</v>
      </c>
      <c r="C283" s="10">
        <v>86.483999999999995</v>
      </c>
      <c r="D283" s="10">
        <f t="shared" si="20"/>
        <v>1.7349999999999994</v>
      </c>
      <c r="E283" s="10">
        <f t="shared" si="21"/>
        <v>3.6833333333333322</v>
      </c>
      <c r="F283" s="10">
        <f t="shared" si="22"/>
        <v>84.170333333333318</v>
      </c>
      <c r="G283" s="10">
        <f t="shared" si="23"/>
        <v>-2.7400000000000091</v>
      </c>
      <c r="H283" s="10">
        <f t="shared" si="24"/>
        <v>-6.0883333333333525</v>
      </c>
    </row>
    <row r="284" spans="1:8" x14ac:dyDescent="0.25">
      <c r="A284" s="1">
        <v>40025</v>
      </c>
      <c r="B284" s="11">
        <f>VLOOKUP(A284,'SBO Index National'!$A:$B,2,FALSE)</f>
        <v>86.757999999999996</v>
      </c>
      <c r="C284" s="10">
        <v>84.748999999999995</v>
      </c>
      <c r="D284" s="10">
        <f t="shared" si="20"/>
        <v>2.0090000000000003</v>
      </c>
      <c r="E284" s="10">
        <f t="shared" si="21"/>
        <v>3.3179999999999978</v>
      </c>
      <c r="F284" s="10">
        <f t="shared" si="22"/>
        <v>84.505333333333326</v>
      </c>
      <c r="G284" s="10">
        <f t="shared" si="23"/>
        <v>-4.8400000000000034</v>
      </c>
      <c r="H284" s="10">
        <f t="shared" si="24"/>
        <v>-4.9010000000000105</v>
      </c>
    </row>
    <row r="285" spans="1:8" x14ac:dyDescent="0.25">
      <c r="A285" s="1">
        <v>40056</v>
      </c>
      <c r="B285" s="11">
        <f>VLOOKUP(A285,'SBO Index National'!$A:$B,2,FALSE)</f>
        <v>88.584000000000003</v>
      </c>
      <c r="C285" s="10">
        <v>88.311000000000007</v>
      </c>
      <c r="D285" s="10">
        <f t="shared" si="20"/>
        <v>0.27299999999999613</v>
      </c>
      <c r="E285" s="10">
        <f t="shared" si="21"/>
        <v>1.3389999999999986</v>
      </c>
      <c r="F285" s="10">
        <f t="shared" si="22"/>
        <v>86.514666666666656</v>
      </c>
      <c r="G285" s="10">
        <f t="shared" si="23"/>
        <v>0</v>
      </c>
      <c r="H285" s="10">
        <f t="shared" si="24"/>
        <v>-2.526666666666685</v>
      </c>
    </row>
    <row r="286" spans="1:8" x14ac:dyDescent="0.25">
      <c r="A286" s="1">
        <v>40086</v>
      </c>
      <c r="B286" s="11">
        <f>VLOOKUP(A286,'SBO Index National'!$A:$B,2,FALSE)</f>
        <v>88.584000000000003</v>
      </c>
      <c r="C286" s="10">
        <v>91.781000000000006</v>
      </c>
      <c r="D286" s="10">
        <f t="shared" si="20"/>
        <v>-3.1970000000000027</v>
      </c>
      <c r="E286" s="10">
        <f t="shared" si="21"/>
        <v>-0.3050000000000021</v>
      </c>
      <c r="F286" s="10">
        <f t="shared" si="22"/>
        <v>88.280333333333331</v>
      </c>
      <c r="G286" s="10">
        <f t="shared" si="23"/>
        <v>-0.82199999999998852</v>
      </c>
      <c r="H286" s="10">
        <f t="shared" si="24"/>
        <v>-1.8873333333333306</v>
      </c>
    </row>
    <row r="287" spans="1:8" x14ac:dyDescent="0.25">
      <c r="A287" s="1">
        <v>40117</v>
      </c>
      <c r="B287" s="11">
        <f>VLOOKUP(A287,'SBO Index National'!$A:$B,2,FALSE)</f>
        <v>89.040999999999997</v>
      </c>
      <c r="C287" s="10">
        <v>88.492999999999995</v>
      </c>
      <c r="D287" s="10">
        <f t="shared" si="20"/>
        <v>0.54800000000000182</v>
      </c>
      <c r="E287" s="10">
        <f t="shared" si="21"/>
        <v>-0.79200000000000159</v>
      </c>
      <c r="F287" s="10">
        <f t="shared" si="22"/>
        <v>89.52833333333335</v>
      </c>
      <c r="G287" s="10">
        <f t="shared" si="23"/>
        <v>2.6479999999999961</v>
      </c>
      <c r="H287" s="10">
        <f t="shared" si="24"/>
        <v>0.60866666666667868</v>
      </c>
    </row>
    <row r="288" spans="1:8" x14ac:dyDescent="0.25">
      <c r="A288" s="1">
        <v>40147</v>
      </c>
      <c r="B288" s="11">
        <f>VLOOKUP(A288,'SBO Index National'!$A:$B,2,FALSE)</f>
        <v>87.944999999999993</v>
      </c>
      <c r="C288" s="10">
        <v>84.84</v>
      </c>
      <c r="D288" s="10">
        <f t="shared" si="20"/>
        <v>3.1049999999999898</v>
      </c>
      <c r="E288" s="10">
        <f t="shared" si="21"/>
        <v>0.15199999999999628</v>
      </c>
      <c r="F288" s="10">
        <f t="shared" si="22"/>
        <v>88.37133333333334</v>
      </c>
      <c r="G288" s="10">
        <f t="shared" si="23"/>
        <v>-5.1139999999999901</v>
      </c>
      <c r="H288" s="10">
        <f t="shared" si="24"/>
        <v>-1.0959999999999894</v>
      </c>
    </row>
    <row r="289" spans="1:8" x14ac:dyDescent="0.25">
      <c r="A289" s="1">
        <v>40178</v>
      </c>
      <c r="B289" s="11">
        <f>VLOOKUP(A289,'SBO Index National'!$A:$B,2,FALSE)</f>
        <v>87.671000000000006</v>
      </c>
      <c r="C289" s="10">
        <v>87.853999999999999</v>
      </c>
      <c r="D289" s="10">
        <f t="shared" si="20"/>
        <v>-0.18299999999999272</v>
      </c>
      <c r="E289" s="10">
        <f t="shared" si="21"/>
        <v>1.1566666666666663</v>
      </c>
      <c r="F289" s="10">
        <f t="shared" si="22"/>
        <v>87.062333333333342</v>
      </c>
      <c r="G289" s="10">
        <f t="shared" si="23"/>
        <v>3.7439999999999998</v>
      </c>
      <c r="H289" s="10">
        <f t="shared" si="24"/>
        <v>0.42600000000001614</v>
      </c>
    </row>
    <row r="290" spans="1:8" x14ac:dyDescent="0.25">
      <c r="A290" s="1">
        <v>40209</v>
      </c>
      <c r="B290" s="11">
        <f>VLOOKUP(A290,'SBO Index National'!$A:$B,2,FALSE)</f>
        <v>89.132000000000005</v>
      </c>
      <c r="C290" s="10">
        <v>88.766999999999996</v>
      </c>
      <c r="D290" s="10">
        <f t="shared" si="20"/>
        <v>0.36500000000000909</v>
      </c>
      <c r="E290" s="10">
        <f t="shared" si="21"/>
        <v>1.0956666666666688</v>
      </c>
      <c r="F290" s="10">
        <f t="shared" si="22"/>
        <v>87.153666666666666</v>
      </c>
      <c r="G290" s="10">
        <f t="shared" si="23"/>
        <v>6.8489999999999895</v>
      </c>
      <c r="H290" s="10">
        <f t="shared" si="24"/>
        <v>1.8263333333333378</v>
      </c>
    </row>
    <row r="291" spans="1:8" x14ac:dyDescent="0.25">
      <c r="A291" s="1">
        <v>40237</v>
      </c>
      <c r="B291" s="11">
        <f>VLOOKUP(A291,'SBO Index National'!$A:$B,2,FALSE)</f>
        <v>88.037000000000006</v>
      </c>
      <c r="C291" s="10">
        <v>82.557000000000002</v>
      </c>
      <c r="D291" s="10">
        <f t="shared" si="20"/>
        <v>5.480000000000004</v>
      </c>
      <c r="E291" s="10">
        <f t="shared" si="21"/>
        <v>1.8873333333333402</v>
      </c>
      <c r="F291" s="10">
        <f t="shared" si="22"/>
        <v>86.39266666666667</v>
      </c>
      <c r="G291" s="10">
        <f t="shared" si="23"/>
        <v>-0.9129999999999967</v>
      </c>
      <c r="H291" s="10">
        <f t="shared" si="24"/>
        <v>3.2266666666666595</v>
      </c>
    </row>
    <row r="292" spans="1:8" x14ac:dyDescent="0.25">
      <c r="A292" s="1">
        <v>40268</v>
      </c>
      <c r="B292" s="11">
        <f>VLOOKUP(A292,'SBO Index National'!$A:$B,2,FALSE)</f>
        <v>87.397000000000006</v>
      </c>
      <c r="C292" s="10">
        <v>87.031999999999996</v>
      </c>
      <c r="D292" s="10">
        <f t="shared" si="20"/>
        <v>0.36500000000000909</v>
      </c>
      <c r="E292" s="10">
        <f t="shared" si="21"/>
        <v>2.0700000000000074</v>
      </c>
      <c r="F292" s="10">
        <f t="shared" si="22"/>
        <v>86.11866666666667</v>
      </c>
      <c r="G292" s="10">
        <f t="shared" si="23"/>
        <v>4.2920000000000016</v>
      </c>
      <c r="H292" s="10">
        <f t="shared" si="24"/>
        <v>3.4093333333333362</v>
      </c>
    </row>
    <row r="293" spans="1:8" x14ac:dyDescent="0.25">
      <c r="A293" s="1">
        <v>40298</v>
      </c>
      <c r="B293" s="11">
        <f>VLOOKUP(A293,'SBO Index National'!$A:$B,2,FALSE)</f>
        <v>90.593999999999994</v>
      </c>
      <c r="C293" s="10">
        <v>88.584000000000003</v>
      </c>
      <c r="D293" s="10">
        <f t="shared" si="20"/>
        <v>2.0099999999999909</v>
      </c>
      <c r="E293" s="10">
        <f t="shared" si="21"/>
        <v>2.6183333333333345</v>
      </c>
      <c r="F293" s="10">
        <f t="shared" si="22"/>
        <v>86.057666666666663</v>
      </c>
      <c r="G293" s="10">
        <f t="shared" si="23"/>
        <v>4.8400000000000034</v>
      </c>
      <c r="H293" s="10">
        <f t="shared" si="24"/>
        <v>2.7396666666666647</v>
      </c>
    </row>
    <row r="294" spans="1:8" x14ac:dyDescent="0.25">
      <c r="A294" s="1">
        <v>40329</v>
      </c>
      <c r="B294" s="11">
        <f>VLOOKUP(A294,'SBO Index National'!$A:$B,2,FALSE)</f>
        <v>91.872</v>
      </c>
      <c r="C294" s="10">
        <v>93.332999999999998</v>
      </c>
      <c r="D294" s="10">
        <f t="shared" si="20"/>
        <v>-1.4609999999999985</v>
      </c>
      <c r="E294" s="10">
        <f t="shared" si="21"/>
        <v>0.30466666666666714</v>
      </c>
      <c r="F294" s="10">
        <f t="shared" si="22"/>
        <v>89.649666666666647</v>
      </c>
      <c r="G294" s="10">
        <f t="shared" si="23"/>
        <v>11.049999999999997</v>
      </c>
      <c r="H294" s="10">
        <f t="shared" si="24"/>
        <v>6.7273333333333198</v>
      </c>
    </row>
    <row r="295" spans="1:8" x14ac:dyDescent="0.25">
      <c r="A295" s="1">
        <v>40359</v>
      </c>
      <c r="B295" s="11">
        <f>VLOOKUP(A295,'SBO Index National'!$A:$B,2,FALSE)</f>
        <v>89.406000000000006</v>
      </c>
      <c r="C295" s="10">
        <v>90.685000000000002</v>
      </c>
      <c r="D295" s="10">
        <f t="shared" si="20"/>
        <v>-1.2789999999999964</v>
      </c>
      <c r="E295" s="10">
        <f t="shared" si="21"/>
        <v>-0.24333333333333465</v>
      </c>
      <c r="F295" s="10">
        <f t="shared" si="22"/>
        <v>90.86733333333332</v>
      </c>
      <c r="G295" s="10">
        <f t="shared" si="23"/>
        <v>4.2010000000000076</v>
      </c>
      <c r="H295" s="10">
        <f t="shared" si="24"/>
        <v>6.6970000000000027</v>
      </c>
    </row>
    <row r="296" spans="1:8" x14ac:dyDescent="0.25">
      <c r="A296" s="1">
        <v>40390</v>
      </c>
      <c r="B296" s="11">
        <f>VLOOKUP(A296,'SBO Index National'!$A:$B,2,FALSE)</f>
        <v>88.402000000000001</v>
      </c>
      <c r="C296" s="10">
        <v>88.766999999999996</v>
      </c>
      <c r="D296" s="10">
        <f t="shared" si="20"/>
        <v>-0.36499999999999488</v>
      </c>
      <c r="E296" s="10">
        <f t="shared" si="21"/>
        <v>-1.0349999999999966</v>
      </c>
      <c r="F296" s="10">
        <f t="shared" si="22"/>
        <v>90.928333333333327</v>
      </c>
      <c r="G296" s="10">
        <f t="shared" si="23"/>
        <v>4.0180000000000007</v>
      </c>
      <c r="H296" s="10">
        <f t="shared" si="24"/>
        <v>6.4230000000000018</v>
      </c>
    </row>
    <row r="297" spans="1:8" x14ac:dyDescent="0.25">
      <c r="A297" s="1">
        <v>40421</v>
      </c>
      <c r="B297" s="11">
        <f>VLOOKUP(A297,'SBO Index National'!$A:$B,2,FALSE)</f>
        <v>88.766999999999996</v>
      </c>
      <c r="C297" s="10">
        <v>87.123000000000005</v>
      </c>
      <c r="D297" s="10">
        <f t="shared" si="20"/>
        <v>1.6439999999999912</v>
      </c>
      <c r="E297" s="10">
        <f t="shared" si="21"/>
        <v>0</v>
      </c>
      <c r="F297" s="10">
        <f t="shared" si="22"/>
        <v>88.858333333333334</v>
      </c>
      <c r="G297" s="10">
        <f t="shared" si="23"/>
        <v>-1.1880000000000024</v>
      </c>
      <c r="H297" s="10">
        <f t="shared" si="24"/>
        <v>2.3436666666666781</v>
      </c>
    </row>
    <row r="298" spans="1:8" x14ac:dyDescent="0.25">
      <c r="A298" s="1">
        <v>40451</v>
      </c>
      <c r="B298" s="11">
        <f>VLOOKUP(A298,'SBO Index National'!$A:$B,2,FALSE)</f>
        <v>88.95</v>
      </c>
      <c r="C298" s="10">
        <v>87.944999999999993</v>
      </c>
      <c r="D298" s="10">
        <f t="shared" si="20"/>
        <v>1.0050000000000097</v>
      </c>
      <c r="E298" s="10">
        <f t="shared" si="21"/>
        <v>0.7613333333333353</v>
      </c>
      <c r="F298" s="10">
        <f t="shared" si="22"/>
        <v>87.944999999999993</v>
      </c>
      <c r="G298" s="10">
        <f t="shared" si="23"/>
        <v>-3.8360000000000127</v>
      </c>
      <c r="H298" s="10">
        <f t="shared" si="24"/>
        <v>-0.33533333333333815</v>
      </c>
    </row>
    <row r="299" spans="1:8" x14ac:dyDescent="0.25">
      <c r="A299" s="1">
        <v>40482</v>
      </c>
      <c r="B299" s="11">
        <f>VLOOKUP(A299,'SBO Index National'!$A:$B,2,FALSE)</f>
        <v>91.597999999999999</v>
      </c>
      <c r="C299" s="10">
        <v>89.68</v>
      </c>
      <c r="D299" s="10">
        <f t="shared" si="20"/>
        <v>1.9179999999999922</v>
      </c>
      <c r="E299" s="10">
        <f t="shared" si="21"/>
        <v>1.5223333333333311</v>
      </c>
      <c r="F299" s="10">
        <f t="shared" si="22"/>
        <v>88.249333333333325</v>
      </c>
      <c r="G299" s="10">
        <f t="shared" si="23"/>
        <v>1.1870000000000118</v>
      </c>
      <c r="H299" s="10">
        <f t="shared" si="24"/>
        <v>-1.2790000000000248</v>
      </c>
    </row>
    <row r="300" spans="1:8" x14ac:dyDescent="0.25">
      <c r="A300" s="1">
        <v>40512</v>
      </c>
      <c r="B300" s="11">
        <f>VLOOKUP(A300,'SBO Index National'!$A:$B,2,FALSE)</f>
        <v>92.876999999999995</v>
      </c>
      <c r="C300" s="10">
        <v>89.498000000000005</v>
      </c>
      <c r="D300" s="10">
        <f t="shared" si="20"/>
        <v>3.3789999999999907</v>
      </c>
      <c r="E300" s="10">
        <f t="shared" si="21"/>
        <v>2.100666666666664</v>
      </c>
      <c r="F300" s="10">
        <f t="shared" si="22"/>
        <v>89.040999999999997</v>
      </c>
      <c r="G300" s="10">
        <f t="shared" si="23"/>
        <v>4.6580000000000013</v>
      </c>
      <c r="H300" s="10">
        <f t="shared" si="24"/>
        <v>0.66966666666665731</v>
      </c>
    </row>
    <row r="301" spans="1:8" x14ac:dyDescent="0.25">
      <c r="A301" s="1">
        <v>40543</v>
      </c>
      <c r="B301" s="11">
        <f>VLOOKUP(A301,'SBO Index National'!$A:$B,2,FALSE)</f>
        <v>92.328999999999994</v>
      </c>
      <c r="C301" s="10">
        <v>89.953999999999994</v>
      </c>
      <c r="D301" s="10">
        <f t="shared" si="20"/>
        <v>2.375</v>
      </c>
      <c r="E301" s="10">
        <f t="shared" si="21"/>
        <v>2.5573333333333275</v>
      </c>
      <c r="F301" s="10">
        <f t="shared" si="22"/>
        <v>89.710666666666668</v>
      </c>
      <c r="G301" s="10">
        <f t="shared" si="23"/>
        <v>2.0999999999999943</v>
      </c>
      <c r="H301" s="10">
        <f t="shared" si="24"/>
        <v>2.6483333333333263</v>
      </c>
    </row>
    <row r="302" spans="1:8" x14ac:dyDescent="0.25">
      <c r="A302" s="1">
        <v>40574</v>
      </c>
      <c r="B302" s="11">
        <f>VLOOKUP(A302,'SBO Index National'!$A:$B,2,FALSE)</f>
        <v>93.881</v>
      </c>
      <c r="C302" s="10">
        <v>92.510999999999996</v>
      </c>
      <c r="D302" s="10">
        <f t="shared" si="20"/>
        <v>1.3700000000000045</v>
      </c>
      <c r="E302" s="10">
        <f t="shared" si="21"/>
        <v>2.3746666666666649</v>
      </c>
      <c r="F302" s="10">
        <f t="shared" si="22"/>
        <v>90.654333333333327</v>
      </c>
      <c r="G302" s="10">
        <f t="shared" si="23"/>
        <v>3.7439999999999998</v>
      </c>
      <c r="H302" s="10">
        <f t="shared" si="24"/>
        <v>3.5006666666666604</v>
      </c>
    </row>
    <row r="303" spans="1:8" x14ac:dyDescent="0.25">
      <c r="A303" s="1">
        <v>40602</v>
      </c>
      <c r="B303" s="11">
        <f>VLOOKUP(A303,'SBO Index National'!$A:$B,2,FALSE)</f>
        <v>94.521000000000001</v>
      </c>
      <c r="C303" s="10">
        <v>96.53</v>
      </c>
      <c r="D303" s="10">
        <f t="shared" si="20"/>
        <v>-2.0090000000000003</v>
      </c>
      <c r="E303" s="10">
        <f t="shared" si="21"/>
        <v>0.57866666666666811</v>
      </c>
      <c r="F303" s="10">
        <f t="shared" si="22"/>
        <v>92.998333333333335</v>
      </c>
      <c r="G303" s="10">
        <f t="shared" si="23"/>
        <v>13.972999999999999</v>
      </c>
      <c r="H303" s="10">
        <f t="shared" si="24"/>
        <v>6.6056666666666644</v>
      </c>
    </row>
    <row r="304" spans="1:8" x14ac:dyDescent="0.25">
      <c r="A304" s="1">
        <v>40633</v>
      </c>
      <c r="B304" s="11">
        <f>VLOOKUP(A304,'SBO Index National'!$A:$B,2,FALSE)</f>
        <v>92.510999999999996</v>
      </c>
      <c r="C304" s="10">
        <v>91.141999999999996</v>
      </c>
      <c r="D304" s="10">
        <f t="shared" si="20"/>
        <v>1.3689999999999998</v>
      </c>
      <c r="E304" s="10">
        <f t="shared" si="21"/>
        <v>0.24333333333333465</v>
      </c>
      <c r="F304" s="10">
        <f t="shared" si="22"/>
        <v>93.394333333333336</v>
      </c>
      <c r="G304" s="10">
        <f t="shared" si="23"/>
        <v>4.1099999999999994</v>
      </c>
      <c r="H304" s="10">
        <f t="shared" si="24"/>
        <v>7.2756666666666661</v>
      </c>
    </row>
    <row r="305" spans="1:8" x14ac:dyDescent="0.25">
      <c r="A305" s="1">
        <v>40663</v>
      </c>
      <c r="B305" s="11">
        <f>VLOOKUP(A305,'SBO Index National'!$A:$B,2,FALSE)</f>
        <v>91.233000000000004</v>
      </c>
      <c r="C305" s="10">
        <v>88.492999999999995</v>
      </c>
      <c r="D305" s="10">
        <f t="shared" si="20"/>
        <v>2.7400000000000091</v>
      </c>
      <c r="E305" s="10">
        <f t="shared" si="21"/>
        <v>0.70000000000000284</v>
      </c>
      <c r="F305" s="10">
        <f t="shared" si="22"/>
        <v>92.054999999999993</v>
      </c>
      <c r="G305" s="10">
        <f t="shared" si="23"/>
        <v>-9.1000000000008185E-2</v>
      </c>
      <c r="H305" s="10">
        <f t="shared" si="24"/>
        <v>5.9973333333333301</v>
      </c>
    </row>
    <row r="306" spans="1:8" x14ac:dyDescent="0.25">
      <c r="A306" s="1">
        <v>40694</v>
      </c>
      <c r="B306" s="11">
        <f>VLOOKUP(A306,'SBO Index National'!$A:$B,2,FALSE)</f>
        <v>90.501999999999995</v>
      </c>
      <c r="C306" s="10">
        <v>92.055000000000007</v>
      </c>
      <c r="D306" s="10">
        <f t="shared" si="20"/>
        <v>-1.5530000000000115</v>
      </c>
      <c r="E306" s="10">
        <f t="shared" si="21"/>
        <v>0.85199999999999909</v>
      </c>
      <c r="F306" s="10">
        <f t="shared" si="22"/>
        <v>90.563333333333333</v>
      </c>
      <c r="G306" s="10">
        <f t="shared" si="23"/>
        <v>-1.2779999999999916</v>
      </c>
      <c r="H306" s="10">
        <f t="shared" si="24"/>
        <v>0.9136666666666855</v>
      </c>
    </row>
    <row r="307" spans="1:8" x14ac:dyDescent="0.25">
      <c r="A307" s="1">
        <v>40724</v>
      </c>
      <c r="B307" s="11">
        <f>VLOOKUP(A307,'SBO Index National'!$A:$B,2,FALSE)</f>
        <v>91.141999999999996</v>
      </c>
      <c r="C307" s="10">
        <v>89.953999999999994</v>
      </c>
      <c r="D307" s="10">
        <f t="shared" si="20"/>
        <v>1.1880000000000024</v>
      </c>
      <c r="E307" s="10">
        <f t="shared" si="21"/>
        <v>0.79166666666666663</v>
      </c>
      <c r="F307" s="10">
        <f t="shared" si="22"/>
        <v>90.167333333333332</v>
      </c>
      <c r="G307" s="10">
        <f t="shared" si="23"/>
        <v>-0.73100000000000875</v>
      </c>
      <c r="H307" s="10">
        <f t="shared" si="24"/>
        <v>-0.69999999999998863</v>
      </c>
    </row>
    <row r="308" spans="1:8" x14ac:dyDescent="0.25">
      <c r="A308" s="1">
        <v>40755</v>
      </c>
      <c r="B308" s="11">
        <f>VLOOKUP(A308,'SBO Index National'!$A:$B,2,FALSE)</f>
        <v>90.227999999999994</v>
      </c>
      <c r="C308" s="10">
        <v>90.046000000000006</v>
      </c>
      <c r="D308" s="10">
        <f t="shared" si="20"/>
        <v>0.18199999999998795</v>
      </c>
      <c r="E308" s="10">
        <f t="shared" si="21"/>
        <v>-6.1000000000007049E-2</v>
      </c>
      <c r="F308" s="10">
        <f t="shared" si="22"/>
        <v>90.685000000000002</v>
      </c>
      <c r="G308" s="10">
        <f t="shared" si="23"/>
        <v>1.2790000000000106</v>
      </c>
      <c r="H308" s="10">
        <f t="shared" si="24"/>
        <v>-0.24333333333332519</v>
      </c>
    </row>
    <row r="309" spans="1:8" x14ac:dyDescent="0.25">
      <c r="A309" s="1">
        <v>40786</v>
      </c>
      <c r="B309" s="11">
        <f>VLOOKUP(A309,'SBO Index National'!$A:$B,2,FALSE)</f>
        <v>88.128</v>
      </c>
      <c r="C309" s="10">
        <v>87.58</v>
      </c>
      <c r="D309" s="10">
        <f t="shared" si="20"/>
        <v>0.54800000000000182</v>
      </c>
      <c r="E309" s="10">
        <f t="shared" si="21"/>
        <v>0.63933333333333076</v>
      </c>
      <c r="F309" s="10">
        <f t="shared" si="22"/>
        <v>89.193333333333328</v>
      </c>
      <c r="G309" s="10">
        <f t="shared" si="23"/>
        <v>0.45699999999999363</v>
      </c>
      <c r="H309" s="10">
        <f t="shared" si="24"/>
        <v>0.33499999999999375</v>
      </c>
    </row>
    <row r="310" spans="1:8" x14ac:dyDescent="0.25">
      <c r="A310" s="1">
        <v>40816</v>
      </c>
      <c r="B310" s="11">
        <f>VLOOKUP(A310,'SBO Index National'!$A:$B,2,FALSE)</f>
        <v>88.858000000000004</v>
      </c>
      <c r="C310" s="10">
        <v>88.402000000000001</v>
      </c>
      <c r="D310" s="10">
        <f t="shared" si="20"/>
        <v>0.45600000000000307</v>
      </c>
      <c r="E310" s="10">
        <f t="shared" si="21"/>
        <v>0.39533333333333093</v>
      </c>
      <c r="F310" s="10">
        <f t="shared" si="22"/>
        <v>88.676000000000002</v>
      </c>
      <c r="G310" s="10">
        <f t="shared" si="23"/>
        <v>0.45700000000000784</v>
      </c>
      <c r="H310" s="10">
        <f t="shared" si="24"/>
        <v>0.73100000000000875</v>
      </c>
    </row>
    <row r="311" spans="1:8" x14ac:dyDescent="0.25">
      <c r="A311" s="1">
        <v>40847</v>
      </c>
      <c r="B311" s="11">
        <f>VLOOKUP(A311,'SBO Index National'!$A:$B,2,FALSE)</f>
        <v>90.137</v>
      </c>
      <c r="C311" s="10">
        <v>91.05</v>
      </c>
      <c r="D311" s="10">
        <f t="shared" si="20"/>
        <v>-0.9129999999999967</v>
      </c>
      <c r="E311" s="10">
        <f t="shared" si="21"/>
        <v>3.0333333333336061E-2</v>
      </c>
      <c r="F311" s="10">
        <f t="shared" si="22"/>
        <v>89.010666666666665</v>
      </c>
      <c r="G311" s="10">
        <f t="shared" si="23"/>
        <v>1.3699999999999903</v>
      </c>
      <c r="H311" s="10">
        <f t="shared" si="24"/>
        <v>0.76133333333334008</v>
      </c>
    </row>
    <row r="312" spans="1:8" x14ac:dyDescent="0.25">
      <c r="A312" s="1">
        <v>40877</v>
      </c>
      <c r="B312" s="11">
        <f>VLOOKUP(A312,'SBO Index National'!$A:$B,2,FALSE)</f>
        <v>91.688999999999993</v>
      </c>
      <c r="C312" s="10">
        <v>89.314999999999998</v>
      </c>
      <c r="D312" s="10">
        <f t="shared" si="20"/>
        <v>2.3739999999999952</v>
      </c>
      <c r="E312" s="10">
        <f t="shared" si="21"/>
        <v>0.63900000000000057</v>
      </c>
      <c r="F312" s="10">
        <f t="shared" si="22"/>
        <v>89.588999999999999</v>
      </c>
      <c r="G312" s="10">
        <f t="shared" si="23"/>
        <v>-0.18300000000000693</v>
      </c>
      <c r="H312" s="10">
        <f t="shared" si="24"/>
        <v>0.54800000000000182</v>
      </c>
    </row>
    <row r="313" spans="1:8" x14ac:dyDescent="0.25">
      <c r="A313" s="1">
        <v>40908</v>
      </c>
      <c r="B313" s="11">
        <f>VLOOKUP(A313,'SBO Index National'!$A:$B,2,FALSE)</f>
        <v>93.516000000000005</v>
      </c>
      <c r="C313" s="10">
        <v>90.227999999999994</v>
      </c>
      <c r="D313" s="10">
        <f t="shared" si="20"/>
        <v>3.2880000000000109</v>
      </c>
      <c r="E313" s="10">
        <f t="shared" si="21"/>
        <v>1.5830000000000031</v>
      </c>
      <c r="F313" s="10">
        <f t="shared" si="22"/>
        <v>90.197666666666677</v>
      </c>
      <c r="G313" s="10">
        <f t="shared" si="23"/>
        <v>0.27400000000000091</v>
      </c>
      <c r="H313" s="10">
        <f t="shared" si="24"/>
        <v>0.48700000000000898</v>
      </c>
    </row>
    <row r="314" spans="1:8" x14ac:dyDescent="0.25">
      <c r="A314" s="1">
        <v>40939</v>
      </c>
      <c r="B314" s="11">
        <f>VLOOKUP(A314,'SBO Index National'!$A:$B,2,FALSE)</f>
        <v>93.698999999999998</v>
      </c>
      <c r="C314" s="10">
        <v>91.781000000000006</v>
      </c>
      <c r="D314" s="10">
        <f t="shared" si="20"/>
        <v>1.9179999999999922</v>
      </c>
      <c r="E314" s="10">
        <f t="shared" si="21"/>
        <v>2.526666666666666</v>
      </c>
      <c r="F314" s="10">
        <f t="shared" si="22"/>
        <v>90.441333333333333</v>
      </c>
      <c r="G314" s="10">
        <f t="shared" si="23"/>
        <v>-0.72999999999998977</v>
      </c>
      <c r="H314" s="10">
        <f t="shared" si="24"/>
        <v>-0.21299999999999386</v>
      </c>
    </row>
    <row r="315" spans="1:8" x14ac:dyDescent="0.25">
      <c r="A315" s="1">
        <v>40968</v>
      </c>
      <c r="B315" s="11">
        <f>VLOOKUP(A315,'SBO Index National'!$A:$B,2,FALSE)</f>
        <v>94.337999999999994</v>
      </c>
      <c r="C315" s="10">
        <v>91.323999999999998</v>
      </c>
      <c r="D315" s="10">
        <f t="shared" si="20"/>
        <v>3.0139999999999958</v>
      </c>
      <c r="E315" s="10">
        <f t="shared" si="21"/>
        <v>2.7399999999999998</v>
      </c>
      <c r="F315" s="10">
        <f t="shared" si="22"/>
        <v>91.111000000000004</v>
      </c>
      <c r="G315" s="10">
        <f t="shared" si="23"/>
        <v>-5.2060000000000031</v>
      </c>
      <c r="H315" s="10">
        <f t="shared" si="24"/>
        <v>-1.8873333333333306</v>
      </c>
    </row>
    <row r="316" spans="1:8" x14ac:dyDescent="0.25">
      <c r="A316" s="1">
        <v>40999</v>
      </c>
      <c r="B316" s="11">
        <f>VLOOKUP(A316,'SBO Index National'!$A:$B,2,FALSE)</f>
        <v>93.150999999999996</v>
      </c>
      <c r="C316" s="10">
        <v>90.867999999999995</v>
      </c>
      <c r="D316" s="10">
        <f t="shared" si="20"/>
        <v>2.2830000000000013</v>
      </c>
      <c r="E316" s="10">
        <f t="shared" si="21"/>
        <v>2.4049999999999963</v>
      </c>
      <c r="F316" s="10">
        <f t="shared" si="22"/>
        <v>91.324333333333342</v>
      </c>
      <c r="G316" s="10">
        <f t="shared" si="23"/>
        <v>-0.27400000000000091</v>
      </c>
      <c r="H316" s="10">
        <f t="shared" si="24"/>
        <v>-2.0699999999999932</v>
      </c>
    </row>
    <row r="317" spans="1:8" x14ac:dyDescent="0.25">
      <c r="A317" s="1">
        <v>41029</v>
      </c>
      <c r="B317" s="11">
        <f>VLOOKUP(A317,'SBO Index National'!$A:$B,2,FALSE)</f>
        <v>94.521000000000001</v>
      </c>
      <c r="C317" s="10">
        <v>95.707999999999998</v>
      </c>
      <c r="D317" s="10">
        <f t="shared" si="20"/>
        <v>-1.1869999999999976</v>
      </c>
      <c r="E317" s="10">
        <f t="shared" si="21"/>
        <v>1.3699999999999999</v>
      </c>
      <c r="F317" s="10">
        <f t="shared" si="22"/>
        <v>92.633333333333326</v>
      </c>
      <c r="G317" s="10">
        <f t="shared" si="23"/>
        <v>7.2150000000000034</v>
      </c>
      <c r="H317" s="10">
        <f t="shared" si="24"/>
        <v>0.57833333333333314</v>
      </c>
    </row>
    <row r="318" spans="1:8" x14ac:dyDescent="0.25">
      <c r="A318" s="1">
        <v>41060</v>
      </c>
      <c r="B318" s="11">
        <f>VLOOKUP(A318,'SBO Index National'!$A:$B,2,FALSE)</f>
        <v>94.063999999999993</v>
      </c>
      <c r="C318" s="10">
        <v>89.224000000000004</v>
      </c>
      <c r="D318" s="10">
        <f t="shared" si="20"/>
        <v>4.8399999999999892</v>
      </c>
      <c r="E318" s="10">
        <f t="shared" si="21"/>
        <v>1.9786666666666644</v>
      </c>
      <c r="F318" s="10">
        <f t="shared" si="22"/>
        <v>91.933333333333337</v>
      </c>
      <c r="G318" s="10">
        <f t="shared" si="23"/>
        <v>-2.8310000000000031</v>
      </c>
      <c r="H318" s="10">
        <f t="shared" si="24"/>
        <v>1.3700000000000045</v>
      </c>
    </row>
    <row r="319" spans="1:8" x14ac:dyDescent="0.25">
      <c r="A319" s="1">
        <v>41090</v>
      </c>
      <c r="B319" s="11">
        <f>VLOOKUP(A319,'SBO Index National'!$A:$B,2,FALSE)</f>
        <v>91.781000000000006</v>
      </c>
      <c r="C319" s="10">
        <v>91.507000000000005</v>
      </c>
      <c r="D319" s="10">
        <f t="shared" si="20"/>
        <v>0.27400000000000091</v>
      </c>
      <c r="E319" s="10">
        <f t="shared" si="21"/>
        <v>1.3089999999999975</v>
      </c>
      <c r="F319" s="10">
        <f t="shared" si="22"/>
        <v>92.146333333333345</v>
      </c>
      <c r="G319" s="10">
        <f t="shared" si="23"/>
        <v>1.5530000000000115</v>
      </c>
      <c r="H319" s="10">
        <f t="shared" si="24"/>
        <v>1.9790000000000134</v>
      </c>
    </row>
    <row r="320" spans="1:8" x14ac:dyDescent="0.25">
      <c r="A320" s="1">
        <v>41121</v>
      </c>
      <c r="B320" s="11">
        <f>VLOOKUP(A320,'SBO Index National'!$A:$B,2,FALSE)</f>
        <v>91.507000000000005</v>
      </c>
      <c r="C320" s="10">
        <v>89.772000000000006</v>
      </c>
      <c r="D320" s="10">
        <f t="shared" si="20"/>
        <v>1.7349999999999994</v>
      </c>
      <c r="E320" s="10">
        <f t="shared" si="21"/>
        <v>2.2829999999999964</v>
      </c>
      <c r="F320" s="10">
        <f t="shared" si="22"/>
        <v>90.167666666666662</v>
      </c>
      <c r="G320" s="10">
        <f t="shared" si="23"/>
        <v>-0.27400000000000091</v>
      </c>
      <c r="H320" s="10">
        <f t="shared" si="24"/>
        <v>-0.51733333333334031</v>
      </c>
    </row>
    <row r="321" spans="1:8" x14ac:dyDescent="0.25">
      <c r="A321" s="1">
        <v>41152</v>
      </c>
      <c r="B321" s="11">
        <f>VLOOKUP(A321,'SBO Index National'!$A:$B,2,FALSE)</f>
        <v>92.876999999999995</v>
      </c>
      <c r="C321" s="10">
        <v>92.968000000000004</v>
      </c>
      <c r="D321" s="10">
        <f t="shared" si="20"/>
        <v>-9.1000000000008185E-2</v>
      </c>
      <c r="E321" s="10">
        <f t="shared" si="21"/>
        <v>0.63933333333333076</v>
      </c>
      <c r="F321" s="10">
        <f t="shared" si="22"/>
        <v>91.415666666666667</v>
      </c>
      <c r="G321" s="10">
        <f t="shared" si="23"/>
        <v>5.3880000000000052</v>
      </c>
      <c r="H321" s="10">
        <f t="shared" si="24"/>
        <v>2.2223333333333386</v>
      </c>
    </row>
    <row r="322" spans="1:8" x14ac:dyDescent="0.25">
      <c r="A322" s="1">
        <v>41182</v>
      </c>
      <c r="B322" s="11">
        <f>VLOOKUP(A322,'SBO Index National'!$A:$B,2,FALSE)</f>
        <v>92.694000000000003</v>
      </c>
      <c r="C322" s="10">
        <v>95.707999999999998</v>
      </c>
      <c r="D322" s="10">
        <f t="shared" si="20"/>
        <v>-3.0139999999999958</v>
      </c>
      <c r="E322" s="10">
        <f t="shared" si="21"/>
        <v>-0.45666666666666816</v>
      </c>
      <c r="F322" s="10">
        <f t="shared" si="22"/>
        <v>92.815999999999988</v>
      </c>
      <c r="G322" s="10">
        <f t="shared" si="23"/>
        <v>7.3059999999999974</v>
      </c>
      <c r="H322" s="10">
        <f t="shared" si="24"/>
        <v>4.1399999999999864</v>
      </c>
    </row>
    <row r="323" spans="1:8" x14ac:dyDescent="0.25">
      <c r="A323" s="1">
        <v>41213</v>
      </c>
      <c r="B323" s="11">
        <f>VLOOKUP(A323,'SBO Index National'!$A:$B,2,FALSE)</f>
        <v>92.968000000000004</v>
      </c>
      <c r="C323" s="10">
        <v>93.606999999999999</v>
      </c>
      <c r="D323" s="10">
        <f t="shared" ref="D323:D386" si="25">B323-C323</f>
        <v>-0.63899999999999579</v>
      </c>
      <c r="E323" s="10">
        <f t="shared" si="21"/>
        <v>-1.248</v>
      </c>
      <c r="F323" s="10">
        <f t="shared" si="22"/>
        <v>94.094333333333338</v>
      </c>
      <c r="G323" s="10">
        <f t="shared" si="23"/>
        <v>2.5570000000000022</v>
      </c>
      <c r="H323" s="10">
        <f t="shared" si="24"/>
        <v>5.083666666666673</v>
      </c>
    </row>
    <row r="324" spans="1:8" x14ac:dyDescent="0.25">
      <c r="A324" s="1">
        <v>41243</v>
      </c>
      <c r="B324" s="11">
        <f>VLOOKUP(A324,'SBO Index National'!$A:$B,2,FALSE)</f>
        <v>87.123000000000005</v>
      </c>
      <c r="C324" s="10">
        <v>87.123000000000005</v>
      </c>
      <c r="D324" s="10">
        <f t="shared" si="25"/>
        <v>0</v>
      </c>
      <c r="E324" s="10">
        <f t="shared" si="21"/>
        <v>-1.2176666666666638</v>
      </c>
      <c r="F324" s="10">
        <f t="shared" si="22"/>
        <v>92.146000000000001</v>
      </c>
      <c r="G324" s="10">
        <f t="shared" si="23"/>
        <v>-2.1919999999999931</v>
      </c>
      <c r="H324" s="10">
        <f t="shared" si="24"/>
        <v>2.5570000000000022</v>
      </c>
    </row>
    <row r="325" spans="1:8" x14ac:dyDescent="0.25">
      <c r="A325" s="1">
        <v>41274</v>
      </c>
      <c r="B325" s="11">
        <f>VLOOKUP(A325,'SBO Index National'!$A:$B,2,FALSE)</f>
        <v>87.763000000000005</v>
      </c>
      <c r="C325" s="10">
        <v>89.68</v>
      </c>
      <c r="D325" s="10">
        <f t="shared" si="25"/>
        <v>-1.9170000000000016</v>
      </c>
      <c r="E325" s="10">
        <f t="shared" ref="E325:E388" si="26">AVERAGE(D323:D325)</f>
        <v>-0.85199999999999909</v>
      </c>
      <c r="F325" s="10">
        <f t="shared" si="22"/>
        <v>90.13666666666667</v>
      </c>
      <c r="G325" s="10">
        <f t="shared" si="23"/>
        <v>-0.54799999999998761</v>
      </c>
      <c r="H325" s="10">
        <f t="shared" si="24"/>
        <v>-6.1000000000007049E-2</v>
      </c>
    </row>
    <row r="326" spans="1:8" x14ac:dyDescent="0.25">
      <c r="A326" s="1">
        <v>41305</v>
      </c>
      <c r="B326" s="11">
        <f>VLOOKUP(A326,'SBO Index National'!$A:$B,2,FALSE)</f>
        <v>88.766999999999996</v>
      </c>
      <c r="C326" s="10">
        <v>91.781000000000006</v>
      </c>
      <c r="D326" s="10">
        <f t="shared" si="25"/>
        <v>-3.01400000000001</v>
      </c>
      <c r="E326" s="10">
        <f t="shared" si="26"/>
        <v>-1.6436666666666706</v>
      </c>
      <c r="F326" s="10">
        <f t="shared" ref="F326:F389" si="27">AVERAGE(C324:C326)</f>
        <v>89.528000000000006</v>
      </c>
      <c r="G326" s="10">
        <f t="shared" si="23"/>
        <v>0</v>
      </c>
      <c r="H326" s="10">
        <f t="shared" si="24"/>
        <v>-0.91333333333332689</v>
      </c>
    </row>
    <row r="327" spans="1:8" x14ac:dyDescent="0.25">
      <c r="A327" s="1">
        <v>41333</v>
      </c>
      <c r="B327" s="11">
        <f>VLOOKUP(A327,'SBO Index National'!$A:$B,2,FALSE)</f>
        <v>90.775999999999996</v>
      </c>
      <c r="C327" s="10">
        <v>95.251000000000005</v>
      </c>
      <c r="D327" s="10">
        <f t="shared" si="25"/>
        <v>-4.4750000000000085</v>
      </c>
      <c r="E327" s="10">
        <f t="shared" si="26"/>
        <v>-3.1353333333333402</v>
      </c>
      <c r="F327" s="10">
        <f t="shared" si="27"/>
        <v>92.237333333333325</v>
      </c>
      <c r="G327" s="10">
        <f t="shared" si="23"/>
        <v>3.9270000000000067</v>
      </c>
      <c r="H327" s="10">
        <f t="shared" si="24"/>
        <v>1.1263333333333208</v>
      </c>
    </row>
    <row r="328" spans="1:8" x14ac:dyDescent="0.25">
      <c r="A328" s="1">
        <v>41364</v>
      </c>
      <c r="B328" s="11">
        <f>VLOOKUP(A328,'SBO Index National'!$A:$B,2,FALSE)</f>
        <v>90.137</v>
      </c>
      <c r="C328" s="10">
        <v>91.962999999999994</v>
      </c>
      <c r="D328" s="10">
        <f t="shared" si="25"/>
        <v>-1.8259999999999934</v>
      </c>
      <c r="E328" s="10">
        <f t="shared" si="26"/>
        <v>-3.105000000000004</v>
      </c>
      <c r="F328" s="10">
        <f t="shared" si="27"/>
        <v>92.998333333333335</v>
      </c>
      <c r="G328" s="10">
        <f t="shared" si="23"/>
        <v>1.0949999999999989</v>
      </c>
      <c r="H328" s="10">
        <f t="shared" si="24"/>
        <v>1.6739999999999924</v>
      </c>
    </row>
    <row r="329" spans="1:8" x14ac:dyDescent="0.25">
      <c r="A329" s="1">
        <v>41394</v>
      </c>
      <c r="B329" s="11">
        <f>VLOOKUP(A329,'SBO Index National'!$A:$B,2,FALSE)</f>
        <v>92.055000000000007</v>
      </c>
      <c r="C329" s="10">
        <v>93.516000000000005</v>
      </c>
      <c r="D329" s="10">
        <f t="shared" si="25"/>
        <v>-1.4609999999999985</v>
      </c>
      <c r="E329" s="10">
        <f t="shared" si="26"/>
        <v>-2.5873333333333335</v>
      </c>
      <c r="F329" s="10">
        <f t="shared" si="27"/>
        <v>93.576666666666668</v>
      </c>
      <c r="G329" s="10">
        <f t="shared" si="23"/>
        <v>-2.1919999999999931</v>
      </c>
      <c r="H329" s="10">
        <f t="shared" si="24"/>
        <v>0.94333333333334224</v>
      </c>
    </row>
    <row r="330" spans="1:8" x14ac:dyDescent="0.25">
      <c r="A330" s="1">
        <v>41425</v>
      </c>
      <c r="B330" s="11">
        <f>VLOOKUP(A330,'SBO Index National'!$A:$B,2,FALSE)</f>
        <v>94.063999999999993</v>
      </c>
      <c r="C330" s="10">
        <v>96.53</v>
      </c>
      <c r="D330" s="10">
        <f t="shared" si="25"/>
        <v>-2.4660000000000082</v>
      </c>
      <c r="E330" s="10">
        <f t="shared" si="26"/>
        <v>-1.9176666666666666</v>
      </c>
      <c r="F330" s="10">
        <f t="shared" si="27"/>
        <v>94.003</v>
      </c>
      <c r="G330" s="10">
        <f t="shared" si="23"/>
        <v>7.3059999999999974</v>
      </c>
      <c r="H330" s="10">
        <f t="shared" si="24"/>
        <v>2.069666666666663</v>
      </c>
    </row>
    <row r="331" spans="1:8" x14ac:dyDescent="0.25">
      <c r="A331" s="1">
        <v>41455</v>
      </c>
      <c r="B331" s="11">
        <f>VLOOKUP(A331,'SBO Index National'!$A:$B,2,FALSE)</f>
        <v>93.881</v>
      </c>
      <c r="C331" s="10">
        <v>94.429000000000002</v>
      </c>
      <c r="D331" s="10">
        <f t="shared" si="25"/>
        <v>-0.54800000000000182</v>
      </c>
      <c r="E331" s="10">
        <f t="shared" si="26"/>
        <v>-1.4916666666666696</v>
      </c>
      <c r="F331" s="10">
        <f t="shared" si="27"/>
        <v>94.825000000000003</v>
      </c>
      <c r="G331" s="10">
        <f t="shared" si="23"/>
        <v>2.921999999999997</v>
      </c>
      <c r="H331" s="10">
        <f t="shared" si="24"/>
        <v>2.6786666666666576</v>
      </c>
    </row>
    <row r="332" spans="1:8" x14ac:dyDescent="0.25">
      <c r="A332" s="1">
        <v>41486</v>
      </c>
      <c r="B332" s="11">
        <f>VLOOKUP(A332,'SBO Index National'!$A:$B,2,FALSE)</f>
        <v>94.337999999999994</v>
      </c>
      <c r="C332" s="10">
        <v>96.53</v>
      </c>
      <c r="D332" s="10">
        <f t="shared" si="25"/>
        <v>-2.1920000000000073</v>
      </c>
      <c r="E332" s="10">
        <f t="shared" si="26"/>
        <v>-1.7353333333333392</v>
      </c>
      <c r="F332" s="10">
        <f t="shared" si="27"/>
        <v>95.829666666666682</v>
      </c>
      <c r="G332" s="10">
        <f t="shared" si="23"/>
        <v>6.7579999999999956</v>
      </c>
      <c r="H332" s="10">
        <f t="shared" si="24"/>
        <v>5.6620000000000203</v>
      </c>
    </row>
    <row r="333" spans="1:8" x14ac:dyDescent="0.25">
      <c r="A333" s="1">
        <v>41517</v>
      </c>
      <c r="B333" s="11">
        <f>VLOOKUP(A333,'SBO Index National'!$A:$B,2,FALSE)</f>
        <v>94.155000000000001</v>
      </c>
      <c r="C333" s="10">
        <v>93.058999999999997</v>
      </c>
      <c r="D333" s="10">
        <f t="shared" si="25"/>
        <v>1.0960000000000036</v>
      </c>
      <c r="E333" s="10">
        <f t="shared" si="26"/>
        <v>-0.54800000000000182</v>
      </c>
      <c r="F333" s="10">
        <f t="shared" si="27"/>
        <v>94.672666666666672</v>
      </c>
      <c r="G333" s="10">
        <f t="shared" si="23"/>
        <v>9.0999999999993975E-2</v>
      </c>
      <c r="H333" s="10">
        <f t="shared" si="24"/>
        <v>3.257000000000005</v>
      </c>
    </row>
    <row r="334" spans="1:8" x14ac:dyDescent="0.25">
      <c r="A334" s="1">
        <v>41547</v>
      </c>
      <c r="B334" s="11">
        <f>VLOOKUP(A334,'SBO Index National'!$A:$B,2,FALSE)</f>
        <v>93.79</v>
      </c>
      <c r="C334" s="10">
        <v>92.42</v>
      </c>
      <c r="D334" s="10">
        <f t="shared" si="25"/>
        <v>1.3700000000000045</v>
      </c>
      <c r="E334" s="10">
        <f t="shared" si="26"/>
        <v>9.1333333333333641E-2</v>
      </c>
      <c r="F334" s="10">
        <f t="shared" si="27"/>
        <v>94.003</v>
      </c>
      <c r="G334" s="10">
        <f t="shared" si="23"/>
        <v>-3.2879999999999967</v>
      </c>
      <c r="H334" s="10">
        <f t="shared" si="24"/>
        <v>1.1870000000000118</v>
      </c>
    </row>
    <row r="335" spans="1:8" x14ac:dyDescent="0.25">
      <c r="A335" s="1">
        <v>41578</v>
      </c>
      <c r="B335" s="11">
        <f>VLOOKUP(A335,'SBO Index National'!$A:$B,2,FALSE)</f>
        <v>91.507000000000005</v>
      </c>
      <c r="C335" s="10">
        <v>93.79</v>
      </c>
      <c r="D335" s="10">
        <f t="shared" si="25"/>
        <v>-2.2830000000000013</v>
      </c>
      <c r="E335" s="10">
        <f t="shared" si="26"/>
        <v>6.1000000000002309E-2</v>
      </c>
      <c r="F335" s="10">
        <f t="shared" si="27"/>
        <v>93.089666666666673</v>
      </c>
      <c r="G335" s="10">
        <f t="shared" ref="G335:G398" si="28">C335-C323</f>
        <v>0.18300000000000693</v>
      </c>
      <c r="H335" s="10">
        <f t="shared" si="24"/>
        <v>-1.0046666666666653</v>
      </c>
    </row>
    <row r="336" spans="1:8" x14ac:dyDescent="0.25">
      <c r="A336" s="1">
        <v>41608</v>
      </c>
      <c r="B336" s="11">
        <f>VLOOKUP(A336,'SBO Index National'!$A:$B,2,FALSE)</f>
        <v>92.146000000000001</v>
      </c>
      <c r="C336" s="10">
        <v>92.510999999999996</v>
      </c>
      <c r="D336" s="10">
        <f t="shared" si="25"/>
        <v>-0.36499999999999488</v>
      </c>
      <c r="E336" s="10">
        <f t="shared" si="26"/>
        <v>-0.42599999999999721</v>
      </c>
      <c r="F336" s="10">
        <f t="shared" si="27"/>
        <v>92.906999999999996</v>
      </c>
      <c r="G336" s="10">
        <f t="shared" si="28"/>
        <v>5.387999999999991</v>
      </c>
      <c r="H336" s="10">
        <f t="shared" si="24"/>
        <v>0.76099999999999568</v>
      </c>
    </row>
    <row r="337" spans="1:8" x14ac:dyDescent="0.25">
      <c r="A337" s="1">
        <v>41639</v>
      </c>
      <c r="B337" s="11">
        <f>VLOOKUP(A337,'SBO Index National'!$A:$B,2,FALSE)</f>
        <v>93.606999999999999</v>
      </c>
      <c r="C337" s="10">
        <v>97.626000000000005</v>
      </c>
      <c r="D337" s="10">
        <f t="shared" si="25"/>
        <v>-4.0190000000000055</v>
      </c>
      <c r="E337" s="10">
        <f t="shared" si="26"/>
        <v>-2.2223333333333337</v>
      </c>
      <c r="F337" s="10">
        <f t="shared" si="27"/>
        <v>94.64233333333334</v>
      </c>
      <c r="G337" s="10">
        <f t="shared" si="28"/>
        <v>7.945999999999998</v>
      </c>
      <c r="H337" s="10">
        <f t="shared" ref="H337:H400" si="29">F337-F325</f>
        <v>4.50566666666667</v>
      </c>
    </row>
    <row r="338" spans="1:8" x14ac:dyDescent="0.25">
      <c r="A338" s="1">
        <v>41670</v>
      </c>
      <c r="B338" s="11">
        <f>VLOOKUP(A338,'SBO Index National'!$A:$B,2,FALSE)</f>
        <v>93.972999999999999</v>
      </c>
      <c r="C338" s="10">
        <v>96.256</v>
      </c>
      <c r="D338" s="10">
        <f t="shared" si="25"/>
        <v>-2.2830000000000013</v>
      </c>
      <c r="E338" s="10">
        <f t="shared" si="26"/>
        <v>-2.2223333333333337</v>
      </c>
      <c r="F338" s="10">
        <f t="shared" si="27"/>
        <v>95.464333333333343</v>
      </c>
      <c r="G338" s="10">
        <f t="shared" si="28"/>
        <v>4.4749999999999943</v>
      </c>
      <c r="H338" s="10">
        <f t="shared" si="29"/>
        <v>5.9363333333333372</v>
      </c>
    </row>
    <row r="339" spans="1:8" x14ac:dyDescent="0.25">
      <c r="A339" s="1">
        <v>41698</v>
      </c>
      <c r="B339" s="11">
        <f>VLOOKUP(A339,'SBO Index National'!$A:$B,2,FALSE)</f>
        <v>91.415999999999997</v>
      </c>
      <c r="C339" s="10">
        <v>92.968000000000004</v>
      </c>
      <c r="D339" s="10">
        <f t="shared" si="25"/>
        <v>-1.5520000000000067</v>
      </c>
      <c r="E339" s="10">
        <f t="shared" si="26"/>
        <v>-2.6180000000000043</v>
      </c>
      <c r="F339" s="10">
        <f t="shared" si="27"/>
        <v>95.616666666666674</v>
      </c>
      <c r="G339" s="10">
        <f t="shared" si="28"/>
        <v>-2.2830000000000013</v>
      </c>
      <c r="H339" s="10">
        <f t="shared" si="29"/>
        <v>3.3793333333333493</v>
      </c>
    </row>
    <row r="340" spans="1:8" x14ac:dyDescent="0.25">
      <c r="A340" s="1">
        <v>41729</v>
      </c>
      <c r="B340" s="11">
        <f>VLOOKUP(A340,'SBO Index National'!$A:$B,2,FALSE)</f>
        <v>94.063999999999993</v>
      </c>
      <c r="C340" s="10">
        <v>92.784999999999997</v>
      </c>
      <c r="D340" s="10">
        <f t="shared" si="25"/>
        <v>1.2789999999999964</v>
      </c>
      <c r="E340" s="10">
        <f t="shared" si="26"/>
        <v>-0.85200000000000387</v>
      </c>
      <c r="F340" s="10">
        <f t="shared" si="27"/>
        <v>94.003</v>
      </c>
      <c r="G340" s="10">
        <f t="shared" si="28"/>
        <v>0.82200000000000273</v>
      </c>
      <c r="H340" s="10">
        <f t="shared" si="29"/>
        <v>1.0046666666666653</v>
      </c>
    </row>
    <row r="341" spans="1:8" x14ac:dyDescent="0.25">
      <c r="A341" s="1">
        <v>41759</v>
      </c>
      <c r="B341" s="11">
        <f>VLOOKUP(A341,'SBO Index National'!$A:$B,2,FALSE)</f>
        <v>95.067999999999998</v>
      </c>
      <c r="C341" s="10">
        <v>96.438000000000002</v>
      </c>
      <c r="D341" s="10">
        <f t="shared" si="25"/>
        <v>-1.3700000000000045</v>
      </c>
      <c r="E341" s="10">
        <f t="shared" si="26"/>
        <v>-0.54766666666667163</v>
      </c>
      <c r="F341" s="10">
        <f t="shared" si="27"/>
        <v>94.063666666666663</v>
      </c>
      <c r="G341" s="10">
        <f t="shared" si="28"/>
        <v>2.921999999999997</v>
      </c>
      <c r="H341" s="10">
        <f t="shared" si="29"/>
        <v>0.48699999999999477</v>
      </c>
    </row>
    <row r="342" spans="1:8" x14ac:dyDescent="0.25">
      <c r="A342" s="1">
        <v>41790</v>
      </c>
      <c r="B342" s="11">
        <f>VLOOKUP(A342,'SBO Index National'!$A:$B,2,FALSE)</f>
        <v>96.256</v>
      </c>
      <c r="C342" s="10">
        <v>92.876999999999995</v>
      </c>
      <c r="D342" s="10">
        <f t="shared" si="25"/>
        <v>3.3790000000000049</v>
      </c>
      <c r="E342" s="10">
        <f t="shared" si="26"/>
        <v>1.095999999999999</v>
      </c>
      <c r="F342" s="10">
        <f t="shared" si="27"/>
        <v>94.033333333333346</v>
      </c>
      <c r="G342" s="10">
        <f t="shared" si="28"/>
        <v>-3.6530000000000058</v>
      </c>
      <c r="H342" s="10">
        <f t="shared" si="29"/>
        <v>3.0333333333345536E-2</v>
      </c>
    </row>
    <row r="343" spans="1:8" x14ac:dyDescent="0.25">
      <c r="A343" s="1">
        <v>41820</v>
      </c>
      <c r="B343" s="11">
        <f>VLOOKUP(A343,'SBO Index National'!$A:$B,2,FALSE)</f>
        <v>95.341999999999999</v>
      </c>
      <c r="C343" s="10">
        <v>96.438000000000002</v>
      </c>
      <c r="D343" s="10">
        <f t="shared" si="25"/>
        <v>-1.0960000000000036</v>
      </c>
      <c r="E343" s="10">
        <f t="shared" si="26"/>
        <v>0.30433333333333223</v>
      </c>
      <c r="F343" s="10">
        <f t="shared" si="27"/>
        <v>95.250999999999991</v>
      </c>
      <c r="G343" s="10">
        <f t="shared" si="28"/>
        <v>2.0090000000000003</v>
      </c>
      <c r="H343" s="10">
        <f t="shared" si="29"/>
        <v>0.42599999999998772</v>
      </c>
    </row>
    <row r="344" spans="1:8" x14ac:dyDescent="0.25">
      <c r="A344" s="1">
        <v>41851</v>
      </c>
      <c r="B344" s="11">
        <f>VLOOKUP(A344,'SBO Index National'!$A:$B,2,FALSE)</f>
        <v>95.981999999999999</v>
      </c>
      <c r="C344" s="10">
        <v>95.067999999999998</v>
      </c>
      <c r="D344" s="10">
        <f t="shared" si="25"/>
        <v>0.91400000000000148</v>
      </c>
      <c r="E344" s="10">
        <f t="shared" si="26"/>
        <v>1.0656666666666677</v>
      </c>
      <c r="F344" s="10">
        <f t="shared" si="27"/>
        <v>94.794333333333327</v>
      </c>
      <c r="G344" s="10">
        <f t="shared" si="28"/>
        <v>-1.4620000000000033</v>
      </c>
      <c r="H344" s="10">
        <f t="shared" si="29"/>
        <v>-1.0353333333333552</v>
      </c>
    </row>
    <row r="345" spans="1:8" x14ac:dyDescent="0.25">
      <c r="A345" s="1">
        <v>41882</v>
      </c>
      <c r="B345" s="11">
        <f>VLOOKUP(A345,'SBO Index National'!$A:$B,2,FALSE)</f>
        <v>95.981999999999999</v>
      </c>
      <c r="C345" s="10">
        <v>94.337999999999994</v>
      </c>
      <c r="D345" s="10">
        <f t="shared" si="25"/>
        <v>1.6440000000000055</v>
      </c>
      <c r="E345" s="10">
        <f t="shared" si="26"/>
        <v>0.48733333333333445</v>
      </c>
      <c r="F345" s="10">
        <f t="shared" si="27"/>
        <v>95.281333333333336</v>
      </c>
      <c r="G345" s="10">
        <f t="shared" si="28"/>
        <v>1.2789999999999964</v>
      </c>
      <c r="H345" s="10">
        <f t="shared" si="29"/>
        <v>0.60866666666666447</v>
      </c>
    </row>
    <row r="346" spans="1:8" x14ac:dyDescent="0.25">
      <c r="A346" s="1">
        <v>41912</v>
      </c>
      <c r="B346" s="11">
        <f>VLOOKUP(A346,'SBO Index National'!$A:$B,2,FALSE)</f>
        <v>95.251000000000005</v>
      </c>
      <c r="C346" s="10">
        <v>99.087000000000003</v>
      </c>
      <c r="D346" s="10">
        <f t="shared" si="25"/>
        <v>-3.8359999999999985</v>
      </c>
      <c r="E346" s="10">
        <f t="shared" si="26"/>
        <v>-0.42599999999999721</v>
      </c>
      <c r="F346" s="10">
        <f t="shared" si="27"/>
        <v>96.164333333333332</v>
      </c>
      <c r="G346" s="10">
        <f t="shared" si="28"/>
        <v>6.6670000000000016</v>
      </c>
      <c r="H346" s="10">
        <f t="shared" si="29"/>
        <v>2.1613333333333316</v>
      </c>
    </row>
    <row r="347" spans="1:8" x14ac:dyDescent="0.25">
      <c r="A347" s="1">
        <v>41943</v>
      </c>
      <c r="B347" s="11">
        <f>VLOOKUP(A347,'SBO Index National'!$A:$B,2,FALSE)</f>
        <v>95.981999999999999</v>
      </c>
      <c r="C347" s="10">
        <v>97.078000000000003</v>
      </c>
      <c r="D347" s="10">
        <f t="shared" si="25"/>
        <v>-1.0960000000000036</v>
      </c>
      <c r="E347" s="10">
        <f t="shared" si="26"/>
        <v>-1.095999999999999</v>
      </c>
      <c r="F347" s="10">
        <f t="shared" si="27"/>
        <v>96.834333333333348</v>
      </c>
      <c r="G347" s="10">
        <f t="shared" si="28"/>
        <v>3.2879999999999967</v>
      </c>
      <c r="H347" s="10">
        <f t="shared" si="29"/>
        <v>3.7446666666666744</v>
      </c>
    </row>
    <row r="348" spans="1:8" x14ac:dyDescent="0.25">
      <c r="A348" s="1">
        <v>41973</v>
      </c>
      <c r="B348" s="11">
        <f>VLOOKUP(A348,'SBO Index National'!$A:$B,2,FALSE)</f>
        <v>97.716999999999999</v>
      </c>
      <c r="C348" s="10">
        <v>94.795000000000002</v>
      </c>
      <c r="D348" s="10">
        <f t="shared" si="25"/>
        <v>2.921999999999997</v>
      </c>
      <c r="E348" s="10">
        <f t="shared" si="26"/>
        <v>-0.67000000000000171</v>
      </c>
      <c r="F348" s="10">
        <f t="shared" si="27"/>
        <v>96.986666666666679</v>
      </c>
      <c r="G348" s="10">
        <f t="shared" si="28"/>
        <v>2.284000000000006</v>
      </c>
      <c r="H348" s="10">
        <f t="shared" si="29"/>
        <v>4.0796666666666823</v>
      </c>
    </row>
    <row r="349" spans="1:8" x14ac:dyDescent="0.25">
      <c r="A349" s="1">
        <v>42004</v>
      </c>
      <c r="B349" s="11">
        <f>VLOOKUP(A349,'SBO Index National'!$A:$B,2,FALSE)</f>
        <v>100.09099999999999</v>
      </c>
      <c r="C349" s="10">
        <v>104.018</v>
      </c>
      <c r="D349" s="10">
        <f t="shared" si="25"/>
        <v>-3.9270000000000067</v>
      </c>
      <c r="E349" s="10">
        <f t="shared" si="26"/>
        <v>-0.7003333333333378</v>
      </c>
      <c r="F349" s="10">
        <f t="shared" si="27"/>
        <v>98.630333333333326</v>
      </c>
      <c r="G349" s="10">
        <f t="shared" si="28"/>
        <v>6.3919999999999959</v>
      </c>
      <c r="H349" s="10">
        <f t="shared" si="29"/>
        <v>3.9879999999999853</v>
      </c>
    </row>
    <row r="350" spans="1:8" x14ac:dyDescent="0.25">
      <c r="A350" s="1">
        <v>42035</v>
      </c>
      <c r="B350" s="11">
        <f>VLOOKUP(A350,'SBO Index National'!$A:$B,2,FALSE)</f>
        <v>97.716999999999999</v>
      </c>
      <c r="C350" s="10">
        <v>98.539000000000001</v>
      </c>
      <c r="D350" s="10">
        <f t="shared" si="25"/>
        <v>-0.82200000000000273</v>
      </c>
      <c r="E350" s="10">
        <f t="shared" si="26"/>
        <v>-0.60900000000000409</v>
      </c>
      <c r="F350" s="10">
        <f t="shared" si="27"/>
        <v>99.11733333333332</v>
      </c>
      <c r="G350" s="10">
        <f t="shared" si="28"/>
        <v>2.2830000000000013</v>
      </c>
      <c r="H350" s="10">
        <f t="shared" si="29"/>
        <v>3.6529999999999774</v>
      </c>
    </row>
    <row r="351" spans="1:8" x14ac:dyDescent="0.25">
      <c r="A351" s="1">
        <v>42063</v>
      </c>
      <c r="B351" s="11">
        <f>VLOOKUP(A351,'SBO Index National'!$A:$B,2,FALSE)</f>
        <v>97.991</v>
      </c>
      <c r="C351" s="10">
        <v>96.894999999999996</v>
      </c>
      <c r="D351" s="10">
        <f t="shared" si="25"/>
        <v>1.0960000000000036</v>
      </c>
      <c r="E351" s="10">
        <f t="shared" si="26"/>
        <v>-1.2176666666666687</v>
      </c>
      <c r="F351" s="10">
        <f t="shared" si="27"/>
        <v>99.817333333333337</v>
      </c>
      <c r="G351" s="10">
        <f t="shared" si="28"/>
        <v>3.9269999999999925</v>
      </c>
      <c r="H351" s="10">
        <f t="shared" si="29"/>
        <v>4.2006666666666632</v>
      </c>
    </row>
    <row r="352" spans="1:8" x14ac:dyDescent="0.25">
      <c r="A352" s="1">
        <v>42094</v>
      </c>
      <c r="B352" s="11">
        <f>VLOOKUP(A352,'SBO Index National'!$A:$B,2,FALSE)</f>
        <v>95.799000000000007</v>
      </c>
      <c r="C352" s="10">
        <v>102.374</v>
      </c>
      <c r="D352" s="10">
        <f t="shared" si="25"/>
        <v>-6.5749999999999886</v>
      </c>
      <c r="E352" s="10">
        <f t="shared" si="26"/>
        <v>-2.1003333333333294</v>
      </c>
      <c r="F352" s="10">
        <f t="shared" si="27"/>
        <v>99.269333333333336</v>
      </c>
      <c r="G352" s="10">
        <f t="shared" si="28"/>
        <v>9.5889999999999986</v>
      </c>
      <c r="H352" s="10">
        <f t="shared" si="29"/>
        <v>5.2663333333333355</v>
      </c>
    </row>
    <row r="353" spans="1:8" x14ac:dyDescent="0.25">
      <c r="A353" s="1">
        <v>42124</v>
      </c>
      <c r="B353" s="11">
        <f>VLOOKUP(A353,'SBO Index National'!$A:$B,2,FALSE)</f>
        <v>96.894999999999996</v>
      </c>
      <c r="C353" s="10">
        <v>98.081999999999994</v>
      </c>
      <c r="D353" s="10">
        <f t="shared" si="25"/>
        <v>-1.1869999999999976</v>
      </c>
      <c r="E353" s="10">
        <f t="shared" si="26"/>
        <v>-2.2219999999999942</v>
      </c>
      <c r="F353" s="10">
        <f t="shared" si="27"/>
        <v>99.117000000000004</v>
      </c>
      <c r="G353" s="10">
        <f t="shared" si="28"/>
        <v>1.6439999999999912</v>
      </c>
      <c r="H353" s="10">
        <f t="shared" si="29"/>
        <v>5.0533333333333417</v>
      </c>
    </row>
    <row r="354" spans="1:8" x14ac:dyDescent="0.25">
      <c r="A354" s="1">
        <v>42155</v>
      </c>
      <c r="B354" s="11">
        <f>VLOOKUP(A354,'SBO Index National'!$A:$B,2,FALSE)</f>
        <v>97.991</v>
      </c>
      <c r="C354" s="10">
        <v>95.616</v>
      </c>
      <c r="D354" s="10">
        <f t="shared" si="25"/>
        <v>2.375</v>
      </c>
      <c r="E354" s="10">
        <f t="shared" si="26"/>
        <v>-1.7956666666666621</v>
      </c>
      <c r="F354" s="10">
        <f t="shared" si="27"/>
        <v>98.690666666666672</v>
      </c>
      <c r="G354" s="10">
        <f t="shared" si="28"/>
        <v>2.7390000000000043</v>
      </c>
      <c r="H354" s="10">
        <f t="shared" si="29"/>
        <v>4.6573333333333267</v>
      </c>
    </row>
    <row r="355" spans="1:8" x14ac:dyDescent="0.25">
      <c r="A355" s="1">
        <v>42185</v>
      </c>
      <c r="B355" s="11">
        <f>VLOOKUP(A355,'SBO Index National'!$A:$B,2,FALSE)</f>
        <v>94.521000000000001</v>
      </c>
      <c r="C355" s="10">
        <v>94.795000000000002</v>
      </c>
      <c r="D355" s="10">
        <f t="shared" si="25"/>
        <v>-0.27400000000000091</v>
      </c>
      <c r="E355" s="10">
        <f t="shared" si="26"/>
        <v>0.30466666666666714</v>
      </c>
      <c r="F355" s="10">
        <f t="shared" si="27"/>
        <v>96.164333333333332</v>
      </c>
      <c r="G355" s="10">
        <f t="shared" si="28"/>
        <v>-1.6430000000000007</v>
      </c>
      <c r="H355" s="10">
        <f t="shared" si="29"/>
        <v>0.9133333333333411</v>
      </c>
    </row>
    <row r="356" spans="1:8" x14ac:dyDescent="0.25">
      <c r="A356" s="1">
        <v>42216</v>
      </c>
      <c r="B356" s="11">
        <f>VLOOKUP(A356,'SBO Index National'!$A:$B,2,FALSE)</f>
        <v>95.707999999999998</v>
      </c>
      <c r="C356" s="10">
        <v>98.63</v>
      </c>
      <c r="D356" s="10">
        <f t="shared" si="25"/>
        <v>-2.921999999999997</v>
      </c>
      <c r="E356" s="10">
        <f t="shared" si="26"/>
        <v>-0.273666666666666</v>
      </c>
      <c r="F356" s="10">
        <f t="shared" si="27"/>
        <v>96.346999999999994</v>
      </c>
      <c r="G356" s="10">
        <f t="shared" si="28"/>
        <v>3.5619999999999976</v>
      </c>
      <c r="H356" s="10">
        <f t="shared" si="29"/>
        <v>1.5526666666666671</v>
      </c>
    </row>
    <row r="357" spans="1:8" x14ac:dyDescent="0.25">
      <c r="A357" s="1">
        <v>42247</v>
      </c>
      <c r="B357" s="11">
        <f>VLOOKUP(A357,'SBO Index National'!$A:$B,2,FALSE)</f>
        <v>95.89</v>
      </c>
      <c r="C357" s="10">
        <v>97.352000000000004</v>
      </c>
      <c r="D357" s="10">
        <f t="shared" si="25"/>
        <v>-1.4620000000000033</v>
      </c>
      <c r="E357" s="10">
        <f t="shared" si="26"/>
        <v>-1.5526666666666671</v>
      </c>
      <c r="F357" s="10">
        <f t="shared" si="27"/>
        <v>96.925666666666686</v>
      </c>
      <c r="G357" s="10">
        <f t="shared" si="28"/>
        <v>3.01400000000001</v>
      </c>
      <c r="H357" s="10">
        <f t="shared" si="29"/>
        <v>1.6443333333333499</v>
      </c>
    </row>
    <row r="358" spans="1:8" x14ac:dyDescent="0.25">
      <c r="A358" s="1">
        <v>42277</v>
      </c>
      <c r="B358" s="11">
        <f>VLOOKUP(A358,'SBO Index National'!$A:$B,2,FALSE)</f>
        <v>95.981999999999999</v>
      </c>
      <c r="C358" s="10">
        <v>100.639</v>
      </c>
      <c r="D358" s="10">
        <f t="shared" si="25"/>
        <v>-4.6569999999999965</v>
      </c>
      <c r="E358" s="10">
        <f t="shared" si="26"/>
        <v>-3.0136666666666656</v>
      </c>
      <c r="F358" s="10">
        <f t="shared" si="27"/>
        <v>98.873666666666665</v>
      </c>
      <c r="G358" s="10">
        <f t="shared" si="28"/>
        <v>1.5519999999999925</v>
      </c>
      <c r="H358" s="10">
        <f t="shared" si="29"/>
        <v>2.7093333333333334</v>
      </c>
    </row>
    <row r="359" spans="1:8" x14ac:dyDescent="0.25">
      <c r="A359" s="1">
        <v>42308</v>
      </c>
      <c r="B359" s="11">
        <f>VLOOKUP(A359,'SBO Index National'!$A:$B,2,FALSE)</f>
        <v>95.981999999999999</v>
      </c>
      <c r="C359" s="10">
        <v>97.26</v>
      </c>
      <c r="D359" s="10">
        <f t="shared" si="25"/>
        <v>-1.2780000000000058</v>
      </c>
      <c r="E359" s="10">
        <f t="shared" si="26"/>
        <v>-2.4656666666666687</v>
      </c>
      <c r="F359" s="10">
        <f t="shared" si="27"/>
        <v>98.416999999999987</v>
      </c>
      <c r="G359" s="10">
        <f t="shared" si="28"/>
        <v>0.18200000000000216</v>
      </c>
      <c r="H359" s="10">
        <f t="shared" si="29"/>
        <v>1.5826666666666398</v>
      </c>
    </row>
    <row r="360" spans="1:8" x14ac:dyDescent="0.25">
      <c r="A360" s="1">
        <v>42338</v>
      </c>
      <c r="B360" s="11">
        <f>VLOOKUP(A360,'SBO Index National'!$A:$B,2,FALSE)</f>
        <v>94.429000000000002</v>
      </c>
      <c r="C360" s="10">
        <v>92.876999999999995</v>
      </c>
      <c r="D360" s="10">
        <f t="shared" si="25"/>
        <v>1.5520000000000067</v>
      </c>
      <c r="E360" s="10">
        <f t="shared" si="26"/>
        <v>-1.4609999999999985</v>
      </c>
      <c r="F360" s="10">
        <f t="shared" si="27"/>
        <v>96.925333333333342</v>
      </c>
      <c r="G360" s="10">
        <f t="shared" si="28"/>
        <v>-1.9180000000000064</v>
      </c>
      <c r="H360" s="10">
        <f t="shared" si="29"/>
        <v>-6.1333333333337237E-2</v>
      </c>
    </row>
    <row r="361" spans="1:8" x14ac:dyDescent="0.25">
      <c r="A361" s="1">
        <v>42369</v>
      </c>
      <c r="B361" s="11">
        <f>VLOOKUP(A361,'SBO Index National'!$A:$B,2,FALSE)</f>
        <v>94.977000000000004</v>
      </c>
      <c r="C361" s="10">
        <v>92.510999999999996</v>
      </c>
      <c r="D361" s="10">
        <f t="shared" si="25"/>
        <v>2.4660000000000082</v>
      </c>
      <c r="E361" s="10">
        <f t="shared" si="26"/>
        <v>0.91333333333333633</v>
      </c>
      <c r="F361" s="10">
        <f t="shared" si="27"/>
        <v>94.216000000000008</v>
      </c>
      <c r="G361" s="10">
        <f t="shared" si="28"/>
        <v>-11.507000000000005</v>
      </c>
      <c r="H361" s="10">
        <f t="shared" si="29"/>
        <v>-4.4143333333333175</v>
      </c>
    </row>
    <row r="362" spans="1:8" x14ac:dyDescent="0.25">
      <c r="A362" s="1">
        <v>42400</v>
      </c>
      <c r="B362" s="11">
        <f>VLOOKUP(A362,'SBO Index National'!$A:$B,2,FALSE)</f>
        <v>93.881</v>
      </c>
      <c r="C362" s="10">
        <v>98.721000000000004</v>
      </c>
      <c r="D362" s="10">
        <f t="shared" si="25"/>
        <v>-4.8400000000000034</v>
      </c>
      <c r="E362" s="10">
        <f t="shared" si="26"/>
        <v>-0.27399999999999619</v>
      </c>
      <c r="F362" s="10">
        <f t="shared" si="27"/>
        <v>94.702999999999989</v>
      </c>
      <c r="G362" s="10">
        <f t="shared" si="28"/>
        <v>0.18200000000000216</v>
      </c>
      <c r="H362" s="10">
        <f t="shared" si="29"/>
        <v>-4.4143333333333317</v>
      </c>
    </row>
    <row r="363" spans="1:8" x14ac:dyDescent="0.25">
      <c r="A363" s="1">
        <v>42429</v>
      </c>
      <c r="B363" s="11">
        <f>VLOOKUP(A363,'SBO Index National'!$A:$B,2,FALSE)</f>
        <v>92.784999999999997</v>
      </c>
      <c r="C363" s="10">
        <v>96.438000000000002</v>
      </c>
      <c r="D363" s="10">
        <f t="shared" si="25"/>
        <v>-3.6530000000000058</v>
      </c>
      <c r="E363" s="10">
        <f t="shared" si="26"/>
        <v>-2.0090000000000003</v>
      </c>
      <c r="F363" s="10">
        <f t="shared" si="27"/>
        <v>95.89</v>
      </c>
      <c r="G363" s="10">
        <f t="shared" si="28"/>
        <v>-0.45699999999999363</v>
      </c>
      <c r="H363" s="10">
        <f t="shared" si="29"/>
        <v>-3.9273333333333369</v>
      </c>
    </row>
    <row r="364" spans="1:8" x14ac:dyDescent="0.25">
      <c r="A364" s="1">
        <v>42460</v>
      </c>
      <c r="B364" s="11">
        <f>VLOOKUP(A364,'SBO Index National'!$A:$B,2,FALSE)</f>
        <v>92.694000000000003</v>
      </c>
      <c r="C364" s="10">
        <v>96.53</v>
      </c>
      <c r="D364" s="10">
        <f t="shared" si="25"/>
        <v>-3.8359999999999985</v>
      </c>
      <c r="E364" s="10">
        <f t="shared" si="26"/>
        <v>-4.1096666666666692</v>
      </c>
      <c r="F364" s="10">
        <f t="shared" si="27"/>
        <v>97.22966666666666</v>
      </c>
      <c r="G364" s="10">
        <f t="shared" si="28"/>
        <v>-5.8439999999999941</v>
      </c>
      <c r="H364" s="10">
        <f t="shared" si="29"/>
        <v>-2.0396666666666761</v>
      </c>
    </row>
    <row r="365" spans="1:8" x14ac:dyDescent="0.25">
      <c r="A365" s="1">
        <v>42490</v>
      </c>
      <c r="B365" s="11">
        <f>VLOOKUP(A365,'SBO Index National'!$A:$B,2,FALSE)</f>
        <v>93.972999999999999</v>
      </c>
      <c r="C365" s="10">
        <v>93.972999999999999</v>
      </c>
      <c r="D365" s="10">
        <f t="shared" si="25"/>
        <v>0</v>
      </c>
      <c r="E365" s="10">
        <f t="shared" si="26"/>
        <v>-2.4963333333333346</v>
      </c>
      <c r="F365" s="10">
        <f t="shared" si="27"/>
        <v>95.647000000000006</v>
      </c>
      <c r="G365" s="10">
        <f t="shared" si="28"/>
        <v>-4.1089999999999947</v>
      </c>
      <c r="H365" s="10">
        <f t="shared" si="29"/>
        <v>-3.4699999999999989</v>
      </c>
    </row>
    <row r="366" spans="1:8" x14ac:dyDescent="0.25">
      <c r="A366" s="1">
        <v>42521</v>
      </c>
      <c r="B366" s="11">
        <f>VLOOKUP(A366,'SBO Index National'!$A:$B,2,FALSE)</f>
        <v>93.881</v>
      </c>
      <c r="C366" s="10">
        <v>94.247</v>
      </c>
      <c r="D366" s="10">
        <f t="shared" si="25"/>
        <v>-0.36599999999999966</v>
      </c>
      <c r="E366" s="10">
        <f t="shared" si="26"/>
        <v>-1.4006666666666661</v>
      </c>
      <c r="F366" s="10">
        <f t="shared" si="27"/>
        <v>94.916666666666671</v>
      </c>
      <c r="G366" s="10">
        <f t="shared" si="28"/>
        <v>-1.3689999999999998</v>
      </c>
      <c r="H366" s="10">
        <f t="shared" si="29"/>
        <v>-3.7740000000000009</v>
      </c>
    </row>
    <row r="367" spans="1:8" x14ac:dyDescent="0.25">
      <c r="A367" s="1">
        <v>42551</v>
      </c>
      <c r="B367" s="11">
        <f>VLOOKUP(A367,'SBO Index National'!$A:$B,2,FALSE)</f>
        <v>94.429000000000002</v>
      </c>
      <c r="C367" s="10">
        <v>95.525000000000006</v>
      </c>
      <c r="D367" s="10">
        <f t="shared" si="25"/>
        <v>-1.0960000000000036</v>
      </c>
      <c r="E367" s="10">
        <f t="shared" si="26"/>
        <v>-0.48733333333333445</v>
      </c>
      <c r="F367" s="10">
        <f t="shared" si="27"/>
        <v>94.581666666666663</v>
      </c>
      <c r="G367" s="10">
        <f t="shared" si="28"/>
        <v>0.73000000000000398</v>
      </c>
      <c r="H367" s="10">
        <f t="shared" si="29"/>
        <v>-1.5826666666666682</v>
      </c>
    </row>
    <row r="368" spans="1:8" x14ac:dyDescent="0.25">
      <c r="A368" s="1">
        <v>42582</v>
      </c>
      <c r="B368" s="11">
        <f>VLOOKUP(A368,'SBO Index National'!$A:$B,2,FALSE)</f>
        <v>94.611999999999995</v>
      </c>
      <c r="C368" s="10">
        <v>93.424999999999997</v>
      </c>
      <c r="D368" s="10">
        <f t="shared" si="25"/>
        <v>1.1869999999999976</v>
      </c>
      <c r="E368" s="10">
        <f t="shared" si="26"/>
        <v>-9.1666666666668561E-2</v>
      </c>
      <c r="F368" s="10">
        <f t="shared" si="27"/>
        <v>94.399000000000001</v>
      </c>
      <c r="G368" s="10">
        <f t="shared" si="28"/>
        <v>-5.2049999999999983</v>
      </c>
      <c r="H368" s="10">
        <f t="shared" si="29"/>
        <v>-1.9479999999999933</v>
      </c>
    </row>
    <row r="369" spans="1:8" x14ac:dyDescent="0.25">
      <c r="A369" s="1">
        <v>42613</v>
      </c>
      <c r="B369" s="11">
        <f>VLOOKUP(A369,'SBO Index National'!$A:$B,2,FALSE)</f>
        <v>94.611999999999995</v>
      </c>
      <c r="C369" s="10">
        <v>96.072999999999993</v>
      </c>
      <c r="D369" s="10">
        <f t="shared" si="25"/>
        <v>-1.4609999999999985</v>
      </c>
      <c r="E369" s="10">
        <f t="shared" si="26"/>
        <v>-0.45666666666666816</v>
      </c>
      <c r="F369" s="10">
        <f t="shared" si="27"/>
        <v>95.007666666666651</v>
      </c>
      <c r="G369" s="10">
        <f t="shared" si="28"/>
        <v>-1.2790000000000106</v>
      </c>
      <c r="H369" s="10">
        <f t="shared" si="29"/>
        <v>-1.9180000000000348</v>
      </c>
    </row>
    <row r="370" spans="1:8" x14ac:dyDescent="0.25">
      <c r="A370" s="1">
        <v>42643</v>
      </c>
      <c r="B370" s="11">
        <f>VLOOKUP(A370,'SBO Index National'!$A:$B,2,FALSE)</f>
        <v>94.063999999999993</v>
      </c>
      <c r="C370" s="10">
        <v>91.962999999999994</v>
      </c>
      <c r="D370" s="10">
        <f t="shared" si="25"/>
        <v>2.1009999999999991</v>
      </c>
      <c r="E370" s="10">
        <f t="shared" si="26"/>
        <v>0.60899999999999943</v>
      </c>
      <c r="F370" s="10">
        <f t="shared" si="27"/>
        <v>93.820333333333338</v>
      </c>
      <c r="G370" s="10">
        <f t="shared" si="28"/>
        <v>-8.6760000000000019</v>
      </c>
      <c r="H370" s="10">
        <f t="shared" si="29"/>
        <v>-5.0533333333333275</v>
      </c>
    </row>
    <row r="371" spans="1:8" x14ac:dyDescent="0.25">
      <c r="A371" s="1">
        <v>42674</v>
      </c>
      <c r="B371" s="11">
        <f>VLOOKUP(A371,'SBO Index National'!$A:$B,2,FALSE)</f>
        <v>94.885999999999996</v>
      </c>
      <c r="C371" s="10">
        <v>96.346999999999994</v>
      </c>
      <c r="D371" s="10">
        <f t="shared" si="25"/>
        <v>-1.4609999999999985</v>
      </c>
      <c r="E371" s="10">
        <f t="shared" si="26"/>
        <v>-0.273666666666666</v>
      </c>
      <c r="F371" s="10">
        <f t="shared" si="27"/>
        <v>94.794333333333327</v>
      </c>
      <c r="G371" s="10">
        <f t="shared" si="28"/>
        <v>-0.91300000000001091</v>
      </c>
      <c r="H371" s="10">
        <f t="shared" si="29"/>
        <v>-3.6226666666666603</v>
      </c>
    </row>
    <row r="372" spans="1:8" x14ac:dyDescent="0.25">
      <c r="A372" s="1">
        <v>42704</v>
      </c>
      <c r="B372" s="11">
        <f>VLOOKUP(A372,'SBO Index National'!$A:$B,2,FALSE)</f>
        <v>98.355999999999995</v>
      </c>
      <c r="C372" s="10">
        <v>98.63</v>
      </c>
      <c r="D372" s="10">
        <f t="shared" si="25"/>
        <v>-0.27400000000000091</v>
      </c>
      <c r="E372" s="10">
        <f t="shared" si="26"/>
        <v>0.12199999999999989</v>
      </c>
      <c r="F372" s="10">
        <f t="shared" si="27"/>
        <v>95.646666666666661</v>
      </c>
      <c r="G372" s="10">
        <f t="shared" si="28"/>
        <v>5.7530000000000001</v>
      </c>
      <c r="H372" s="10">
        <f t="shared" si="29"/>
        <v>-1.2786666666666804</v>
      </c>
    </row>
    <row r="373" spans="1:8" x14ac:dyDescent="0.25">
      <c r="A373" s="1">
        <v>42735</v>
      </c>
      <c r="B373" s="11">
        <f>VLOOKUP(A373,'SBO Index National'!$A:$B,2,FALSE)</f>
        <v>105.571</v>
      </c>
      <c r="C373" s="10">
        <v>103.92700000000001</v>
      </c>
      <c r="D373" s="10">
        <f t="shared" si="25"/>
        <v>1.6439999999999912</v>
      </c>
      <c r="E373" s="10">
        <f t="shared" si="26"/>
        <v>-3.0333333333336061E-2</v>
      </c>
      <c r="F373" s="10">
        <f t="shared" si="27"/>
        <v>99.634666666666661</v>
      </c>
      <c r="G373" s="10">
        <f t="shared" si="28"/>
        <v>11.416000000000011</v>
      </c>
      <c r="H373" s="10">
        <f t="shared" si="29"/>
        <v>5.4186666666666525</v>
      </c>
    </row>
    <row r="374" spans="1:8" x14ac:dyDescent="0.25">
      <c r="A374" s="1">
        <v>42766</v>
      </c>
      <c r="B374" s="11">
        <f>VLOOKUP(A374,'SBO Index National'!$A:$B,2,FALSE)</f>
        <v>105.845</v>
      </c>
      <c r="C374" s="10">
        <v>103.562</v>
      </c>
      <c r="D374" s="10">
        <f t="shared" si="25"/>
        <v>2.2830000000000013</v>
      </c>
      <c r="E374" s="10">
        <f t="shared" si="26"/>
        <v>1.2176666666666638</v>
      </c>
      <c r="F374" s="10">
        <f t="shared" si="27"/>
        <v>102.03966666666668</v>
      </c>
      <c r="G374" s="10">
        <f t="shared" si="28"/>
        <v>4.840999999999994</v>
      </c>
      <c r="H374" s="10">
        <f t="shared" si="29"/>
        <v>7.3366666666666873</v>
      </c>
    </row>
    <row r="375" spans="1:8" x14ac:dyDescent="0.25">
      <c r="A375" s="1">
        <v>42794</v>
      </c>
      <c r="B375" s="11">
        <f>VLOOKUP(A375,'SBO Index National'!$A:$B,2,FALSE)</f>
        <v>105.114</v>
      </c>
      <c r="C375" s="10">
        <v>101.553</v>
      </c>
      <c r="D375" s="10">
        <f t="shared" si="25"/>
        <v>3.561000000000007</v>
      </c>
      <c r="E375" s="10">
        <f t="shared" si="26"/>
        <v>2.496</v>
      </c>
      <c r="F375" s="10">
        <f t="shared" si="27"/>
        <v>103.01400000000001</v>
      </c>
      <c r="G375" s="10">
        <f t="shared" si="28"/>
        <v>5.1149999999999949</v>
      </c>
      <c r="H375" s="10">
        <f t="shared" si="29"/>
        <v>7.1240000000000094</v>
      </c>
    </row>
    <row r="376" spans="1:8" x14ac:dyDescent="0.25">
      <c r="A376" s="1">
        <v>42825</v>
      </c>
      <c r="B376" s="11">
        <f>VLOOKUP(A376,'SBO Index National'!$A:$B,2,FALSE)</f>
        <v>104.749</v>
      </c>
      <c r="C376" s="10">
        <v>103.379</v>
      </c>
      <c r="D376" s="10">
        <f t="shared" si="25"/>
        <v>1.3699999999999903</v>
      </c>
      <c r="E376" s="10">
        <f t="shared" si="26"/>
        <v>2.4046666666666661</v>
      </c>
      <c r="F376" s="10">
        <f t="shared" si="27"/>
        <v>102.83133333333335</v>
      </c>
      <c r="G376" s="10">
        <f t="shared" si="28"/>
        <v>6.8490000000000038</v>
      </c>
      <c r="H376" s="10">
        <f t="shared" si="29"/>
        <v>5.6016666666666879</v>
      </c>
    </row>
    <row r="377" spans="1:8" x14ac:dyDescent="0.25">
      <c r="A377" s="1">
        <v>42855</v>
      </c>
      <c r="B377" s="11">
        <f>VLOOKUP(A377,'SBO Index National'!$A:$B,2,FALSE)</f>
        <v>104.84</v>
      </c>
      <c r="C377" s="10">
        <v>104.658</v>
      </c>
      <c r="D377" s="10">
        <f t="shared" si="25"/>
        <v>0.18200000000000216</v>
      </c>
      <c r="E377" s="10">
        <f t="shared" si="26"/>
        <v>1.7043333333333333</v>
      </c>
      <c r="F377" s="10">
        <f t="shared" si="27"/>
        <v>103.19666666666667</v>
      </c>
      <c r="G377" s="10">
        <f t="shared" si="28"/>
        <v>10.685000000000002</v>
      </c>
      <c r="H377" s="10">
        <f t="shared" si="29"/>
        <v>7.549666666666667</v>
      </c>
    </row>
    <row r="378" spans="1:8" x14ac:dyDescent="0.25">
      <c r="A378" s="1">
        <v>42886</v>
      </c>
      <c r="B378" s="11">
        <f>VLOOKUP(A378,'SBO Index National'!$A:$B,2,FALSE)</f>
        <v>104.566</v>
      </c>
      <c r="C378" s="10">
        <v>102.46599999999999</v>
      </c>
      <c r="D378" s="10">
        <f t="shared" si="25"/>
        <v>2.1000000000000085</v>
      </c>
      <c r="E378" s="10">
        <f t="shared" si="26"/>
        <v>1.2173333333333336</v>
      </c>
      <c r="F378" s="10">
        <f t="shared" si="27"/>
        <v>103.50099999999999</v>
      </c>
      <c r="G378" s="10">
        <f t="shared" si="28"/>
        <v>8.2189999999999941</v>
      </c>
      <c r="H378" s="10">
        <f t="shared" si="29"/>
        <v>8.5843333333333192</v>
      </c>
    </row>
    <row r="379" spans="1:8" x14ac:dyDescent="0.25">
      <c r="A379" s="1">
        <v>42916</v>
      </c>
      <c r="B379" s="11">
        <f>VLOOKUP(A379,'SBO Index National'!$A:$B,2,FALSE)</f>
        <v>103.47</v>
      </c>
      <c r="C379" s="10">
        <v>104.11</v>
      </c>
      <c r="D379" s="10">
        <f t="shared" si="25"/>
        <v>-0.64000000000000057</v>
      </c>
      <c r="E379" s="10">
        <f t="shared" si="26"/>
        <v>0.54733333333333667</v>
      </c>
      <c r="F379" s="10">
        <f t="shared" si="27"/>
        <v>103.74466666666666</v>
      </c>
      <c r="G379" s="10">
        <f t="shared" si="28"/>
        <v>8.5849999999999937</v>
      </c>
      <c r="H379" s="10">
        <f t="shared" si="29"/>
        <v>9.1629999999999967</v>
      </c>
    </row>
    <row r="380" spans="1:8" x14ac:dyDescent="0.25">
      <c r="A380" s="1">
        <v>42947</v>
      </c>
      <c r="B380" s="11">
        <f>VLOOKUP(A380,'SBO Index National'!$A:$B,2,FALSE)</f>
        <v>105.205</v>
      </c>
      <c r="C380" s="10">
        <v>106.575</v>
      </c>
      <c r="D380" s="10">
        <f t="shared" si="25"/>
        <v>-1.3700000000000045</v>
      </c>
      <c r="E380" s="10">
        <f t="shared" si="26"/>
        <v>3.0000000000001137E-2</v>
      </c>
      <c r="F380" s="10">
        <f t="shared" si="27"/>
        <v>104.38366666666667</v>
      </c>
      <c r="G380" s="10">
        <f t="shared" si="28"/>
        <v>13.150000000000006</v>
      </c>
      <c r="H380" s="10">
        <f t="shared" si="29"/>
        <v>9.9846666666666692</v>
      </c>
    </row>
    <row r="381" spans="1:8" x14ac:dyDescent="0.25">
      <c r="A381" s="1">
        <v>42978</v>
      </c>
      <c r="B381" s="11">
        <f>VLOOKUP(A381,'SBO Index National'!$A:$B,2,FALSE)</f>
        <v>105.479</v>
      </c>
      <c r="C381" s="10">
        <v>109.77200000000001</v>
      </c>
      <c r="D381" s="10">
        <f t="shared" si="25"/>
        <v>-4.2930000000000064</v>
      </c>
      <c r="E381" s="10">
        <f t="shared" si="26"/>
        <v>-2.101000000000004</v>
      </c>
      <c r="F381" s="10">
        <f t="shared" si="27"/>
        <v>106.819</v>
      </c>
      <c r="G381" s="10">
        <f t="shared" si="28"/>
        <v>13.699000000000012</v>
      </c>
      <c r="H381" s="10">
        <f t="shared" si="29"/>
        <v>11.811333333333351</v>
      </c>
    </row>
    <row r="382" spans="1:8" x14ac:dyDescent="0.25">
      <c r="A382" s="1">
        <v>43008</v>
      </c>
      <c r="B382" s="11">
        <f>VLOOKUP(A382,'SBO Index National'!$A:$B,2,FALSE)</f>
        <v>102.922</v>
      </c>
      <c r="C382" s="10">
        <v>101.096</v>
      </c>
      <c r="D382" s="10">
        <f t="shared" si="25"/>
        <v>1.8259999999999934</v>
      </c>
      <c r="E382" s="10">
        <f t="shared" si="26"/>
        <v>-1.2790000000000059</v>
      </c>
      <c r="F382" s="10">
        <f t="shared" si="27"/>
        <v>105.81433333333332</v>
      </c>
      <c r="G382" s="10">
        <f t="shared" si="28"/>
        <v>9.1330000000000098</v>
      </c>
      <c r="H382" s="10">
        <f t="shared" si="29"/>
        <v>11.993999999999986</v>
      </c>
    </row>
    <row r="383" spans="1:8" x14ac:dyDescent="0.25">
      <c r="A383" s="1">
        <v>43039</v>
      </c>
      <c r="B383" s="11">
        <f>VLOOKUP(A383,'SBO Index National'!$A:$B,2,FALSE)</f>
        <v>103.744</v>
      </c>
      <c r="C383" s="10">
        <v>103.105</v>
      </c>
      <c r="D383" s="10">
        <f t="shared" si="25"/>
        <v>0.63899999999999579</v>
      </c>
      <c r="E383" s="10">
        <f t="shared" si="26"/>
        <v>-0.60933333333333906</v>
      </c>
      <c r="F383" s="10">
        <f t="shared" si="27"/>
        <v>104.65766666666667</v>
      </c>
      <c r="G383" s="10">
        <f t="shared" si="28"/>
        <v>6.7580000000000098</v>
      </c>
      <c r="H383" s="10">
        <f t="shared" si="29"/>
        <v>9.8633333333333439</v>
      </c>
    </row>
    <row r="384" spans="1:8" x14ac:dyDescent="0.25">
      <c r="A384" s="1">
        <v>43069</v>
      </c>
      <c r="B384" s="11">
        <f>VLOOKUP(A384,'SBO Index National'!$A:$B,2,FALSE)</f>
        <v>107.306</v>
      </c>
      <c r="C384" s="10">
        <v>110.32</v>
      </c>
      <c r="D384" s="10">
        <f t="shared" si="25"/>
        <v>-3.0139999999999958</v>
      </c>
      <c r="E384" s="10">
        <f t="shared" si="26"/>
        <v>-0.18300000000000219</v>
      </c>
      <c r="F384" s="10">
        <f t="shared" si="27"/>
        <v>104.84033333333333</v>
      </c>
      <c r="G384" s="10">
        <f t="shared" si="28"/>
        <v>11.689999999999998</v>
      </c>
      <c r="H384" s="10">
        <f t="shared" si="29"/>
        <v>9.1936666666666724</v>
      </c>
    </row>
    <row r="385" spans="1:8" x14ac:dyDescent="0.25">
      <c r="A385" s="1">
        <v>43100</v>
      </c>
      <c r="B385" s="11">
        <f>VLOOKUP(A385,'SBO Index National'!$A:$B,2,FALSE)</f>
        <v>104.658</v>
      </c>
      <c r="C385" s="10">
        <v>104.749</v>
      </c>
      <c r="D385" s="10">
        <f t="shared" si="25"/>
        <v>-9.0999999999993975E-2</v>
      </c>
      <c r="E385" s="10">
        <f t="shared" si="26"/>
        <v>-0.82199999999999795</v>
      </c>
      <c r="F385" s="10">
        <f t="shared" si="27"/>
        <v>106.05799999999999</v>
      </c>
      <c r="G385" s="10">
        <f t="shared" si="28"/>
        <v>0.82199999999998852</v>
      </c>
      <c r="H385" s="10">
        <f t="shared" si="29"/>
        <v>6.423333333333332</v>
      </c>
    </row>
    <row r="386" spans="1:8" x14ac:dyDescent="0.25">
      <c r="A386" s="1">
        <v>43131</v>
      </c>
      <c r="B386" s="11">
        <f>VLOOKUP(A386,'SBO Index National'!$A:$B,2,FALSE)</f>
        <v>106.758</v>
      </c>
      <c r="C386" s="10">
        <v>108.49299999999999</v>
      </c>
      <c r="D386" s="10">
        <f t="shared" si="25"/>
        <v>-1.7349999999999994</v>
      </c>
      <c r="E386" s="10">
        <f t="shared" si="26"/>
        <v>-1.6133333333333297</v>
      </c>
      <c r="F386" s="10">
        <f t="shared" si="27"/>
        <v>107.854</v>
      </c>
      <c r="G386" s="10">
        <f t="shared" si="28"/>
        <v>4.9309999999999974</v>
      </c>
      <c r="H386" s="10">
        <f t="shared" si="29"/>
        <v>5.8143333333333231</v>
      </c>
    </row>
    <row r="387" spans="1:8" x14ac:dyDescent="0.25">
      <c r="A387" s="1">
        <v>43159</v>
      </c>
      <c r="B387" s="11">
        <f>VLOOKUP(A387,'SBO Index National'!$A:$B,2,FALSE)</f>
        <v>107.489</v>
      </c>
      <c r="C387" s="10">
        <v>108.95</v>
      </c>
      <c r="D387" s="10">
        <f t="shared" ref="D387:D421" si="30">B387-C387</f>
        <v>-1.4609999999999985</v>
      </c>
      <c r="E387" s="10">
        <f t="shared" si="26"/>
        <v>-1.0956666666666639</v>
      </c>
      <c r="F387" s="10">
        <f t="shared" si="27"/>
        <v>107.39733333333334</v>
      </c>
      <c r="G387" s="10">
        <f t="shared" si="28"/>
        <v>7.3970000000000056</v>
      </c>
      <c r="H387" s="10">
        <f t="shared" si="29"/>
        <v>4.3833333333333258</v>
      </c>
    </row>
    <row r="388" spans="1:8" x14ac:dyDescent="0.25">
      <c r="A388" s="1">
        <v>43190</v>
      </c>
      <c r="B388" s="11">
        <f>VLOOKUP(A388,'SBO Index National'!$A:$B,2,FALSE)</f>
        <v>104.658</v>
      </c>
      <c r="C388" s="10">
        <v>104.932</v>
      </c>
      <c r="D388" s="10">
        <f t="shared" si="30"/>
        <v>-0.27400000000000091</v>
      </c>
      <c r="E388" s="10">
        <f t="shared" si="26"/>
        <v>-1.1566666666666663</v>
      </c>
      <c r="F388" s="10">
        <f t="shared" si="27"/>
        <v>107.45833333333333</v>
      </c>
      <c r="G388" s="10">
        <f t="shared" si="28"/>
        <v>1.5529999999999973</v>
      </c>
      <c r="H388" s="10">
        <f t="shared" si="29"/>
        <v>4.6269999999999811</v>
      </c>
    </row>
    <row r="389" spans="1:8" x14ac:dyDescent="0.25">
      <c r="A389" s="1">
        <v>43220</v>
      </c>
      <c r="B389" s="11">
        <f>VLOOKUP(A389,'SBO Index National'!$A:$B,2,FALSE)</f>
        <v>105.114</v>
      </c>
      <c r="C389" s="10">
        <v>106.758</v>
      </c>
      <c r="D389" s="10">
        <f t="shared" si="30"/>
        <v>-1.6439999999999912</v>
      </c>
      <c r="E389" s="10">
        <f t="shared" ref="E389:E421" si="31">AVERAGE(D387:D389)</f>
        <v>-1.1263333333333303</v>
      </c>
      <c r="F389" s="10">
        <f t="shared" si="27"/>
        <v>106.88</v>
      </c>
      <c r="G389" s="10">
        <f t="shared" si="28"/>
        <v>2.0999999999999943</v>
      </c>
      <c r="H389" s="10">
        <f t="shared" si="29"/>
        <v>3.6833333333333229</v>
      </c>
    </row>
    <row r="390" spans="1:8" x14ac:dyDescent="0.25">
      <c r="A390" s="1">
        <v>43251</v>
      </c>
      <c r="B390" s="11">
        <f>VLOOKUP(A390,'SBO Index National'!$A:$B,2,FALSE)</f>
        <v>107.76300000000001</v>
      </c>
      <c r="C390" s="10">
        <v>108.03700000000001</v>
      </c>
      <c r="D390" s="10">
        <f t="shared" si="30"/>
        <v>-0.27400000000000091</v>
      </c>
      <c r="E390" s="10">
        <f t="shared" si="31"/>
        <v>-0.73066666666666436</v>
      </c>
      <c r="F390" s="10">
        <f t="shared" ref="F390:F421" si="32">AVERAGE(C388:C390)</f>
        <v>106.57566666666666</v>
      </c>
      <c r="G390" s="10">
        <f t="shared" si="28"/>
        <v>5.5710000000000122</v>
      </c>
      <c r="H390" s="10">
        <f t="shared" si="29"/>
        <v>3.0746666666666727</v>
      </c>
    </row>
    <row r="391" spans="1:8" x14ac:dyDescent="0.25">
      <c r="A391" s="1">
        <v>43281</v>
      </c>
      <c r="B391" s="11">
        <f>VLOOKUP(A391,'SBO Index National'!$A:$B,2,FALSE)</f>
        <v>107.123</v>
      </c>
      <c r="C391" s="10">
        <v>105.479</v>
      </c>
      <c r="D391" s="10">
        <f t="shared" si="30"/>
        <v>1.6440000000000055</v>
      </c>
      <c r="E391" s="10">
        <f t="shared" si="31"/>
        <v>-9.1333333333328895E-2</v>
      </c>
      <c r="F391" s="10">
        <f t="shared" si="32"/>
        <v>106.758</v>
      </c>
      <c r="G391" s="10">
        <f t="shared" si="28"/>
        <v>1.3689999999999998</v>
      </c>
      <c r="H391" s="10">
        <f t="shared" si="29"/>
        <v>3.0133333333333354</v>
      </c>
    </row>
    <row r="392" spans="1:8" x14ac:dyDescent="0.25">
      <c r="A392" s="1">
        <v>43312</v>
      </c>
      <c r="B392" s="11">
        <f>VLOOKUP(A392,'SBO Index National'!$A:$B,2,FALSE)</f>
        <v>107.854</v>
      </c>
      <c r="C392" s="10">
        <v>105.205</v>
      </c>
      <c r="D392" s="10">
        <f t="shared" si="30"/>
        <v>2.6490000000000009</v>
      </c>
      <c r="E392" s="10">
        <f t="shared" si="31"/>
        <v>1.3396666666666686</v>
      </c>
      <c r="F392" s="10">
        <f t="shared" si="32"/>
        <v>106.24033333333334</v>
      </c>
      <c r="G392" s="10">
        <f t="shared" si="28"/>
        <v>-1.3700000000000045</v>
      </c>
      <c r="H392" s="10">
        <f t="shared" si="29"/>
        <v>1.8566666666666691</v>
      </c>
    </row>
    <row r="393" spans="1:8" x14ac:dyDescent="0.25">
      <c r="A393" s="1">
        <v>43343</v>
      </c>
      <c r="B393" s="11">
        <f>VLOOKUP(A393,'SBO Index National'!$A:$B,2,FALSE)</f>
        <v>108.767</v>
      </c>
      <c r="C393" s="10">
        <v>106.027</v>
      </c>
      <c r="D393" s="10">
        <f t="shared" si="30"/>
        <v>2.7399999999999949</v>
      </c>
      <c r="E393" s="10">
        <f t="shared" si="31"/>
        <v>2.3443333333333336</v>
      </c>
      <c r="F393" s="10">
        <f t="shared" si="32"/>
        <v>105.57033333333334</v>
      </c>
      <c r="G393" s="10">
        <f t="shared" si="28"/>
        <v>-3.7450000000000045</v>
      </c>
      <c r="H393" s="10">
        <f t="shared" si="29"/>
        <v>-1.248666666666665</v>
      </c>
    </row>
    <row r="394" spans="1:8" x14ac:dyDescent="0.25">
      <c r="A394" s="1">
        <v>43373</v>
      </c>
      <c r="B394" s="11">
        <f>VLOOKUP(A394,'SBO Index National'!$A:$B,2,FALSE)</f>
        <v>107.854</v>
      </c>
      <c r="C394" s="10">
        <v>105.845</v>
      </c>
      <c r="D394" s="10">
        <f t="shared" si="30"/>
        <v>2.0090000000000003</v>
      </c>
      <c r="E394" s="10">
        <f t="shared" si="31"/>
        <v>2.4659999999999989</v>
      </c>
      <c r="F394" s="10">
        <f t="shared" si="32"/>
        <v>105.69233333333334</v>
      </c>
      <c r="G394" s="10">
        <f t="shared" si="28"/>
        <v>4.7489999999999952</v>
      </c>
      <c r="H394" s="10">
        <f t="shared" si="29"/>
        <v>-0.12199999999998568</v>
      </c>
    </row>
    <row r="395" spans="1:8" x14ac:dyDescent="0.25">
      <c r="A395" s="1">
        <v>43404</v>
      </c>
      <c r="B395" s="11">
        <f>VLOOKUP(A395,'SBO Index National'!$A:$B,2,FALSE)</f>
        <v>107.39700000000001</v>
      </c>
      <c r="C395" s="10">
        <v>105.297</v>
      </c>
      <c r="D395" s="10">
        <f t="shared" si="30"/>
        <v>2.1000000000000085</v>
      </c>
      <c r="E395" s="10">
        <f t="shared" si="31"/>
        <v>2.2830000000000013</v>
      </c>
      <c r="F395" s="10">
        <f t="shared" si="32"/>
        <v>105.723</v>
      </c>
      <c r="G395" s="10">
        <f t="shared" si="28"/>
        <v>2.1919999999999931</v>
      </c>
      <c r="H395" s="10">
        <f t="shared" si="29"/>
        <v>1.0653333333333279</v>
      </c>
    </row>
    <row r="396" spans="1:8" x14ac:dyDescent="0.25">
      <c r="A396" s="1">
        <v>43434</v>
      </c>
      <c r="B396" s="11">
        <f>VLOOKUP(A396,'SBO Index National'!$A:$B,2,FALSE)</f>
        <v>104.658</v>
      </c>
      <c r="C396" s="10">
        <v>102.283</v>
      </c>
      <c r="D396" s="10">
        <f t="shared" si="30"/>
        <v>2.375</v>
      </c>
      <c r="E396" s="10">
        <f t="shared" si="31"/>
        <v>2.1613333333333364</v>
      </c>
      <c r="F396" s="10">
        <f t="shared" si="32"/>
        <v>104.47500000000001</v>
      </c>
      <c r="G396" s="10">
        <f t="shared" si="28"/>
        <v>-8.0369999999999919</v>
      </c>
      <c r="H396" s="10">
        <f t="shared" si="29"/>
        <v>-0.36533333333332507</v>
      </c>
    </row>
    <row r="397" spans="1:8" x14ac:dyDescent="0.25">
      <c r="A397" s="1">
        <v>43465</v>
      </c>
      <c r="B397" s="11">
        <f>VLOOKUP(A397,'SBO Index National'!$A:$B,2,FALSE)</f>
        <v>104.20099999999999</v>
      </c>
      <c r="C397" s="10">
        <v>103.105</v>
      </c>
      <c r="D397" s="10">
        <f t="shared" si="30"/>
        <v>1.0959999999999894</v>
      </c>
      <c r="E397" s="10">
        <f t="shared" si="31"/>
        <v>1.8569999999999993</v>
      </c>
      <c r="F397" s="10">
        <f t="shared" si="32"/>
        <v>103.56166666666667</v>
      </c>
      <c r="G397" s="10">
        <f t="shared" si="28"/>
        <v>-1.6439999999999912</v>
      </c>
      <c r="H397" s="10">
        <f t="shared" si="29"/>
        <v>-2.4963333333333253</v>
      </c>
    </row>
    <row r="398" spans="1:8" x14ac:dyDescent="0.25">
      <c r="A398" s="1">
        <v>43496</v>
      </c>
      <c r="B398" s="11">
        <f>VLOOKUP(A398,'SBO Index National'!$A:$B,2,FALSE)</f>
        <v>101.279</v>
      </c>
      <c r="C398" s="10">
        <v>100.36499999999999</v>
      </c>
      <c r="D398" s="10">
        <f t="shared" si="30"/>
        <v>0.91400000000000148</v>
      </c>
      <c r="E398" s="10">
        <f t="shared" si="31"/>
        <v>1.4616666666666636</v>
      </c>
      <c r="F398" s="10">
        <f t="shared" si="32"/>
        <v>101.91766666666666</v>
      </c>
      <c r="G398" s="10">
        <f t="shared" si="28"/>
        <v>-8.1280000000000001</v>
      </c>
      <c r="H398" s="10">
        <f t="shared" si="29"/>
        <v>-5.9363333333333372</v>
      </c>
    </row>
    <row r="399" spans="1:8" x14ac:dyDescent="0.25">
      <c r="A399" s="1">
        <v>43524</v>
      </c>
      <c r="B399" s="11">
        <f>VLOOKUP(A399,'SBO Index National'!$A:$B,2,FALSE)</f>
        <v>101.553</v>
      </c>
      <c r="C399" s="10">
        <v>104.566</v>
      </c>
      <c r="D399" s="10">
        <f t="shared" si="30"/>
        <v>-3.0130000000000052</v>
      </c>
      <c r="E399" s="10">
        <f t="shared" si="31"/>
        <v>-0.33433333333333809</v>
      </c>
      <c r="F399" s="10">
        <f t="shared" si="32"/>
        <v>102.67866666666667</v>
      </c>
      <c r="G399" s="10">
        <f t="shared" ref="G399:G421" si="33">C399-C387</f>
        <v>-4.3840000000000003</v>
      </c>
      <c r="H399" s="10">
        <f t="shared" si="29"/>
        <v>-4.7186666666666639</v>
      </c>
    </row>
    <row r="400" spans="1:8" x14ac:dyDescent="0.25">
      <c r="A400" s="1">
        <v>43555</v>
      </c>
      <c r="B400" s="11">
        <f>VLOOKUP(A400,'SBO Index National'!$A:$B,2,FALSE)</f>
        <v>101.91800000000001</v>
      </c>
      <c r="C400" s="10">
        <v>100.73099999999999</v>
      </c>
      <c r="D400" s="10">
        <f t="shared" si="30"/>
        <v>1.1870000000000118</v>
      </c>
      <c r="E400" s="10">
        <f t="shared" si="31"/>
        <v>-0.30399999999999733</v>
      </c>
      <c r="F400" s="10">
        <f t="shared" si="32"/>
        <v>101.88733333333333</v>
      </c>
      <c r="G400" s="10">
        <f t="shared" si="33"/>
        <v>-4.2010000000000076</v>
      </c>
      <c r="H400" s="10">
        <f t="shared" si="29"/>
        <v>-5.570999999999998</v>
      </c>
    </row>
    <row r="401" spans="1:8" x14ac:dyDescent="0.25">
      <c r="A401" s="1">
        <v>43585</v>
      </c>
      <c r="B401" s="11">
        <f>VLOOKUP(A401,'SBO Index National'!$A:$B,2,FALSE)</f>
        <v>103.836</v>
      </c>
      <c r="C401" s="10">
        <v>103.014</v>
      </c>
      <c r="D401" s="10">
        <f t="shared" si="30"/>
        <v>0.82200000000000273</v>
      </c>
      <c r="E401" s="10">
        <f t="shared" si="31"/>
        <v>-0.33466666666666356</v>
      </c>
      <c r="F401" s="10">
        <f t="shared" si="32"/>
        <v>102.77033333333333</v>
      </c>
      <c r="G401" s="10">
        <f t="shared" si="33"/>
        <v>-3.7439999999999998</v>
      </c>
      <c r="H401" s="10">
        <f t="shared" ref="H401:H421" si="34">F401-F389</f>
        <v>-4.1096666666666692</v>
      </c>
    </row>
    <row r="402" spans="1:8" x14ac:dyDescent="0.25">
      <c r="A402" s="1">
        <v>43616</v>
      </c>
      <c r="B402" s="11">
        <f>VLOOKUP(A402,'SBO Index National'!$A:$B,2,FALSE)</f>
        <v>105.023</v>
      </c>
      <c r="C402" s="10">
        <v>102.74</v>
      </c>
      <c r="D402" s="10">
        <f t="shared" si="30"/>
        <v>2.2830000000000013</v>
      </c>
      <c r="E402" s="10">
        <f t="shared" si="31"/>
        <v>1.4306666666666719</v>
      </c>
      <c r="F402" s="10">
        <f t="shared" si="32"/>
        <v>102.16166666666668</v>
      </c>
      <c r="G402" s="10">
        <f t="shared" si="33"/>
        <v>-5.2970000000000113</v>
      </c>
      <c r="H402" s="10">
        <f t="shared" si="34"/>
        <v>-4.4139999999999873</v>
      </c>
    </row>
    <row r="403" spans="1:8" x14ac:dyDescent="0.25">
      <c r="A403" s="1">
        <v>43646</v>
      </c>
      <c r="B403" s="11">
        <f>VLOOKUP(A403,'SBO Index National'!$A:$B,2,FALSE)</f>
        <v>103.196</v>
      </c>
      <c r="C403" s="10">
        <v>102.374</v>
      </c>
      <c r="D403" s="10">
        <f t="shared" si="30"/>
        <v>0.82200000000000273</v>
      </c>
      <c r="E403" s="10">
        <f t="shared" si="31"/>
        <v>1.3090000000000022</v>
      </c>
      <c r="F403" s="10">
        <f t="shared" si="32"/>
        <v>102.70933333333333</v>
      </c>
      <c r="G403" s="10">
        <f t="shared" si="33"/>
        <v>-3.105000000000004</v>
      </c>
      <c r="H403" s="10">
        <f t="shared" si="34"/>
        <v>-4.0486666666666622</v>
      </c>
    </row>
    <row r="404" spans="1:8" x14ac:dyDescent="0.25">
      <c r="A404" s="1">
        <v>43677</v>
      </c>
      <c r="B404" s="11">
        <f>VLOOKUP(A404,'SBO Index National'!$A:$B,2,FALSE)</f>
        <v>104.658</v>
      </c>
      <c r="C404" s="10">
        <v>102.831</v>
      </c>
      <c r="D404" s="10">
        <f t="shared" si="30"/>
        <v>1.8269999999999982</v>
      </c>
      <c r="E404" s="10">
        <f t="shared" si="31"/>
        <v>1.6440000000000008</v>
      </c>
      <c r="F404" s="10">
        <f t="shared" si="32"/>
        <v>102.64833333333333</v>
      </c>
      <c r="G404" s="10">
        <f t="shared" si="33"/>
        <v>-2.3739999999999952</v>
      </c>
      <c r="H404" s="10">
        <f t="shared" si="34"/>
        <v>-3.592000000000013</v>
      </c>
    </row>
    <row r="405" spans="1:8" x14ac:dyDescent="0.25">
      <c r="A405" s="1">
        <v>43708</v>
      </c>
      <c r="B405" s="11">
        <f>VLOOKUP(A405,'SBO Index National'!$A:$B,2,FALSE)</f>
        <v>103.288</v>
      </c>
      <c r="C405" s="10">
        <v>100.36499999999999</v>
      </c>
      <c r="D405" s="10">
        <f t="shared" si="30"/>
        <v>2.9230000000000018</v>
      </c>
      <c r="E405" s="10">
        <f t="shared" si="31"/>
        <v>1.8573333333333342</v>
      </c>
      <c r="F405" s="10">
        <f t="shared" si="32"/>
        <v>101.85666666666667</v>
      </c>
      <c r="G405" s="10">
        <f t="shared" si="33"/>
        <v>-5.6620000000000061</v>
      </c>
      <c r="H405" s="10">
        <f t="shared" si="34"/>
        <v>-3.7136666666666684</v>
      </c>
    </row>
    <row r="406" spans="1:8" x14ac:dyDescent="0.25">
      <c r="A406" s="1">
        <v>43738</v>
      </c>
      <c r="B406" s="11">
        <f>VLOOKUP(A406,'SBO Index National'!$A:$B,2,FALSE)</f>
        <v>101.735</v>
      </c>
      <c r="C406" s="10">
        <v>107.123</v>
      </c>
      <c r="D406" s="10">
        <f t="shared" si="30"/>
        <v>-5.3880000000000052</v>
      </c>
      <c r="E406" s="10">
        <f t="shared" si="31"/>
        <v>-0.21266666666666842</v>
      </c>
      <c r="F406" s="10">
        <f t="shared" si="32"/>
        <v>103.43966666666667</v>
      </c>
      <c r="G406" s="10">
        <f t="shared" si="33"/>
        <v>1.2780000000000058</v>
      </c>
      <c r="H406" s="10">
        <f t="shared" si="34"/>
        <v>-2.2526666666666699</v>
      </c>
    </row>
    <row r="407" spans="1:8" x14ac:dyDescent="0.25">
      <c r="A407" s="1">
        <v>43769</v>
      </c>
      <c r="B407" s="11">
        <f>VLOOKUP(A407,'SBO Index National'!$A:$B,2,FALSE)</f>
        <v>102.374</v>
      </c>
      <c r="C407" s="10">
        <v>99.816999999999993</v>
      </c>
      <c r="D407" s="10">
        <f t="shared" si="30"/>
        <v>2.5570000000000022</v>
      </c>
      <c r="E407" s="10">
        <f t="shared" si="31"/>
        <v>3.0666666666666249E-2</v>
      </c>
      <c r="F407" s="10">
        <f t="shared" si="32"/>
        <v>102.435</v>
      </c>
      <c r="G407" s="10">
        <f t="shared" si="33"/>
        <v>-5.480000000000004</v>
      </c>
      <c r="H407" s="10">
        <f t="shared" si="34"/>
        <v>-3.2879999999999967</v>
      </c>
    </row>
    <row r="408" spans="1:8" x14ac:dyDescent="0.25">
      <c r="A408" s="1">
        <v>43799</v>
      </c>
      <c r="B408" s="11">
        <f>VLOOKUP(A408,'SBO Index National'!$A:$B,2,FALSE)</f>
        <v>104.566</v>
      </c>
      <c r="C408" s="10">
        <v>101.187</v>
      </c>
      <c r="D408" s="10">
        <f t="shared" si="30"/>
        <v>3.3790000000000049</v>
      </c>
      <c r="E408" s="10">
        <f t="shared" si="31"/>
        <v>0.18266666666666728</v>
      </c>
      <c r="F408" s="10">
        <f t="shared" si="32"/>
        <v>102.709</v>
      </c>
      <c r="G408" s="10">
        <f t="shared" si="33"/>
        <v>-1.0960000000000036</v>
      </c>
      <c r="H408" s="10">
        <f t="shared" si="34"/>
        <v>-1.7660000000000053</v>
      </c>
    </row>
    <row r="409" spans="1:8" x14ac:dyDescent="0.25">
      <c r="A409" s="1">
        <v>43830</v>
      </c>
      <c r="B409" s="11">
        <f>VLOOKUP(A409,'SBO Index National'!$A:$B,2,FALSE)</f>
        <v>102.46599999999999</v>
      </c>
      <c r="C409" s="10">
        <v>104.20099999999999</v>
      </c>
      <c r="D409" s="10">
        <f t="shared" si="30"/>
        <v>-1.7349999999999994</v>
      </c>
      <c r="E409" s="10">
        <f t="shared" si="31"/>
        <v>1.4003333333333359</v>
      </c>
      <c r="F409" s="10">
        <f t="shared" si="32"/>
        <v>101.735</v>
      </c>
      <c r="G409" s="10">
        <f t="shared" si="33"/>
        <v>1.0959999999999894</v>
      </c>
      <c r="H409" s="10">
        <f t="shared" si="34"/>
        <v>-1.826666666666668</v>
      </c>
    </row>
    <row r="410" spans="1:8" x14ac:dyDescent="0.25">
      <c r="A410" s="1">
        <v>43861</v>
      </c>
      <c r="B410" s="11">
        <f>VLOOKUP(A410,'SBO Index National'!$A:$B,2,FALSE)</f>
        <v>104.11</v>
      </c>
      <c r="C410" s="10">
        <v>102.19199999999999</v>
      </c>
      <c r="D410" s="10">
        <f t="shared" si="30"/>
        <v>1.9180000000000064</v>
      </c>
      <c r="E410" s="10">
        <f t="shared" si="31"/>
        <v>1.1873333333333373</v>
      </c>
      <c r="F410" s="10">
        <f t="shared" si="32"/>
        <v>102.52666666666666</v>
      </c>
      <c r="G410" s="10">
        <f t="shared" si="33"/>
        <v>1.8269999999999982</v>
      </c>
      <c r="H410" s="10">
        <f t="shared" si="34"/>
        <v>0.60899999999999466</v>
      </c>
    </row>
    <row r="411" spans="1:8" x14ac:dyDescent="0.25">
      <c r="A411" s="1">
        <v>43890</v>
      </c>
      <c r="B411" s="11">
        <f>VLOOKUP(A411,'SBO Index National'!$A:$B,2,FALSE)</f>
        <v>104.384</v>
      </c>
      <c r="C411" s="10">
        <v>98.081999999999994</v>
      </c>
      <c r="D411" s="10">
        <f t="shared" si="30"/>
        <v>6.3020000000000067</v>
      </c>
      <c r="E411" s="10">
        <f t="shared" si="31"/>
        <v>2.1616666666666711</v>
      </c>
      <c r="F411" s="10">
        <f t="shared" si="32"/>
        <v>101.49166666666666</v>
      </c>
      <c r="G411" s="10">
        <f t="shared" si="33"/>
        <v>-6.4840000000000089</v>
      </c>
      <c r="H411" s="10">
        <f t="shared" si="34"/>
        <v>-1.1870000000000118</v>
      </c>
    </row>
    <row r="412" spans="1:8" x14ac:dyDescent="0.25">
      <c r="A412" s="1">
        <v>43921</v>
      </c>
      <c r="B412" s="11">
        <f>VLOOKUP(A412,'SBO Index National'!$A:$B,2,FALSE)</f>
        <v>96.53</v>
      </c>
      <c r="C412" s="10">
        <v>94.703000000000003</v>
      </c>
      <c r="D412" s="10">
        <f t="shared" si="30"/>
        <v>1.8269999999999982</v>
      </c>
      <c r="E412" s="10">
        <f t="shared" si="31"/>
        <v>3.3490000000000038</v>
      </c>
      <c r="F412" s="10">
        <f t="shared" si="32"/>
        <v>98.325666666666663</v>
      </c>
      <c r="G412" s="10">
        <f t="shared" si="33"/>
        <v>-6.0279999999999916</v>
      </c>
      <c r="H412" s="10">
        <f t="shared" si="34"/>
        <v>-3.5616666666666674</v>
      </c>
    </row>
    <row r="413" spans="1:8" x14ac:dyDescent="0.25">
      <c r="A413" s="1">
        <v>43951</v>
      </c>
      <c r="B413" s="11">
        <f>VLOOKUP(A413,'SBO Index National'!$A:$B,2,FALSE)</f>
        <v>91.233000000000004</v>
      </c>
      <c r="C413" s="10">
        <v>91.05</v>
      </c>
      <c r="D413" s="10">
        <f t="shared" si="30"/>
        <v>0.18300000000000693</v>
      </c>
      <c r="E413" s="10">
        <f t="shared" si="31"/>
        <v>2.7706666666666706</v>
      </c>
      <c r="F413" s="10">
        <f t="shared" si="32"/>
        <v>94.611666666666665</v>
      </c>
      <c r="G413" s="10">
        <f t="shared" si="33"/>
        <v>-11.963999999999999</v>
      </c>
      <c r="H413" s="10">
        <f t="shared" si="34"/>
        <v>-8.1586666666666616</v>
      </c>
    </row>
    <row r="414" spans="1:8" x14ac:dyDescent="0.25">
      <c r="A414" s="1">
        <v>43982</v>
      </c>
      <c r="B414" s="11">
        <f>VLOOKUP(A414,'SBO Index National'!$A:$B,2,FALSE)</f>
        <v>94.429000000000002</v>
      </c>
      <c r="C414" s="10">
        <v>91.962999999999994</v>
      </c>
      <c r="D414" s="10">
        <f t="shared" si="30"/>
        <v>2.4660000000000082</v>
      </c>
      <c r="E414" s="10">
        <f t="shared" si="31"/>
        <v>1.4920000000000044</v>
      </c>
      <c r="F414" s="10">
        <f t="shared" si="32"/>
        <v>92.572000000000003</v>
      </c>
      <c r="G414" s="10">
        <f t="shared" si="33"/>
        <v>-10.777000000000001</v>
      </c>
      <c r="H414" s="10">
        <f t="shared" si="34"/>
        <v>-9.5896666666666732</v>
      </c>
    </row>
    <row r="415" spans="1:8" x14ac:dyDescent="0.25">
      <c r="A415" s="1">
        <v>44012</v>
      </c>
      <c r="B415" s="11">
        <f>VLOOKUP(A415,'SBO Index National'!$A:$B,2,FALSE)</f>
        <v>100.548</v>
      </c>
      <c r="C415" s="10">
        <v>98.355999999999995</v>
      </c>
      <c r="D415" s="10">
        <f t="shared" si="30"/>
        <v>2.1920000000000073</v>
      </c>
      <c r="E415" s="10">
        <f t="shared" si="31"/>
        <v>1.6136666666666741</v>
      </c>
      <c r="F415" s="10">
        <f t="shared" si="32"/>
        <v>93.789666666666662</v>
      </c>
      <c r="G415" s="10">
        <f t="shared" si="33"/>
        <v>-4.0180000000000007</v>
      </c>
      <c r="H415" s="10">
        <f t="shared" si="34"/>
        <v>-8.9196666666666715</v>
      </c>
    </row>
    <row r="416" spans="1:8" x14ac:dyDescent="0.25">
      <c r="A416" s="1">
        <v>44043</v>
      </c>
      <c r="B416" s="11">
        <f>VLOOKUP(A416,'SBO Index National'!$A:$B,2,FALSE)</f>
        <v>98.813000000000002</v>
      </c>
      <c r="C416" s="10">
        <v>98.081999999999994</v>
      </c>
      <c r="D416" s="10">
        <f t="shared" si="30"/>
        <v>0.73100000000000875</v>
      </c>
      <c r="E416" s="10">
        <f t="shared" si="31"/>
        <v>1.7963333333333413</v>
      </c>
      <c r="F416" s="10">
        <f t="shared" si="32"/>
        <v>96.133666666666656</v>
      </c>
      <c r="G416" s="10">
        <f t="shared" si="33"/>
        <v>-4.7490000000000094</v>
      </c>
      <c r="H416" s="10">
        <f t="shared" si="34"/>
        <v>-6.5146666666666704</v>
      </c>
    </row>
    <row r="417" spans="1:8" x14ac:dyDescent="0.25">
      <c r="A417" s="1">
        <v>44074</v>
      </c>
      <c r="B417" s="11">
        <f>VLOOKUP(A417,'SBO Index National'!$A:$B,2,FALSE)</f>
        <v>100.36499999999999</v>
      </c>
      <c r="C417" s="10">
        <v>101.279</v>
      </c>
      <c r="D417" s="10">
        <f t="shared" si="30"/>
        <v>-0.91400000000000148</v>
      </c>
      <c r="E417" s="10">
        <f t="shared" si="31"/>
        <v>0.66966666666667152</v>
      </c>
      <c r="F417" s="10">
        <f t="shared" si="32"/>
        <v>99.23899999999999</v>
      </c>
      <c r="G417" s="10">
        <f t="shared" si="33"/>
        <v>0.91400000000000148</v>
      </c>
      <c r="H417" s="10">
        <f t="shared" si="34"/>
        <v>-2.617666666666679</v>
      </c>
    </row>
    <row r="418" spans="1:8" x14ac:dyDescent="0.25">
      <c r="A418" s="1">
        <v>44104</v>
      </c>
      <c r="B418" s="11">
        <f>VLOOKUP(A418,'SBO Index National'!$A:$B,2,FALSE)</f>
        <v>103.92700000000001</v>
      </c>
      <c r="C418" s="10">
        <v>102.46599999999999</v>
      </c>
      <c r="D418" s="10">
        <f t="shared" si="30"/>
        <v>1.4610000000000127</v>
      </c>
      <c r="E418" s="10">
        <f t="shared" si="31"/>
        <v>0.42600000000000665</v>
      </c>
      <c r="F418" s="10">
        <f t="shared" si="32"/>
        <v>100.60899999999999</v>
      </c>
      <c r="G418" s="10">
        <f t="shared" si="33"/>
        <v>-4.6570000000000107</v>
      </c>
      <c r="H418" s="10">
        <f t="shared" si="34"/>
        <v>-2.8306666666666729</v>
      </c>
    </row>
    <row r="419" spans="1:8" x14ac:dyDescent="0.25">
      <c r="A419" s="1">
        <v>44135</v>
      </c>
      <c r="B419" s="11">
        <f>VLOOKUP(A419,'SBO Index National'!$A:$B,2,FALSE)</f>
        <v>103.92700000000001</v>
      </c>
      <c r="C419" s="10">
        <v>103.47</v>
      </c>
      <c r="D419" s="10">
        <f t="shared" si="30"/>
        <v>0.45700000000000784</v>
      </c>
      <c r="E419" s="10">
        <f t="shared" si="31"/>
        <v>0.33466666666667305</v>
      </c>
      <c r="F419" s="10">
        <f t="shared" si="32"/>
        <v>102.40500000000002</v>
      </c>
      <c r="G419" s="10">
        <f t="shared" si="33"/>
        <v>3.6530000000000058</v>
      </c>
      <c r="H419" s="10">
        <f t="shared" si="34"/>
        <v>-2.9999999999986926E-2</v>
      </c>
    </row>
    <row r="420" spans="1:8" x14ac:dyDescent="0.25">
      <c r="A420" s="1">
        <v>44165</v>
      </c>
      <c r="B420" s="11">
        <f>VLOOKUP(A420,'SBO Index National'!$A:$B,2,FALSE)</f>
        <v>101.279</v>
      </c>
      <c r="C420" s="10">
        <v>101.005</v>
      </c>
      <c r="D420" s="10">
        <f t="shared" si="30"/>
        <v>0.27400000000000091</v>
      </c>
      <c r="E420" s="10">
        <f t="shared" si="31"/>
        <v>0.73066666666667379</v>
      </c>
      <c r="F420" s="10">
        <f t="shared" si="32"/>
        <v>102.31366666666666</v>
      </c>
      <c r="G420" s="10">
        <f t="shared" si="33"/>
        <v>-0.18200000000000216</v>
      </c>
      <c r="H420" s="10">
        <f t="shared" si="34"/>
        <v>-0.39533333333334042</v>
      </c>
    </row>
    <row r="421" spans="1:8" x14ac:dyDescent="0.25">
      <c r="A421" s="1">
        <v>44196</v>
      </c>
      <c r="B421" s="11">
        <f>VLOOKUP(A421,'SBO Index National'!$A:$B,2,FALSE)</f>
        <v>95.707999999999998</v>
      </c>
      <c r="C421" s="10">
        <v>94.795000000000002</v>
      </c>
      <c r="D421" s="10">
        <f t="shared" si="30"/>
        <v>0.9129999999999967</v>
      </c>
      <c r="E421" s="10">
        <f t="shared" si="31"/>
        <v>0.54800000000000182</v>
      </c>
      <c r="F421" s="10">
        <f t="shared" si="32"/>
        <v>99.756666666666661</v>
      </c>
      <c r="G421" s="10">
        <f t="shared" si="33"/>
        <v>-9.4059999999999917</v>
      </c>
      <c r="H421" s="10">
        <f t="shared" si="34"/>
        <v>-1.9783333333333388</v>
      </c>
    </row>
    <row r="422" spans="1:8" x14ac:dyDescent="0.25">
      <c r="A422" s="1"/>
      <c r="B422" s="1"/>
      <c r="C422" s="10"/>
      <c r="D422" s="10"/>
      <c r="E422" s="10"/>
      <c r="F422" s="10"/>
      <c r="G422" s="10"/>
      <c r="H422" s="10"/>
    </row>
    <row r="423" spans="1:8" x14ac:dyDescent="0.25">
      <c r="A423" s="1"/>
      <c r="B423" s="1"/>
      <c r="C423" s="10"/>
      <c r="D423" s="10"/>
      <c r="E423" s="10"/>
      <c r="F423" s="10"/>
      <c r="G423" s="10"/>
      <c r="H423" s="10"/>
    </row>
    <row r="424" spans="1:8" x14ac:dyDescent="0.25">
      <c r="A424" s="1"/>
      <c r="B424" s="1"/>
      <c r="C424" s="10"/>
      <c r="D424" s="10"/>
      <c r="E424" s="10"/>
      <c r="F424" s="10"/>
      <c r="G424" s="10"/>
      <c r="H424" s="10"/>
    </row>
    <row r="425" spans="1:8" x14ac:dyDescent="0.25">
      <c r="A425" s="1"/>
      <c r="B425" s="1"/>
      <c r="C425" s="10"/>
      <c r="D425" s="10"/>
      <c r="E425" s="10"/>
      <c r="F425" s="10"/>
      <c r="G425" s="10"/>
      <c r="H425" s="10"/>
    </row>
    <row r="426" spans="1:8" x14ac:dyDescent="0.25">
      <c r="A426" s="1"/>
      <c r="B426" s="1"/>
      <c r="C426" s="10"/>
      <c r="D426" s="10"/>
      <c r="E426" s="10"/>
      <c r="F426" s="10"/>
      <c r="G426" s="10"/>
      <c r="H426" s="10"/>
    </row>
    <row r="427" spans="1:8" x14ac:dyDescent="0.25">
      <c r="A427" s="1"/>
      <c r="B427" s="1"/>
      <c r="C427" s="10"/>
      <c r="D427" s="10"/>
      <c r="E427" s="10"/>
      <c r="F427" s="10"/>
      <c r="G427" s="10"/>
      <c r="H427" s="10"/>
    </row>
    <row r="428" spans="1:8" x14ac:dyDescent="0.25">
      <c r="A428" s="1"/>
      <c r="B428" s="1"/>
      <c r="C428" s="10"/>
      <c r="D428" s="10"/>
      <c r="E428" s="10"/>
      <c r="F428" s="10"/>
      <c r="G428" s="10"/>
      <c r="H428" s="10"/>
    </row>
    <row r="429" spans="1:8" x14ac:dyDescent="0.25">
      <c r="A429" s="1"/>
      <c r="B429" s="1"/>
      <c r="C429" s="10"/>
      <c r="D429" s="10"/>
      <c r="E429" s="10"/>
      <c r="F429" s="10"/>
      <c r="G429" s="10"/>
      <c r="H429" s="10"/>
    </row>
    <row r="430" spans="1:8" x14ac:dyDescent="0.25">
      <c r="A430" s="1"/>
      <c r="B430" s="1"/>
      <c r="C430" s="10"/>
      <c r="D430" s="10"/>
      <c r="E430" s="10"/>
      <c r="F430" s="10"/>
      <c r="G430" s="10"/>
      <c r="H430" s="10"/>
    </row>
    <row r="431" spans="1:8" x14ac:dyDescent="0.25">
      <c r="A431" s="1"/>
      <c r="B431" s="1"/>
      <c r="C431" s="10"/>
      <c r="D431" s="10"/>
      <c r="E431" s="10"/>
      <c r="F431" s="10"/>
      <c r="G431" s="10"/>
      <c r="H431" s="10"/>
    </row>
    <row r="432" spans="1:8" x14ac:dyDescent="0.25">
      <c r="A432" s="1"/>
      <c r="B432" s="1"/>
      <c r="C432" s="10"/>
      <c r="D432" s="10"/>
      <c r="E432" s="10"/>
      <c r="F432" s="10"/>
      <c r="G432" s="10"/>
      <c r="H432" s="10"/>
    </row>
    <row r="433" spans="1:8" x14ac:dyDescent="0.25">
      <c r="A433" s="1"/>
      <c r="B433" s="1"/>
      <c r="C433" s="10"/>
      <c r="D433" s="10"/>
      <c r="E433" s="10"/>
      <c r="F433" s="10"/>
      <c r="G433" s="10"/>
      <c r="H433" s="10"/>
    </row>
    <row r="434" spans="1:8" x14ac:dyDescent="0.25">
      <c r="A434" s="1"/>
      <c r="B434" s="1"/>
      <c r="C434" s="10"/>
      <c r="D434" s="10"/>
      <c r="E434" s="10"/>
      <c r="F434" s="10"/>
      <c r="G434" s="10"/>
      <c r="H434" s="10"/>
    </row>
    <row r="435" spans="1:8" x14ac:dyDescent="0.25">
      <c r="A435" s="1"/>
      <c r="B435" s="1"/>
      <c r="C435" s="10"/>
      <c r="D435" s="10"/>
      <c r="E435" s="10"/>
      <c r="F435" s="10"/>
      <c r="G435" s="10"/>
      <c r="H435" s="10"/>
    </row>
    <row r="436" spans="1:8" x14ac:dyDescent="0.25">
      <c r="A436" s="1"/>
      <c r="B436" s="1"/>
      <c r="C436" s="10"/>
      <c r="D436" s="10"/>
      <c r="E436" s="10"/>
      <c r="F436" s="10"/>
      <c r="G436" s="10"/>
      <c r="H436" s="10"/>
    </row>
    <row r="437" spans="1:8" x14ac:dyDescent="0.25">
      <c r="A437" s="1"/>
      <c r="B437" s="1"/>
      <c r="C437" s="10"/>
      <c r="D437" s="10"/>
      <c r="E437" s="10"/>
      <c r="F437" s="10"/>
      <c r="G437" s="10"/>
      <c r="H437" s="10"/>
    </row>
    <row r="438" spans="1:8" x14ac:dyDescent="0.25">
      <c r="A438" s="1"/>
      <c r="B438" s="1"/>
      <c r="C438" s="10"/>
      <c r="D438" s="10"/>
      <c r="E438" s="10"/>
      <c r="F438" s="10"/>
      <c r="G438" s="10"/>
      <c r="H438" s="10"/>
    </row>
    <row r="439" spans="1:8" x14ac:dyDescent="0.25">
      <c r="A439" s="1"/>
      <c r="B439" s="1"/>
      <c r="C439" s="10"/>
      <c r="D439" s="10"/>
      <c r="E439" s="10"/>
      <c r="F439" s="10"/>
      <c r="G439" s="10"/>
      <c r="H439" s="10"/>
    </row>
    <row r="440" spans="1:8" x14ac:dyDescent="0.25">
      <c r="A440" s="1"/>
      <c r="B440" s="1"/>
      <c r="C440" s="10"/>
      <c r="D440" s="10"/>
      <c r="E440" s="10"/>
      <c r="F440" s="10"/>
      <c r="G440" s="10"/>
      <c r="H440" s="10"/>
    </row>
    <row r="441" spans="1:8" x14ac:dyDescent="0.25">
      <c r="A441" s="1"/>
      <c r="B441" s="1"/>
      <c r="C441" s="10"/>
      <c r="D441" s="10"/>
      <c r="E441" s="10"/>
      <c r="F441" s="10"/>
      <c r="G441" s="10"/>
      <c r="H441" s="10"/>
    </row>
    <row r="442" spans="1:8" x14ac:dyDescent="0.25">
      <c r="A442" s="1"/>
      <c r="B442" s="1"/>
      <c r="C442" s="10"/>
      <c r="D442" s="10"/>
      <c r="E442" s="10"/>
      <c r="F442" s="10"/>
      <c r="G442" s="10"/>
      <c r="H442" s="10"/>
    </row>
    <row r="443" spans="1:8" x14ac:dyDescent="0.25">
      <c r="A443" s="1"/>
      <c r="B443" s="1"/>
      <c r="C443" s="10"/>
      <c r="D443" s="10"/>
      <c r="E443" s="10"/>
      <c r="F443" s="10"/>
      <c r="G443" s="10"/>
      <c r="H443" s="10"/>
    </row>
    <row r="444" spans="1:8" x14ac:dyDescent="0.25">
      <c r="A444" s="1"/>
      <c r="B444" s="1"/>
      <c r="C444" s="10"/>
      <c r="D444" s="10"/>
      <c r="E444" s="10"/>
      <c r="F444" s="10"/>
      <c r="G444" s="10"/>
      <c r="H444" s="10"/>
    </row>
    <row r="445" spans="1:8" x14ac:dyDescent="0.25">
      <c r="A445" s="1"/>
      <c r="B445" s="1"/>
      <c r="C445" s="10"/>
      <c r="D445" s="10"/>
      <c r="E445" s="10"/>
      <c r="F445" s="10"/>
      <c r="G445" s="10"/>
      <c r="H445" s="10"/>
    </row>
    <row r="446" spans="1:8" x14ac:dyDescent="0.25">
      <c r="A446" s="1"/>
      <c r="B446" s="1"/>
      <c r="C446" s="10"/>
      <c r="D446" s="10"/>
      <c r="E446" s="10"/>
      <c r="F446" s="10"/>
      <c r="G446" s="10"/>
      <c r="H446" s="10"/>
    </row>
    <row r="447" spans="1:8" x14ac:dyDescent="0.25">
      <c r="A447" s="1"/>
      <c r="B447" s="1"/>
      <c r="C447" s="10"/>
      <c r="D447" s="10"/>
      <c r="E447" s="10"/>
      <c r="F447" s="10"/>
      <c r="G447" s="10"/>
      <c r="H447" s="10"/>
    </row>
    <row r="448" spans="1:8" x14ac:dyDescent="0.25">
      <c r="A448" s="1"/>
      <c r="B448" s="1"/>
      <c r="C448" s="10"/>
      <c r="D448" s="10"/>
      <c r="E448" s="10"/>
      <c r="F448" s="10"/>
      <c r="G448" s="10"/>
      <c r="H448" s="10"/>
    </row>
    <row r="449" spans="1:8" x14ac:dyDescent="0.25">
      <c r="A449" s="1"/>
      <c r="B449" s="1"/>
      <c r="C449" s="10"/>
      <c r="D449" s="10"/>
      <c r="E449" s="10"/>
      <c r="F449" s="10"/>
      <c r="G449" s="10"/>
      <c r="H449" s="10"/>
    </row>
    <row r="450" spans="1:8" x14ac:dyDescent="0.25">
      <c r="A450" s="1"/>
      <c r="B450" s="1"/>
      <c r="C450" s="10"/>
      <c r="D450" s="10"/>
      <c r="E450" s="10"/>
      <c r="F450" s="10"/>
      <c r="G450" s="10"/>
      <c r="H450" s="10"/>
    </row>
    <row r="451" spans="1:8" x14ac:dyDescent="0.25">
      <c r="A451" s="1"/>
      <c r="B451" s="1"/>
      <c r="C451" s="10"/>
      <c r="D451" s="10"/>
      <c r="E451" s="10"/>
      <c r="F451" s="10"/>
      <c r="G451" s="10"/>
      <c r="H451" s="10"/>
    </row>
    <row r="452" spans="1:8" x14ac:dyDescent="0.25">
      <c r="A452" s="1"/>
      <c r="B452" s="1"/>
      <c r="C452" s="10"/>
      <c r="D452" s="10"/>
      <c r="E452" s="10"/>
      <c r="F452" s="10"/>
      <c r="G452" s="10"/>
      <c r="H452" s="10"/>
    </row>
    <row r="453" spans="1:8" x14ac:dyDescent="0.25">
      <c r="A453" s="1"/>
      <c r="B453" s="1"/>
      <c r="C453" s="10"/>
      <c r="D453" s="10"/>
      <c r="E453" s="10"/>
      <c r="F453" s="10"/>
      <c r="G453" s="10"/>
      <c r="H453" s="10"/>
    </row>
    <row r="454" spans="1:8" x14ac:dyDescent="0.25">
      <c r="A454" s="1"/>
      <c r="B454" s="1"/>
      <c r="C454" s="10"/>
      <c r="D454" s="10"/>
      <c r="E454" s="10"/>
      <c r="F454" s="10"/>
      <c r="G454" s="10"/>
      <c r="H454" s="10"/>
    </row>
    <row r="455" spans="1:8" x14ac:dyDescent="0.25">
      <c r="A455" s="1"/>
      <c r="B455" s="1"/>
      <c r="C455" s="10"/>
      <c r="D455" s="10"/>
      <c r="E455" s="10"/>
      <c r="F455" s="10"/>
      <c r="G455" s="10"/>
      <c r="H455" s="10"/>
    </row>
    <row r="456" spans="1:8" x14ac:dyDescent="0.25">
      <c r="A456" s="1"/>
      <c r="B456" s="1"/>
      <c r="C456" s="10"/>
      <c r="D456" s="10"/>
      <c r="E456" s="10"/>
      <c r="F456" s="10"/>
      <c r="G456" s="10"/>
      <c r="H456" s="10"/>
    </row>
    <row r="457" spans="1:8" x14ac:dyDescent="0.25">
      <c r="A457" s="1"/>
      <c r="B457" s="1"/>
      <c r="C457" s="10"/>
      <c r="D457" s="10"/>
      <c r="E457" s="10"/>
      <c r="F457" s="10"/>
      <c r="G457" s="10"/>
      <c r="H457" s="10"/>
    </row>
    <row r="458" spans="1:8" x14ac:dyDescent="0.25">
      <c r="A458" s="1"/>
      <c r="B458" s="1"/>
      <c r="C458" s="10"/>
      <c r="D458" s="10"/>
      <c r="E458" s="10"/>
      <c r="F458" s="10"/>
      <c r="G458" s="10"/>
      <c r="H458" s="10"/>
    </row>
    <row r="459" spans="1:8" x14ac:dyDescent="0.25">
      <c r="A459" s="1"/>
      <c r="B459" s="1"/>
      <c r="C459" s="10"/>
      <c r="D459" s="10"/>
      <c r="E459" s="10"/>
      <c r="F459" s="10"/>
      <c r="G459" s="10"/>
      <c r="H459" s="10"/>
    </row>
    <row r="460" spans="1:8" x14ac:dyDescent="0.25">
      <c r="A460" s="1"/>
      <c r="B460" s="1"/>
      <c r="C460" s="10"/>
      <c r="D460" s="10"/>
      <c r="E460" s="10"/>
      <c r="F460" s="10"/>
      <c r="G460" s="10"/>
      <c r="H460" s="10"/>
    </row>
    <row r="461" spans="1:8" x14ac:dyDescent="0.25">
      <c r="A461" s="1"/>
      <c r="B461" s="1"/>
      <c r="C461" s="10"/>
      <c r="D461" s="10"/>
      <c r="E461" s="10"/>
      <c r="F461" s="10"/>
      <c r="G461" s="10"/>
      <c r="H461" s="10"/>
    </row>
    <row r="462" spans="1:8" x14ac:dyDescent="0.25">
      <c r="A462" s="1"/>
      <c r="B462" s="1"/>
      <c r="C462" s="10"/>
      <c r="D462" s="10"/>
      <c r="E462" s="10"/>
      <c r="F462" s="10"/>
      <c r="G462" s="10"/>
      <c r="H462" s="10"/>
    </row>
    <row r="463" spans="1:8" x14ac:dyDescent="0.25">
      <c r="A463" s="1"/>
      <c r="B463" s="1"/>
      <c r="C463" s="10"/>
      <c r="D463" s="10"/>
      <c r="E463" s="10"/>
      <c r="F463" s="10"/>
      <c r="G463" s="10"/>
      <c r="H463" s="10"/>
    </row>
    <row r="464" spans="1:8" x14ac:dyDescent="0.25">
      <c r="A464" s="1"/>
      <c r="B464" s="1"/>
      <c r="C464" s="10"/>
      <c r="D464" s="10"/>
      <c r="E464" s="10"/>
      <c r="F464" s="10"/>
      <c r="G464" s="10"/>
      <c r="H464" s="10"/>
    </row>
    <row r="465" spans="1:8" x14ac:dyDescent="0.25">
      <c r="A465" s="1"/>
      <c r="B465" s="1"/>
      <c r="C465" s="10"/>
      <c r="D465" s="10"/>
      <c r="E465" s="10"/>
      <c r="F465" s="10"/>
      <c r="G465" s="10"/>
      <c r="H465" s="10"/>
    </row>
    <row r="466" spans="1:8" x14ac:dyDescent="0.25">
      <c r="A466" s="1"/>
      <c r="B466" s="1"/>
      <c r="C466" s="10"/>
      <c r="D466" s="10"/>
      <c r="E466" s="10"/>
      <c r="F466" s="10"/>
      <c r="G466" s="10"/>
      <c r="H466" s="10"/>
    </row>
    <row r="467" spans="1:8" x14ac:dyDescent="0.25">
      <c r="A467" s="1"/>
      <c r="B467" s="1"/>
      <c r="C467" s="10"/>
      <c r="D467" s="10"/>
      <c r="E467" s="10"/>
      <c r="F467" s="10"/>
      <c r="G467" s="10"/>
      <c r="H467" s="10"/>
    </row>
    <row r="468" spans="1:8" x14ac:dyDescent="0.25">
      <c r="A468" s="1"/>
      <c r="B468" s="1"/>
      <c r="C468" s="10"/>
      <c r="D468" s="10"/>
      <c r="E468" s="10"/>
      <c r="F468" s="10"/>
      <c r="G468" s="10"/>
      <c r="H468" s="10"/>
    </row>
    <row r="469" spans="1:8" x14ac:dyDescent="0.25">
      <c r="A469" s="1"/>
      <c r="B469" s="1"/>
      <c r="C469" s="10"/>
      <c r="D469" s="10"/>
      <c r="E469" s="10"/>
      <c r="F469" s="10"/>
      <c r="G469" s="10"/>
      <c r="H469" s="10"/>
    </row>
    <row r="470" spans="1:8" x14ac:dyDescent="0.25">
      <c r="A470" s="1"/>
      <c r="B470" s="1"/>
      <c r="C470" s="10"/>
      <c r="D470" s="10"/>
      <c r="E470" s="10"/>
      <c r="F470" s="10"/>
      <c r="G470" s="10"/>
      <c r="H470" s="10"/>
    </row>
    <row r="471" spans="1:8" x14ac:dyDescent="0.25">
      <c r="A471" s="1"/>
      <c r="B471" s="1"/>
      <c r="C471" s="10"/>
      <c r="D471" s="10"/>
      <c r="E471" s="10"/>
      <c r="F471" s="10"/>
      <c r="G471" s="10"/>
      <c r="H471" s="10"/>
    </row>
    <row r="472" spans="1:8" x14ac:dyDescent="0.25">
      <c r="A472" s="1"/>
      <c r="B472" s="1"/>
      <c r="C472" s="10"/>
      <c r="D472" s="10"/>
      <c r="E472" s="10"/>
      <c r="F472" s="10"/>
      <c r="G472" s="10"/>
      <c r="H472" s="10"/>
    </row>
    <row r="473" spans="1:8" x14ac:dyDescent="0.25">
      <c r="A473" s="1"/>
      <c r="B473" s="1"/>
      <c r="C473" s="10"/>
      <c r="D473" s="10"/>
      <c r="E473" s="10"/>
      <c r="F473" s="10"/>
      <c r="G473" s="10"/>
      <c r="H473" s="10"/>
    </row>
    <row r="474" spans="1:8" x14ac:dyDescent="0.25">
      <c r="A474" s="1"/>
      <c r="B474" s="1"/>
      <c r="C474" s="10"/>
      <c r="D474" s="10"/>
      <c r="E474" s="10"/>
      <c r="F474" s="10"/>
      <c r="G474" s="10"/>
      <c r="H474" s="10"/>
    </row>
    <row r="475" spans="1:8" x14ac:dyDescent="0.25">
      <c r="A475" s="1"/>
      <c r="B475" s="1"/>
      <c r="C475" s="10"/>
      <c r="D475" s="10"/>
      <c r="E475" s="10"/>
      <c r="F475" s="10"/>
      <c r="G475" s="10"/>
      <c r="H475" s="10"/>
    </row>
    <row r="476" spans="1:8" x14ac:dyDescent="0.25">
      <c r="A476" s="1"/>
      <c r="B476" s="1"/>
      <c r="C476" s="10"/>
      <c r="D476" s="10"/>
      <c r="E476" s="10"/>
      <c r="F476" s="10"/>
      <c r="G476" s="10"/>
      <c r="H476" s="10"/>
    </row>
    <row r="477" spans="1:8" x14ac:dyDescent="0.25">
      <c r="A477" s="1"/>
      <c r="B477" s="1"/>
      <c r="C477" s="10"/>
      <c r="D477" s="10"/>
      <c r="E477" s="10"/>
      <c r="F477" s="10"/>
      <c r="G477" s="10"/>
      <c r="H477" s="10"/>
    </row>
    <row r="478" spans="1:8" x14ac:dyDescent="0.25">
      <c r="A478" s="1"/>
      <c r="B478" s="1"/>
      <c r="C478" s="10"/>
      <c r="D478" s="10"/>
      <c r="E478" s="10"/>
      <c r="F478" s="10"/>
      <c r="G478" s="10"/>
      <c r="H478" s="10"/>
    </row>
    <row r="479" spans="1:8" x14ac:dyDescent="0.25">
      <c r="A479" s="1"/>
      <c r="B479" s="1"/>
      <c r="C479" s="10"/>
      <c r="D479" s="10"/>
      <c r="E479" s="10"/>
      <c r="F479" s="10"/>
      <c r="G479" s="10"/>
      <c r="H479" s="10"/>
    </row>
    <row r="480" spans="1:8" x14ac:dyDescent="0.25">
      <c r="A480" s="1"/>
      <c r="B480" s="1"/>
      <c r="C480" s="10"/>
      <c r="D480" s="10"/>
      <c r="E480" s="10"/>
      <c r="F480" s="10"/>
      <c r="G480" s="10"/>
      <c r="H480" s="10"/>
    </row>
    <row r="481" spans="1:8" x14ac:dyDescent="0.25">
      <c r="A481" s="1"/>
      <c r="B481" s="1"/>
      <c r="C481" s="10"/>
      <c r="D481" s="10"/>
      <c r="E481" s="10"/>
      <c r="F481" s="10"/>
      <c r="G481" s="10"/>
      <c r="H481" s="10"/>
    </row>
    <row r="482" spans="1:8" x14ac:dyDescent="0.25">
      <c r="A482" s="1"/>
      <c r="B482" s="1"/>
      <c r="C482" s="10"/>
      <c r="D482" s="10"/>
      <c r="E482" s="10"/>
      <c r="F482" s="10"/>
      <c r="G482" s="10"/>
      <c r="H482" s="10"/>
    </row>
    <row r="483" spans="1:8" x14ac:dyDescent="0.25">
      <c r="A483" s="1"/>
      <c r="B483" s="1"/>
      <c r="C483" s="10"/>
      <c r="D483" s="10"/>
      <c r="E483" s="10"/>
      <c r="F483" s="10"/>
      <c r="G483" s="10"/>
      <c r="H483" s="10"/>
    </row>
    <row r="484" spans="1:8" x14ac:dyDescent="0.25">
      <c r="A484" s="1"/>
      <c r="B484" s="1"/>
      <c r="C484" s="10"/>
      <c r="D484" s="10"/>
      <c r="E484" s="10"/>
      <c r="F484" s="10"/>
      <c r="G484" s="10"/>
      <c r="H484" s="10"/>
    </row>
    <row r="485" spans="1:8" x14ac:dyDescent="0.25">
      <c r="A485" s="1"/>
      <c r="B485" s="1"/>
      <c r="C485" s="10"/>
      <c r="D485" s="10"/>
      <c r="E485" s="10"/>
      <c r="F485" s="10"/>
      <c r="G485" s="10"/>
      <c r="H485" s="10"/>
    </row>
    <row r="486" spans="1:8" x14ac:dyDescent="0.25">
      <c r="A486" s="1"/>
      <c r="B486" s="1"/>
      <c r="C486" s="10"/>
      <c r="D486" s="10"/>
      <c r="E486" s="10"/>
      <c r="F486" s="10"/>
      <c r="G486" s="10"/>
      <c r="H486" s="10"/>
    </row>
    <row r="487" spans="1:8" x14ac:dyDescent="0.25">
      <c r="A487" s="1"/>
      <c r="B487" s="1"/>
      <c r="C487" s="10"/>
      <c r="D487" s="10"/>
      <c r="E487" s="10"/>
      <c r="F487" s="10"/>
      <c r="G487" s="10"/>
      <c r="H487" s="10"/>
    </row>
    <row r="488" spans="1:8" x14ac:dyDescent="0.25">
      <c r="A488" s="1"/>
      <c r="B488" s="1"/>
      <c r="C488" s="10"/>
      <c r="D488" s="10"/>
      <c r="E488" s="10"/>
      <c r="F488" s="10"/>
      <c r="G488" s="10"/>
      <c r="H488" s="10"/>
    </row>
    <row r="489" spans="1:8" x14ac:dyDescent="0.25">
      <c r="A489" s="1"/>
      <c r="B489" s="1"/>
      <c r="C489" s="10"/>
      <c r="D489" s="10"/>
      <c r="E489" s="10"/>
      <c r="F489" s="10"/>
      <c r="G489" s="10"/>
      <c r="H489" s="10"/>
    </row>
    <row r="490" spans="1:8" x14ac:dyDescent="0.25">
      <c r="A490" s="1"/>
      <c r="B490" s="1"/>
      <c r="C490" s="10"/>
      <c r="D490" s="10"/>
      <c r="E490" s="10"/>
      <c r="F490" s="10"/>
      <c r="G490" s="10"/>
      <c r="H490" s="10"/>
    </row>
    <row r="491" spans="1:8" x14ac:dyDescent="0.25">
      <c r="A491" s="1"/>
      <c r="B491" s="1"/>
      <c r="C491" s="10"/>
      <c r="D491" s="10"/>
      <c r="E491" s="10"/>
      <c r="F491" s="10"/>
      <c r="G491" s="10"/>
      <c r="H491" s="10"/>
    </row>
    <row r="492" spans="1:8" x14ac:dyDescent="0.25">
      <c r="A492" s="1"/>
      <c r="B492" s="1"/>
      <c r="C492" s="10"/>
      <c r="D492" s="10"/>
      <c r="E492" s="10"/>
      <c r="F492" s="10"/>
      <c r="G492" s="10"/>
      <c r="H492" s="10"/>
    </row>
    <row r="493" spans="1:8" x14ac:dyDescent="0.25">
      <c r="A493" s="1"/>
      <c r="B493" s="1"/>
      <c r="C493" s="10"/>
      <c r="D493" s="10"/>
      <c r="E493" s="10"/>
      <c r="F493" s="10"/>
      <c r="G493" s="10"/>
      <c r="H493" s="10"/>
    </row>
    <row r="494" spans="1:8" x14ac:dyDescent="0.25">
      <c r="A494" s="1"/>
      <c r="B494" s="1"/>
      <c r="C494" s="10"/>
      <c r="D494" s="10"/>
      <c r="E494" s="10"/>
      <c r="F494" s="10"/>
      <c r="G494" s="10"/>
      <c r="H494" s="10"/>
    </row>
    <row r="495" spans="1:8" x14ac:dyDescent="0.25">
      <c r="A495" s="1"/>
      <c r="B495" s="1"/>
      <c r="C495" s="10"/>
      <c r="D495" s="10"/>
      <c r="E495" s="10"/>
      <c r="F495" s="10"/>
      <c r="G495" s="10"/>
      <c r="H495" s="10"/>
    </row>
    <row r="496" spans="1:8" x14ac:dyDescent="0.25">
      <c r="A496" s="1"/>
      <c r="B496" s="1"/>
      <c r="C496" s="10"/>
      <c r="D496" s="10"/>
      <c r="E496" s="10"/>
      <c r="F496" s="10"/>
      <c r="G496" s="10"/>
      <c r="H496" s="10"/>
    </row>
    <row r="497" spans="1:8" x14ac:dyDescent="0.25">
      <c r="A497" s="1"/>
      <c r="B497" s="1"/>
      <c r="C497" s="10"/>
      <c r="D497" s="10"/>
      <c r="E497" s="10"/>
      <c r="F497" s="10"/>
      <c r="G497" s="10"/>
      <c r="H497" s="10"/>
    </row>
    <row r="498" spans="1:8" x14ac:dyDescent="0.25">
      <c r="A498" s="1"/>
      <c r="B498" s="1"/>
      <c r="C498" s="10"/>
      <c r="D498" s="10"/>
      <c r="E498" s="10"/>
      <c r="F498" s="10"/>
      <c r="G498" s="10"/>
      <c r="H498" s="10"/>
    </row>
    <row r="499" spans="1:8" x14ac:dyDescent="0.25">
      <c r="A499" s="1"/>
      <c r="B499" s="1"/>
      <c r="C499" s="10"/>
      <c r="D499" s="10"/>
      <c r="E499" s="10"/>
      <c r="F499" s="10"/>
      <c r="G499" s="10"/>
      <c r="H499" s="10"/>
    </row>
    <row r="500" spans="1:8" x14ac:dyDescent="0.25">
      <c r="A500" s="1"/>
      <c r="B500" s="1"/>
      <c r="C500" s="10"/>
      <c r="D500" s="10"/>
      <c r="E500" s="10"/>
      <c r="F500" s="10"/>
      <c r="G500" s="10"/>
      <c r="H500" s="10"/>
    </row>
    <row r="501" spans="1:8" x14ac:dyDescent="0.25">
      <c r="A501" s="1"/>
      <c r="B501" s="1"/>
      <c r="C501" s="10"/>
      <c r="D501" s="10"/>
      <c r="E501" s="10"/>
      <c r="F501" s="10"/>
      <c r="G501" s="10"/>
      <c r="H501" s="10"/>
    </row>
    <row r="502" spans="1:8" x14ac:dyDescent="0.25">
      <c r="A502" s="1"/>
      <c r="B502" s="1"/>
      <c r="C502" s="10"/>
      <c r="D502" s="10"/>
      <c r="E502" s="10"/>
      <c r="F502" s="10"/>
      <c r="G502" s="10"/>
      <c r="H502" s="10"/>
    </row>
    <row r="503" spans="1:8" x14ac:dyDescent="0.25">
      <c r="A503" s="1"/>
      <c r="B503" s="1"/>
      <c r="C503" s="10"/>
      <c r="D503" s="10"/>
      <c r="E503" s="10"/>
      <c r="F503" s="10"/>
      <c r="G503" s="10"/>
      <c r="H503" s="10"/>
    </row>
    <row r="504" spans="1:8" x14ac:dyDescent="0.25">
      <c r="A504" s="1"/>
      <c r="B504" s="1"/>
      <c r="C504" s="10"/>
      <c r="D504" s="10"/>
      <c r="E504" s="10"/>
      <c r="F504" s="10"/>
      <c r="G504" s="10"/>
      <c r="H504" s="10"/>
    </row>
    <row r="505" spans="1:8" x14ac:dyDescent="0.25">
      <c r="A505" s="1"/>
      <c r="B505" s="1"/>
      <c r="C505" s="10"/>
      <c r="D505" s="10"/>
      <c r="E505" s="10"/>
      <c r="F505" s="10"/>
      <c r="G505" s="10"/>
      <c r="H505" s="10"/>
    </row>
    <row r="506" spans="1:8" x14ac:dyDescent="0.25">
      <c r="A506" s="1"/>
      <c r="B506" s="1"/>
      <c r="C506" s="10"/>
      <c r="D506" s="10"/>
      <c r="E506" s="10"/>
      <c r="F506" s="10"/>
      <c r="G506" s="10"/>
      <c r="H506" s="10"/>
    </row>
    <row r="507" spans="1:8" x14ac:dyDescent="0.25">
      <c r="A507" s="1"/>
      <c r="B507" s="1"/>
      <c r="C507" s="10"/>
      <c r="D507" s="10"/>
      <c r="E507" s="10"/>
      <c r="F507" s="10"/>
      <c r="G507" s="10"/>
      <c r="H507" s="10"/>
    </row>
    <row r="508" spans="1:8" x14ac:dyDescent="0.25">
      <c r="A508" s="1"/>
      <c r="B508" s="1"/>
      <c r="C508" s="10"/>
      <c r="D508" s="10"/>
      <c r="E508" s="10"/>
      <c r="F508" s="10"/>
      <c r="G508" s="10"/>
      <c r="H508" s="10"/>
    </row>
    <row r="509" spans="1:8" x14ac:dyDescent="0.25">
      <c r="A509" s="1"/>
      <c r="B509" s="1"/>
      <c r="C509" s="10"/>
      <c r="D509" s="10"/>
      <c r="E509" s="10"/>
      <c r="F509" s="10"/>
      <c r="G509" s="10"/>
      <c r="H509" s="10"/>
    </row>
    <row r="510" spans="1:8" x14ac:dyDescent="0.25">
      <c r="A510" s="1"/>
      <c r="B510" s="1"/>
      <c r="C510" s="10"/>
      <c r="D510" s="10"/>
      <c r="E510" s="10"/>
      <c r="F510" s="10"/>
      <c r="G510" s="10"/>
      <c r="H510" s="10"/>
    </row>
    <row r="511" spans="1:8" x14ac:dyDescent="0.25">
      <c r="A511" s="1"/>
      <c r="B511" s="1"/>
      <c r="C511" s="10"/>
      <c r="D511" s="10"/>
      <c r="E511" s="10"/>
      <c r="F511" s="10"/>
      <c r="G511" s="10"/>
      <c r="H511" s="10"/>
    </row>
    <row r="512" spans="1:8" x14ac:dyDescent="0.25">
      <c r="A512" s="1"/>
      <c r="B512" s="1"/>
      <c r="C512" s="10"/>
      <c r="D512" s="10"/>
      <c r="E512" s="10"/>
      <c r="F512" s="10"/>
      <c r="G512" s="10"/>
      <c r="H512" s="10"/>
    </row>
    <row r="513" spans="1:8" x14ac:dyDescent="0.25">
      <c r="A513" s="1"/>
      <c r="B513" s="1"/>
      <c r="C513" s="10"/>
      <c r="D513" s="10"/>
      <c r="E513" s="10"/>
      <c r="F513" s="10"/>
      <c r="G513" s="10"/>
      <c r="H513" s="10"/>
    </row>
    <row r="514" spans="1:8" x14ac:dyDescent="0.25">
      <c r="A514" s="1"/>
      <c r="B514" s="1"/>
      <c r="C514" s="10"/>
      <c r="D514" s="10"/>
      <c r="E514" s="10"/>
      <c r="F514" s="10"/>
      <c r="G514" s="10"/>
      <c r="H514" s="10"/>
    </row>
    <row r="515" spans="1:8" x14ac:dyDescent="0.25">
      <c r="A515" s="1"/>
      <c r="B515" s="1"/>
      <c r="C515" s="10"/>
      <c r="D515" s="10"/>
      <c r="E515" s="10"/>
      <c r="F515" s="10"/>
      <c r="G515" s="10"/>
      <c r="H515" s="10"/>
    </row>
    <row r="516" spans="1:8" x14ac:dyDescent="0.25">
      <c r="A516" s="1"/>
      <c r="B516" s="1"/>
      <c r="C516" s="10"/>
      <c r="D516" s="10"/>
      <c r="E516" s="10"/>
      <c r="F516" s="10"/>
      <c r="G516" s="10"/>
      <c r="H516" s="10"/>
    </row>
    <row r="517" spans="1:8" x14ac:dyDescent="0.25">
      <c r="A517" s="1"/>
      <c r="B517" s="1"/>
      <c r="C517" s="10"/>
      <c r="D517" s="10"/>
      <c r="E517" s="10"/>
      <c r="F517" s="10"/>
      <c r="G517" s="10"/>
      <c r="H517" s="10"/>
    </row>
    <row r="518" spans="1:8" x14ac:dyDescent="0.25">
      <c r="A518" s="1"/>
      <c r="B518" s="1"/>
      <c r="C518" s="10"/>
      <c r="D518" s="10"/>
      <c r="E518" s="10"/>
      <c r="F518" s="10"/>
      <c r="G518" s="10"/>
      <c r="H518" s="10"/>
    </row>
    <row r="519" spans="1:8" x14ac:dyDescent="0.25">
      <c r="A519" s="1"/>
      <c r="B519" s="1"/>
      <c r="C519" s="10"/>
      <c r="D519" s="10"/>
      <c r="E519" s="10"/>
      <c r="F519" s="10"/>
      <c r="G519" s="10"/>
      <c r="H519" s="10"/>
    </row>
    <row r="520" spans="1:8" x14ac:dyDescent="0.25">
      <c r="A520" s="1"/>
      <c r="B520" s="1"/>
      <c r="C520" s="10"/>
      <c r="D520" s="10"/>
      <c r="E520" s="10"/>
      <c r="F520" s="10"/>
      <c r="G520" s="10"/>
      <c r="H520" s="10"/>
    </row>
    <row r="521" spans="1:8" x14ac:dyDescent="0.25">
      <c r="A521" s="1"/>
      <c r="B521" s="1"/>
      <c r="C521" s="10"/>
      <c r="D521" s="10"/>
      <c r="E521" s="10"/>
      <c r="F521" s="10"/>
      <c r="G521" s="10"/>
      <c r="H521" s="10"/>
    </row>
    <row r="522" spans="1:8" x14ac:dyDescent="0.25">
      <c r="A522" s="1"/>
      <c r="B522" s="1"/>
      <c r="C522" s="10"/>
      <c r="D522" s="10"/>
      <c r="E522" s="10"/>
      <c r="F522" s="10"/>
      <c r="G522" s="10"/>
      <c r="H522" s="10"/>
    </row>
    <row r="523" spans="1:8" x14ac:dyDescent="0.25">
      <c r="A523" s="1"/>
      <c r="B523" s="1"/>
      <c r="C523" s="10"/>
      <c r="D523" s="10"/>
      <c r="E523" s="10"/>
      <c r="F523" s="10"/>
      <c r="G523" s="10"/>
      <c r="H523" s="10"/>
    </row>
    <row r="524" spans="1:8" x14ac:dyDescent="0.25">
      <c r="A524" s="1"/>
      <c r="B524" s="1"/>
      <c r="C524" s="10"/>
      <c r="D524" s="10"/>
      <c r="E524" s="10"/>
      <c r="F524" s="10"/>
      <c r="G524" s="10"/>
      <c r="H524" s="10"/>
    </row>
    <row r="525" spans="1:8" x14ac:dyDescent="0.25">
      <c r="A525" s="1"/>
      <c r="B525" s="1"/>
      <c r="C525" s="10"/>
      <c r="D525" s="10"/>
      <c r="E525" s="10"/>
      <c r="F525" s="10"/>
      <c r="G525" s="10"/>
      <c r="H525" s="10"/>
    </row>
    <row r="526" spans="1:8" x14ac:dyDescent="0.25">
      <c r="A526" s="1"/>
      <c r="B526" s="1"/>
      <c r="C526" s="10"/>
      <c r="D526" s="10"/>
      <c r="E526" s="10"/>
      <c r="F526" s="10"/>
      <c r="G526" s="10"/>
      <c r="H526" s="10"/>
    </row>
    <row r="527" spans="1:8" x14ac:dyDescent="0.25">
      <c r="A527" s="1"/>
      <c r="B527" s="1"/>
      <c r="C527" s="10"/>
      <c r="D527" s="10"/>
      <c r="E527" s="10"/>
      <c r="F527" s="10"/>
      <c r="G527" s="10"/>
      <c r="H527" s="10"/>
    </row>
    <row r="528" spans="1:8" x14ac:dyDescent="0.25">
      <c r="A528" s="1"/>
      <c r="B528" s="1"/>
      <c r="C528" s="10"/>
      <c r="D528" s="10"/>
      <c r="E528" s="10"/>
      <c r="F528" s="10"/>
      <c r="G528" s="10"/>
      <c r="H528" s="10"/>
    </row>
    <row r="529" spans="1:8" x14ac:dyDescent="0.25">
      <c r="A529" s="1"/>
      <c r="B529" s="1"/>
      <c r="C529" s="10"/>
      <c r="D529" s="10"/>
      <c r="E529" s="10"/>
      <c r="F529" s="10"/>
      <c r="G529" s="10"/>
      <c r="H529" s="10"/>
    </row>
    <row r="530" spans="1:8" x14ac:dyDescent="0.25">
      <c r="A530" s="1"/>
      <c r="B530" s="1"/>
      <c r="C530" s="10"/>
      <c r="D530" s="10"/>
      <c r="E530" s="10"/>
      <c r="F530" s="10"/>
      <c r="G530" s="10"/>
      <c r="H530" s="10"/>
    </row>
    <row r="531" spans="1:8" x14ac:dyDescent="0.25">
      <c r="A531" s="1"/>
      <c r="B531" s="1"/>
      <c r="C531" s="10"/>
      <c r="D531" s="10"/>
      <c r="E531" s="10"/>
      <c r="F531" s="10"/>
      <c r="G531" s="10"/>
      <c r="H531" s="10"/>
    </row>
    <row r="532" spans="1:8" x14ac:dyDescent="0.25">
      <c r="A532" s="1"/>
      <c r="B532" s="1"/>
      <c r="C532" s="10"/>
      <c r="D532" s="10"/>
      <c r="E532" s="10"/>
      <c r="F532" s="10"/>
      <c r="G532" s="10"/>
      <c r="H532" s="10"/>
    </row>
    <row r="533" spans="1:8" x14ac:dyDescent="0.25">
      <c r="A533" s="1"/>
      <c r="B533" s="1"/>
      <c r="C533" s="10"/>
      <c r="D533" s="10"/>
      <c r="E533" s="10"/>
      <c r="F533" s="10"/>
      <c r="G533" s="10"/>
      <c r="H533" s="10"/>
    </row>
    <row r="534" spans="1:8" x14ac:dyDescent="0.25">
      <c r="A534" s="1"/>
      <c r="B534" s="1"/>
      <c r="C534" s="10"/>
      <c r="D534" s="10"/>
      <c r="E534" s="10"/>
      <c r="F534" s="10"/>
      <c r="G534" s="10"/>
      <c r="H534" s="10"/>
    </row>
    <row r="535" spans="1:8" x14ac:dyDescent="0.25">
      <c r="A535" s="1"/>
      <c r="B535" s="1"/>
      <c r="C535" s="10"/>
      <c r="D535" s="10"/>
      <c r="E535" s="10"/>
      <c r="F535" s="10"/>
      <c r="G535" s="10"/>
      <c r="H535" s="10"/>
    </row>
    <row r="536" spans="1:8" x14ac:dyDescent="0.25">
      <c r="A536" s="1"/>
      <c r="B536" s="1"/>
      <c r="C536" s="10"/>
      <c r="D536" s="10"/>
      <c r="E536" s="10"/>
      <c r="F536" s="10"/>
      <c r="G536" s="10"/>
      <c r="H536" s="10"/>
    </row>
    <row r="537" spans="1:8" x14ac:dyDescent="0.25">
      <c r="A537" s="1"/>
      <c r="B537" s="1"/>
      <c r="C537" s="10"/>
      <c r="D537" s="10"/>
      <c r="E537" s="10"/>
      <c r="F537" s="10"/>
      <c r="G537" s="10"/>
      <c r="H537" s="10"/>
    </row>
    <row r="538" spans="1:8" x14ac:dyDescent="0.25">
      <c r="A538" s="1"/>
      <c r="B538" s="1"/>
      <c r="C538" s="10"/>
      <c r="D538" s="10"/>
      <c r="E538" s="10"/>
      <c r="F538" s="10"/>
      <c r="G538" s="10"/>
      <c r="H538" s="10"/>
    </row>
    <row r="539" spans="1:8" x14ac:dyDescent="0.25">
      <c r="A539" s="1"/>
      <c r="B539" s="1"/>
      <c r="C539" s="10"/>
      <c r="D539" s="10"/>
      <c r="E539" s="10"/>
      <c r="F539" s="10"/>
      <c r="G539" s="10"/>
      <c r="H539" s="10"/>
    </row>
    <row r="540" spans="1:8" x14ac:dyDescent="0.25">
      <c r="A540" s="1"/>
      <c r="B540" s="1"/>
      <c r="C540" s="10"/>
      <c r="D540" s="10"/>
      <c r="E540" s="10"/>
      <c r="F540" s="10"/>
      <c r="G540" s="10"/>
      <c r="H540" s="10"/>
    </row>
    <row r="541" spans="1:8" x14ac:dyDescent="0.25">
      <c r="A541" s="1"/>
      <c r="B541" s="1"/>
      <c r="C541" s="10"/>
      <c r="D541" s="10"/>
      <c r="E541" s="10"/>
      <c r="F541" s="10"/>
      <c r="G541" s="10"/>
      <c r="H541" s="10"/>
    </row>
    <row r="542" spans="1:8" x14ac:dyDescent="0.25">
      <c r="A542" s="1"/>
      <c r="B542" s="1"/>
      <c r="C542" s="10"/>
      <c r="D542" s="10"/>
      <c r="E542" s="10"/>
      <c r="F542" s="10"/>
      <c r="G542" s="10"/>
      <c r="H542" s="10"/>
    </row>
    <row r="543" spans="1:8" x14ac:dyDescent="0.25">
      <c r="A543" s="1"/>
      <c r="B543" s="1"/>
      <c r="C543" s="10"/>
      <c r="D543" s="10"/>
      <c r="E543" s="10"/>
      <c r="F543" s="10"/>
      <c r="G543" s="10"/>
      <c r="H543" s="10"/>
    </row>
    <row r="544" spans="1:8" x14ac:dyDescent="0.25">
      <c r="A544" s="1"/>
      <c r="B544" s="1"/>
      <c r="C544" s="10"/>
      <c r="D544" s="10"/>
      <c r="E544" s="10"/>
      <c r="F544" s="10"/>
      <c r="G544" s="10"/>
      <c r="H544" s="10"/>
    </row>
    <row r="545" spans="1:8" x14ac:dyDescent="0.25">
      <c r="A545" s="1"/>
      <c r="B545" s="1"/>
      <c r="C545" s="10"/>
      <c r="D545" s="10"/>
      <c r="E545" s="10"/>
      <c r="F545" s="10"/>
      <c r="G545" s="10"/>
      <c r="H545" s="10"/>
    </row>
    <row r="546" spans="1:8" x14ac:dyDescent="0.25">
      <c r="A546" s="1"/>
      <c r="B546" s="1"/>
      <c r="C546" s="10"/>
      <c r="D546" s="10"/>
      <c r="E546" s="10"/>
      <c r="F546" s="10"/>
      <c r="G546" s="10"/>
      <c r="H546" s="10"/>
    </row>
    <row r="547" spans="1:8" x14ac:dyDescent="0.25">
      <c r="A547" s="1"/>
      <c r="B547" s="1"/>
      <c r="C547" s="10"/>
      <c r="D547" s="10"/>
      <c r="E547" s="10"/>
      <c r="F547" s="10"/>
      <c r="G547" s="10"/>
      <c r="H547" s="10"/>
    </row>
    <row r="548" spans="1:8" x14ac:dyDescent="0.25">
      <c r="A548" s="1"/>
      <c r="B548" s="1"/>
      <c r="C548" s="10"/>
      <c r="D548" s="10"/>
      <c r="E548" s="10"/>
      <c r="F548" s="10"/>
      <c r="G548" s="10"/>
      <c r="H548" s="10"/>
    </row>
    <row r="549" spans="1:8" x14ac:dyDescent="0.25">
      <c r="A549" s="1"/>
      <c r="B549" s="1"/>
      <c r="C549" s="10"/>
      <c r="D549" s="10"/>
      <c r="E549" s="10"/>
      <c r="F549" s="10"/>
      <c r="G549" s="10"/>
      <c r="H549" s="10"/>
    </row>
    <row r="550" spans="1:8" x14ac:dyDescent="0.25">
      <c r="A550" s="1"/>
      <c r="B550" s="1"/>
      <c r="C550" s="10"/>
      <c r="D550" s="10"/>
      <c r="E550" s="10"/>
      <c r="F550" s="10"/>
      <c r="G550" s="10"/>
      <c r="H550" s="10"/>
    </row>
    <row r="551" spans="1:8" x14ac:dyDescent="0.25">
      <c r="A551" s="1"/>
      <c r="B551" s="1"/>
      <c r="C551" s="10"/>
      <c r="D551" s="10"/>
      <c r="E551" s="10"/>
      <c r="F551" s="10"/>
      <c r="G551" s="10"/>
      <c r="H551" s="10"/>
    </row>
    <row r="552" spans="1:8" x14ac:dyDescent="0.25">
      <c r="A552" s="1"/>
      <c r="B552" s="1"/>
      <c r="C552" s="10"/>
      <c r="D552" s="10"/>
      <c r="E552" s="10"/>
      <c r="F552" s="10"/>
      <c r="G552" s="10"/>
      <c r="H552" s="10"/>
    </row>
    <row r="553" spans="1:8" x14ac:dyDescent="0.25">
      <c r="A553" s="1"/>
      <c r="B553" s="1"/>
      <c r="C553" s="10"/>
      <c r="D553" s="10"/>
      <c r="E553" s="10"/>
      <c r="F553" s="10"/>
      <c r="G553" s="10"/>
      <c r="H553" s="10"/>
    </row>
    <row r="554" spans="1:8" x14ac:dyDescent="0.25">
      <c r="A554" s="1"/>
      <c r="B554" s="1"/>
      <c r="C554" s="10"/>
      <c r="D554" s="10"/>
      <c r="E554" s="10"/>
      <c r="F554" s="10"/>
      <c r="G554" s="10"/>
      <c r="H554" s="10"/>
    </row>
    <row r="555" spans="1:8" x14ac:dyDescent="0.25">
      <c r="A555" s="1"/>
      <c r="B555" s="1"/>
      <c r="C555" s="10"/>
      <c r="D555" s="10"/>
      <c r="E555" s="10"/>
      <c r="F555" s="10"/>
      <c r="G555" s="10"/>
      <c r="H555" s="10"/>
    </row>
    <row r="556" spans="1:8" x14ac:dyDescent="0.25">
      <c r="A556" s="1"/>
      <c r="B556" s="1"/>
      <c r="C556" s="10"/>
      <c r="D556" s="10"/>
      <c r="E556" s="10"/>
      <c r="F556" s="10"/>
      <c r="G556" s="10"/>
      <c r="H556" s="10"/>
    </row>
    <row r="557" spans="1:8" x14ac:dyDescent="0.25">
      <c r="A557" s="1"/>
      <c r="B557" s="1"/>
      <c r="C557" s="10"/>
      <c r="D557" s="10"/>
      <c r="E557" s="10"/>
      <c r="F557" s="10"/>
      <c r="G557" s="10"/>
      <c r="H557" s="10"/>
    </row>
    <row r="558" spans="1:8" x14ac:dyDescent="0.25">
      <c r="A558" s="1"/>
      <c r="B558" s="1"/>
      <c r="C558" s="10"/>
      <c r="D558" s="10"/>
      <c r="E558" s="10"/>
      <c r="F558" s="10"/>
      <c r="G558" s="10"/>
      <c r="H558" s="10"/>
    </row>
    <row r="559" spans="1:8" x14ac:dyDescent="0.25">
      <c r="A559" s="1"/>
      <c r="B559" s="1"/>
      <c r="C559" s="10"/>
      <c r="D559" s="10"/>
      <c r="E559" s="10"/>
      <c r="F559" s="10"/>
      <c r="G559" s="10"/>
      <c r="H559" s="10"/>
    </row>
    <row r="560" spans="1:8" x14ac:dyDescent="0.25">
      <c r="A560" s="1"/>
      <c r="B560" s="1"/>
      <c r="C560" s="10"/>
      <c r="D560" s="10"/>
      <c r="E560" s="10"/>
      <c r="F560" s="10"/>
      <c r="G560" s="10"/>
      <c r="H560" s="10"/>
    </row>
    <row r="561" spans="1:8" x14ac:dyDescent="0.25">
      <c r="A561" s="1"/>
      <c r="B561" s="1"/>
      <c r="C561" s="10"/>
      <c r="D561" s="10"/>
      <c r="E561" s="10"/>
      <c r="F561" s="10"/>
      <c r="G561" s="10"/>
      <c r="H561" s="10"/>
    </row>
    <row r="562" spans="1:8" x14ac:dyDescent="0.25">
      <c r="A562" s="1"/>
      <c r="B562" s="1"/>
      <c r="C562" s="10"/>
      <c r="D562" s="10"/>
      <c r="E562" s="10"/>
      <c r="F562" s="10"/>
      <c r="G562" s="10"/>
      <c r="H562" s="10"/>
    </row>
    <row r="563" spans="1:8" x14ac:dyDescent="0.25">
      <c r="A563" s="1"/>
      <c r="B563" s="1"/>
      <c r="C563" s="10"/>
      <c r="D563" s="10"/>
      <c r="E563" s="10"/>
      <c r="F563" s="10"/>
      <c r="G563" s="10"/>
      <c r="H563" s="10"/>
    </row>
    <row r="564" spans="1:8" x14ac:dyDescent="0.25">
      <c r="A564" s="1"/>
      <c r="B564" s="1"/>
      <c r="C564" s="10"/>
      <c r="D564" s="10"/>
      <c r="E564" s="10"/>
      <c r="F564" s="10"/>
      <c r="G564" s="10"/>
      <c r="H564" s="10"/>
    </row>
    <row r="565" spans="1:8" x14ac:dyDescent="0.25">
      <c r="A565" s="1"/>
      <c r="B565" s="1"/>
      <c r="C565" s="10"/>
      <c r="D565" s="10"/>
      <c r="E565" s="10"/>
      <c r="F565" s="10"/>
      <c r="G565" s="10"/>
      <c r="H565" s="10"/>
    </row>
    <row r="566" spans="1:8" x14ac:dyDescent="0.25">
      <c r="A566" s="1"/>
      <c r="B566" s="1"/>
      <c r="C566" s="10"/>
      <c r="D566" s="10"/>
      <c r="E566" s="10"/>
      <c r="F566" s="10"/>
      <c r="G566" s="10"/>
      <c r="H566" s="10"/>
    </row>
    <row r="567" spans="1:8" x14ac:dyDescent="0.25">
      <c r="A567" s="1"/>
      <c r="B567" s="1"/>
      <c r="C567" s="10"/>
      <c r="D567" s="10"/>
      <c r="E567" s="10"/>
      <c r="F567" s="10"/>
      <c r="G567" s="10"/>
      <c r="H567" s="10"/>
    </row>
    <row r="568" spans="1:8" x14ac:dyDescent="0.25">
      <c r="A568" s="1"/>
      <c r="B568" s="1"/>
      <c r="C568" s="10"/>
      <c r="D568" s="10"/>
      <c r="E568" s="10"/>
      <c r="F568" s="10"/>
      <c r="G568" s="10"/>
      <c r="H568" s="10"/>
    </row>
    <row r="569" spans="1:8" x14ac:dyDescent="0.25">
      <c r="A569" s="1"/>
      <c r="B569" s="1"/>
      <c r="C569" s="10"/>
      <c r="D569" s="10"/>
      <c r="E569" s="10"/>
      <c r="F569" s="10"/>
      <c r="G569" s="10"/>
      <c r="H569" s="10"/>
    </row>
    <row r="570" spans="1:8" x14ac:dyDescent="0.25">
      <c r="A570" s="1"/>
      <c r="B570" s="1"/>
      <c r="C570" s="10"/>
      <c r="D570" s="10"/>
      <c r="E570" s="10"/>
      <c r="F570" s="10"/>
      <c r="G570" s="10"/>
      <c r="H570" s="10"/>
    </row>
    <row r="571" spans="1:8" x14ac:dyDescent="0.25">
      <c r="A571" s="1"/>
      <c r="B571" s="1"/>
      <c r="C571" s="10"/>
      <c r="D571" s="10"/>
      <c r="E571" s="10"/>
      <c r="F571" s="10"/>
      <c r="G571" s="10"/>
      <c r="H571" s="10"/>
    </row>
    <row r="572" spans="1:8" x14ac:dyDescent="0.25">
      <c r="A572" s="1"/>
      <c r="B572" s="1"/>
      <c r="C572" s="10"/>
      <c r="D572" s="10"/>
      <c r="E572" s="10"/>
      <c r="F572" s="10"/>
      <c r="G572" s="10"/>
      <c r="H572" s="10"/>
    </row>
    <row r="573" spans="1:8" x14ac:dyDescent="0.25">
      <c r="A573" s="1"/>
      <c r="B573" s="1"/>
      <c r="C573" s="10"/>
      <c r="D573" s="10"/>
      <c r="E573" s="10"/>
      <c r="F573" s="10"/>
      <c r="G573" s="10"/>
      <c r="H573" s="10"/>
    </row>
    <row r="574" spans="1:8" x14ac:dyDescent="0.25">
      <c r="A574" s="1"/>
      <c r="B574" s="1"/>
      <c r="C574" s="10"/>
      <c r="D574" s="10"/>
      <c r="E574" s="10"/>
      <c r="F574" s="10"/>
      <c r="G574" s="10"/>
      <c r="H574" s="10"/>
    </row>
    <row r="575" spans="1:8" x14ac:dyDescent="0.25">
      <c r="A575" s="1"/>
      <c r="B575" s="1"/>
      <c r="C575" s="10"/>
      <c r="D575" s="10"/>
      <c r="E575" s="10"/>
      <c r="F575" s="10"/>
      <c r="G575" s="10"/>
      <c r="H575" s="10"/>
    </row>
    <row r="576" spans="1:8" x14ac:dyDescent="0.25">
      <c r="A576" s="1"/>
      <c r="B576" s="1"/>
      <c r="C576" s="10"/>
      <c r="D576" s="10"/>
      <c r="E576" s="10"/>
      <c r="F576" s="10"/>
      <c r="G576" s="10"/>
      <c r="H576" s="10"/>
    </row>
    <row r="577" spans="1:8" x14ac:dyDescent="0.25">
      <c r="A577" s="1"/>
      <c r="B577" s="1"/>
      <c r="C577" s="10"/>
      <c r="D577" s="10"/>
      <c r="E577" s="10"/>
      <c r="F577" s="10"/>
      <c r="G577" s="10"/>
      <c r="H577" s="10"/>
    </row>
    <row r="578" spans="1:8" x14ac:dyDescent="0.25">
      <c r="A578" s="1"/>
      <c r="B578" s="1"/>
      <c r="C578" s="10"/>
      <c r="D578" s="10"/>
      <c r="E578" s="10"/>
      <c r="F578" s="10"/>
      <c r="G578" s="10"/>
      <c r="H578" s="10"/>
    </row>
    <row r="579" spans="1:8" x14ac:dyDescent="0.25">
      <c r="A579" s="1"/>
      <c r="B579" s="1"/>
      <c r="C579" s="10"/>
      <c r="D579" s="10"/>
      <c r="E579" s="10"/>
      <c r="F579" s="10"/>
      <c r="G579" s="10"/>
      <c r="H579" s="10"/>
    </row>
    <row r="580" spans="1:8" x14ac:dyDescent="0.25">
      <c r="A580" s="1"/>
      <c r="B580" s="1"/>
      <c r="C580" s="10"/>
      <c r="D580" s="10"/>
      <c r="E580" s="10"/>
      <c r="F580" s="10"/>
      <c r="G580" s="10"/>
      <c r="H580" s="10"/>
    </row>
    <row r="581" spans="1:8" x14ac:dyDescent="0.25">
      <c r="A581" s="1"/>
      <c r="B581" s="1"/>
      <c r="C581" s="10"/>
      <c r="D581" s="10"/>
      <c r="E581" s="10"/>
      <c r="F581" s="10"/>
      <c r="G581" s="10"/>
      <c r="H581" s="10"/>
    </row>
    <row r="582" spans="1:8" x14ac:dyDescent="0.25">
      <c r="A582" s="1"/>
      <c r="B582" s="1"/>
      <c r="C582" s="10"/>
      <c r="D582" s="10"/>
      <c r="E582" s="10"/>
      <c r="F582" s="10"/>
      <c r="G582" s="10"/>
      <c r="H582" s="10"/>
    </row>
    <row r="583" spans="1:8" x14ac:dyDescent="0.25">
      <c r="A583" s="1"/>
      <c r="B583" s="1"/>
      <c r="C583" s="10"/>
      <c r="D583" s="10"/>
      <c r="E583" s="10"/>
      <c r="F583" s="10"/>
      <c r="G583" s="10"/>
      <c r="H583" s="10"/>
    </row>
    <row r="584" spans="1:8" x14ac:dyDescent="0.25">
      <c r="A584" s="1"/>
      <c r="B584" s="1"/>
      <c r="C584" s="10"/>
      <c r="D584" s="10"/>
      <c r="E584" s="10"/>
      <c r="F584" s="10"/>
      <c r="G584" s="10"/>
      <c r="H584" s="10"/>
    </row>
    <row r="585" spans="1:8" x14ac:dyDescent="0.25">
      <c r="A585" s="1"/>
      <c r="B585" s="1"/>
      <c r="C585" s="10"/>
      <c r="D585" s="10"/>
      <c r="E585" s="10"/>
      <c r="F585" s="10"/>
      <c r="G585" s="10"/>
      <c r="H585" s="10"/>
    </row>
    <row r="586" spans="1:8" x14ac:dyDescent="0.25">
      <c r="A586" s="1"/>
      <c r="B586" s="1"/>
      <c r="C586" s="10"/>
      <c r="D586" s="10"/>
      <c r="E586" s="10"/>
      <c r="F586" s="10"/>
      <c r="G586" s="10"/>
      <c r="H586" s="10"/>
    </row>
    <row r="587" spans="1:8" x14ac:dyDescent="0.25">
      <c r="A587" s="1"/>
      <c r="B587" s="1"/>
      <c r="C587" s="10"/>
      <c r="D587" s="10"/>
      <c r="E587" s="10"/>
      <c r="F587" s="10"/>
      <c r="G587" s="10"/>
      <c r="H587" s="10"/>
    </row>
    <row r="588" spans="1:8" x14ac:dyDescent="0.25">
      <c r="A588" s="1"/>
      <c r="B588" s="1"/>
      <c r="C588" s="10"/>
      <c r="D588" s="10"/>
      <c r="E588" s="10"/>
      <c r="F588" s="10"/>
      <c r="G588" s="10"/>
      <c r="H588" s="10"/>
    </row>
    <row r="589" spans="1:8" x14ac:dyDescent="0.25">
      <c r="A589" s="1"/>
      <c r="B589" s="1"/>
      <c r="C589" s="10"/>
      <c r="D589" s="10"/>
      <c r="E589" s="10"/>
      <c r="F589" s="10"/>
      <c r="G589" s="10"/>
      <c r="H589" s="10"/>
    </row>
    <row r="590" spans="1:8" x14ac:dyDescent="0.25">
      <c r="A590" s="1"/>
      <c r="B590" s="1"/>
      <c r="C590" s="10"/>
      <c r="D590" s="10"/>
      <c r="E590" s="10"/>
      <c r="F590" s="10"/>
      <c r="G590" s="10"/>
      <c r="H590" s="10"/>
    </row>
    <row r="591" spans="1:8" x14ac:dyDescent="0.25">
      <c r="A591" s="1"/>
      <c r="B591" s="1"/>
      <c r="C591" s="10"/>
      <c r="D591" s="10"/>
      <c r="E591" s="10"/>
      <c r="F591" s="10"/>
      <c r="G591" s="10"/>
      <c r="H591" s="10"/>
    </row>
    <row r="592" spans="1:8" x14ac:dyDescent="0.25">
      <c r="A592" s="1"/>
      <c r="B592" s="1"/>
      <c r="C592" s="10"/>
      <c r="D592" s="10"/>
      <c r="E592" s="10"/>
      <c r="F592" s="10"/>
      <c r="G592" s="10"/>
      <c r="H592" s="10"/>
    </row>
    <row r="593" spans="1:8" x14ac:dyDescent="0.25">
      <c r="A593" s="1"/>
      <c r="B593" s="1"/>
      <c r="C593" s="10"/>
      <c r="D593" s="10"/>
      <c r="E593" s="10"/>
      <c r="F593" s="10"/>
      <c r="G593" s="10"/>
      <c r="H593" s="10"/>
    </row>
    <row r="594" spans="1:8" x14ac:dyDescent="0.25">
      <c r="A594" s="1"/>
      <c r="B594" s="1"/>
      <c r="C594" s="10"/>
      <c r="D594" s="10"/>
      <c r="E594" s="10"/>
      <c r="F594" s="10"/>
      <c r="G594" s="10"/>
      <c r="H594" s="10"/>
    </row>
    <row r="595" spans="1:8" x14ac:dyDescent="0.25">
      <c r="A595" s="1"/>
      <c r="B595" s="1"/>
      <c r="C595" s="10"/>
      <c r="D595" s="10"/>
      <c r="E595" s="10"/>
      <c r="F595" s="10"/>
      <c r="G595" s="10"/>
      <c r="H595" s="10"/>
    </row>
    <row r="596" spans="1:8" x14ac:dyDescent="0.25">
      <c r="A596" s="1"/>
      <c r="B596" s="1"/>
      <c r="C596" s="10"/>
      <c r="D596" s="10"/>
      <c r="E596" s="10"/>
      <c r="F596" s="10"/>
      <c r="G596" s="10"/>
      <c r="H596" s="10"/>
    </row>
    <row r="597" spans="1:8" x14ac:dyDescent="0.25">
      <c r="A597" s="1"/>
      <c r="B597" s="1"/>
      <c r="C597" s="10"/>
      <c r="D597" s="10"/>
      <c r="E597" s="10"/>
      <c r="F597" s="10"/>
      <c r="G597" s="10"/>
      <c r="H597" s="10"/>
    </row>
    <row r="598" spans="1:8" x14ac:dyDescent="0.25">
      <c r="A598" s="1"/>
      <c r="B598" s="1"/>
      <c r="C598" s="10"/>
      <c r="D598" s="10"/>
      <c r="E598" s="10"/>
      <c r="F598" s="10"/>
      <c r="G598" s="10"/>
      <c r="H598" s="10"/>
    </row>
    <row r="599" spans="1:8" x14ac:dyDescent="0.25">
      <c r="A599" s="1"/>
      <c r="B599" s="1"/>
      <c r="C599" s="10"/>
      <c r="D599" s="10"/>
      <c r="E599" s="10"/>
      <c r="F599" s="10"/>
      <c r="G599" s="10"/>
      <c r="H599" s="10"/>
    </row>
    <row r="600" spans="1:8" x14ac:dyDescent="0.25">
      <c r="A600" s="1"/>
      <c r="B600" s="1"/>
      <c r="C600" s="10"/>
      <c r="D600" s="10"/>
      <c r="E600" s="10"/>
      <c r="F600" s="10"/>
      <c r="G600" s="10"/>
      <c r="H600" s="10"/>
    </row>
    <row r="601" spans="1:8" x14ac:dyDescent="0.25">
      <c r="A601" s="1"/>
      <c r="B601" s="1"/>
      <c r="C601" s="10"/>
      <c r="D601" s="10"/>
      <c r="E601" s="10"/>
      <c r="F601" s="10"/>
      <c r="G601" s="10"/>
      <c r="H601" s="10"/>
    </row>
    <row r="602" spans="1:8" x14ac:dyDescent="0.25">
      <c r="A602" s="1"/>
      <c r="B602" s="1"/>
      <c r="C602" s="10"/>
      <c r="D602" s="10"/>
      <c r="E602" s="10"/>
      <c r="F602" s="10"/>
      <c r="G602" s="10"/>
      <c r="H602" s="10"/>
    </row>
    <row r="603" spans="1:8" x14ac:dyDescent="0.25">
      <c r="A603" s="1"/>
      <c r="B603" s="1"/>
      <c r="C603" s="10"/>
      <c r="D603" s="10"/>
      <c r="E603" s="10"/>
      <c r="F603" s="10"/>
      <c r="G603" s="10"/>
      <c r="H603" s="10"/>
    </row>
    <row r="604" spans="1:8" x14ac:dyDescent="0.25">
      <c r="A604" s="1"/>
      <c r="B604" s="1"/>
      <c r="C604" s="10"/>
      <c r="D604" s="10"/>
      <c r="E604" s="10"/>
      <c r="F604" s="10"/>
      <c r="G604" s="10"/>
      <c r="H604" s="10"/>
    </row>
    <row r="605" spans="1:8" x14ac:dyDescent="0.25">
      <c r="A605" s="1"/>
      <c r="B605" s="1"/>
      <c r="C605" s="10"/>
      <c r="D605" s="10"/>
      <c r="E605" s="10"/>
      <c r="F605" s="10"/>
      <c r="G605" s="10"/>
      <c r="H605" s="10"/>
    </row>
    <row r="606" spans="1:8" x14ac:dyDescent="0.25">
      <c r="A606" s="1"/>
      <c r="B606" s="1"/>
      <c r="C606" s="10"/>
      <c r="D606" s="10"/>
      <c r="E606" s="10"/>
      <c r="F606" s="10"/>
      <c r="G606" s="10"/>
      <c r="H606" s="10"/>
    </row>
    <row r="607" spans="1:8" x14ac:dyDescent="0.25">
      <c r="A607" s="1"/>
      <c r="B607" s="1"/>
      <c r="C607" s="10"/>
      <c r="D607" s="10"/>
      <c r="E607" s="10"/>
      <c r="F607" s="10"/>
      <c r="G607" s="10"/>
      <c r="H607" s="10"/>
    </row>
    <row r="608" spans="1:8" x14ac:dyDescent="0.25">
      <c r="A608" s="1"/>
      <c r="B608" s="1"/>
      <c r="C608" s="10"/>
      <c r="D608" s="10"/>
      <c r="E608" s="10"/>
      <c r="F608" s="10"/>
      <c r="G608" s="10"/>
      <c r="H608" s="10"/>
    </row>
    <row r="609" spans="1:8" x14ac:dyDescent="0.25">
      <c r="A609" s="1"/>
      <c r="B609" s="1"/>
      <c r="C609" s="10"/>
      <c r="D609" s="10"/>
      <c r="E609" s="10"/>
      <c r="F609" s="10"/>
      <c r="G609" s="10"/>
      <c r="H609" s="10"/>
    </row>
    <row r="610" spans="1:8" x14ac:dyDescent="0.25">
      <c r="A610" s="1"/>
      <c r="B610" s="1"/>
      <c r="C610" s="10"/>
      <c r="D610" s="10"/>
      <c r="E610" s="10"/>
      <c r="F610" s="10"/>
      <c r="G610" s="10"/>
      <c r="H610" s="10"/>
    </row>
    <row r="611" spans="1:8" x14ac:dyDescent="0.25">
      <c r="A611" s="1"/>
      <c r="B611" s="1"/>
      <c r="C611" s="10"/>
      <c r="D611" s="10"/>
      <c r="E611" s="10"/>
      <c r="F611" s="10"/>
      <c r="G611" s="10"/>
      <c r="H611" s="10"/>
    </row>
    <row r="612" spans="1:8" x14ac:dyDescent="0.25">
      <c r="A612" s="1"/>
      <c r="B612" s="1"/>
      <c r="C612" s="10"/>
      <c r="D612" s="10"/>
      <c r="E612" s="10"/>
      <c r="F612" s="10"/>
      <c r="G612" s="10"/>
      <c r="H612" s="10"/>
    </row>
    <row r="613" spans="1:8" x14ac:dyDescent="0.25">
      <c r="A613" s="1"/>
      <c r="B613" s="1"/>
      <c r="C613" s="10"/>
      <c r="D613" s="10"/>
      <c r="E613" s="10"/>
      <c r="F613" s="10"/>
      <c r="G613" s="10"/>
      <c r="H613" s="10"/>
    </row>
    <row r="614" spans="1:8" x14ac:dyDescent="0.25">
      <c r="A614" s="1"/>
      <c r="B614" s="1"/>
      <c r="C614" s="10"/>
      <c r="D614" s="10"/>
      <c r="E614" s="10"/>
      <c r="F614" s="10"/>
      <c r="G614" s="10"/>
      <c r="H614" s="10"/>
    </row>
    <row r="615" spans="1:8" x14ac:dyDescent="0.25">
      <c r="A615" s="1"/>
      <c r="B615" s="1"/>
      <c r="C615" s="10"/>
      <c r="D615" s="10"/>
      <c r="E615" s="10"/>
      <c r="F615" s="10"/>
      <c r="G615" s="10"/>
      <c r="H615" s="10"/>
    </row>
    <row r="616" spans="1:8" x14ac:dyDescent="0.25">
      <c r="A616" s="1"/>
      <c r="B616" s="1"/>
      <c r="C616" s="10"/>
      <c r="D616" s="10"/>
      <c r="E616" s="10"/>
      <c r="F616" s="10"/>
      <c r="G616" s="10"/>
      <c r="H616" s="10"/>
    </row>
    <row r="617" spans="1:8" x14ac:dyDescent="0.25">
      <c r="A617" s="1"/>
      <c r="B617" s="1"/>
      <c r="C617" s="10"/>
      <c r="D617" s="10"/>
      <c r="E617" s="10"/>
      <c r="F617" s="10"/>
      <c r="G617" s="10"/>
      <c r="H617" s="10"/>
    </row>
    <row r="618" spans="1:8" x14ac:dyDescent="0.25">
      <c r="A618" s="1"/>
      <c r="B618" s="1"/>
      <c r="C618" s="10"/>
      <c r="D618" s="10"/>
      <c r="E618" s="10"/>
      <c r="F618" s="10"/>
      <c r="G618" s="10"/>
      <c r="H618" s="10"/>
    </row>
    <row r="619" spans="1:8" x14ac:dyDescent="0.25">
      <c r="A619" s="1"/>
      <c r="B619" s="1"/>
      <c r="C619" s="10"/>
      <c r="D619" s="10"/>
      <c r="E619" s="10"/>
      <c r="F619" s="10"/>
      <c r="G619" s="10"/>
      <c r="H619" s="10"/>
    </row>
    <row r="620" spans="1:8" x14ac:dyDescent="0.25">
      <c r="A620" s="1"/>
      <c r="B620" s="1"/>
      <c r="C620" s="10"/>
      <c r="D620" s="10"/>
      <c r="E620" s="10"/>
      <c r="F620" s="10"/>
      <c r="G620" s="10"/>
      <c r="H620" s="10"/>
    </row>
    <row r="621" spans="1:8" x14ac:dyDescent="0.25">
      <c r="A621" s="1"/>
      <c r="B621" s="1"/>
      <c r="C621" s="10"/>
      <c r="D621" s="10"/>
      <c r="E621" s="10"/>
      <c r="F621" s="10"/>
      <c r="G621" s="10"/>
      <c r="H621" s="10"/>
    </row>
    <row r="622" spans="1:8" x14ac:dyDescent="0.25">
      <c r="A622" s="1"/>
      <c r="B622" s="1"/>
      <c r="C622" s="10"/>
      <c r="D622" s="10"/>
      <c r="E622" s="10"/>
      <c r="F622" s="10"/>
      <c r="G622" s="10"/>
      <c r="H622" s="10"/>
    </row>
    <row r="623" spans="1:8" x14ac:dyDescent="0.25">
      <c r="A623" s="1"/>
      <c r="B623" s="1"/>
      <c r="C623" s="10"/>
      <c r="D623" s="10"/>
      <c r="E623" s="10"/>
      <c r="F623" s="10"/>
      <c r="G623" s="10"/>
      <c r="H623" s="10"/>
    </row>
    <row r="624" spans="1:8" x14ac:dyDescent="0.25">
      <c r="A624" s="1"/>
      <c r="B624" s="1"/>
      <c r="C624" s="10"/>
      <c r="D624" s="10"/>
      <c r="E624" s="10"/>
      <c r="F624" s="10"/>
      <c r="G624" s="10"/>
      <c r="H624" s="10"/>
    </row>
    <row r="625" spans="1:8" x14ac:dyDescent="0.25">
      <c r="A625" s="1"/>
      <c r="B625" s="1"/>
      <c r="C625" s="10"/>
      <c r="D625" s="10"/>
      <c r="E625" s="10"/>
      <c r="F625" s="10"/>
      <c r="G625" s="10"/>
      <c r="H625" s="10"/>
    </row>
    <row r="626" spans="1:8" x14ac:dyDescent="0.25">
      <c r="A626" s="1"/>
      <c r="B626" s="1"/>
      <c r="C626" s="10"/>
      <c r="D626" s="10"/>
      <c r="E626" s="10"/>
      <c r="F626" s="10"/>
      <c r="G626" s="10"/>
      <c r="H626" s="10"/>
    </row>
    <row r="627" spans="1:8" x14ac:dyDescent="0.25">
      <c r="A627" s="1"/>
      <c r="B627" s="1"/>
      <c r="C627" s="10"/>
      <c r="D627" s="10"/>
      <c r="E627" s="10"/>
      <c r="F627" s="10"/>
      <c r="G627" s="10"/>
      <c r="H627" s="10"/>
    </row>
    <row r="628" spans="1:8" x14ac:dyDescent="0.25">
      <c r="A628" s="1"/>
      <c r="B628" s="1"/>
      <c r="C628" s="10"/>
      <c r="D628" s="10"/>
      <c r="E628" s="10"/>
      <c r="F628" s="10"/>
      <c r="G628" s="10"/>
      <c r="H628" s="10"/>
    </row>
    <row r="629" spans="1:8" x14ac:dyDescent="0.25">
      <c r="A629" s="1"/>
      <c r="B629" s="1"/>
      <c r="C629" s="10"/>
      <c r="D629" s="10"/>
      <c r="E629" s="10"/>
      <c r="F629" s="10"/>
      <c r="G629" s="10"/>
      <c r="H629" s="10"/>
    </row>
    <row r="630" spans="1:8" x14ac:dyDescent="0.25">
      <c r="A630" s="1"/>
      <c r="B630" s="1"/>
      <c r="C630" s="10"/>
      <c r="D630" s="10"/>
      <c r="E630" s="10"/>
      <c r="F630" s="10"/>
      <c r="G630" s="10"/>
      <c r="H630" s="10"/>
    </row>
    <row r="631" spans="1:8" x14ac:dyDescent="0.25">
      <c r="A631" s="1"/>
      <c r="B631" s="1"/>
      <c r="C631" s="10"/>
      <c r="D631" s="10"/>
      <c r="E631" s="10"/>
      <c r="F631" s="10"/>
      <c r="G631" s="10"/>
      <c r="H631" s="10"/>
    </row>
    <row r="632" spans="1:8" x14ac:dyDescent="0.25">
      <c r="A632" s="1"/>
      <c r="B632" s="1"/>
      <c r="C632" s="10"/>
      <c r="D632" s="10"/>
      <c r="E632" s="10"/>
      <c r="F632" s="10"/>
      <c r="G632" s="10"/>
      <c r="H632" s="10"/>
    </row>
    <row r="633" spans="1:8" x14ac:dyDescent="0.25">
      <c r="A633" s="1"/>
      <c r="B633" s="1"/>
      <c r="C633" s="10"/>
      <c r="D633" s="10"/>
      <c r="E633" s="10"/>
      <c r="F633" s="10"/>
      <c r="G633" s="10"/>
      <c r="H633" s="10"/>
    </row>
    <row r="634" spans="1:8" x14ac:dyDescent="0.25">
      <c r="A634" s="1"/>
      <c r="B634" s="1"/>
      <c r="C634" s="10"/>
      <c r="D634" s="10"/>
      <c r="E634" s="10"/>
      <c r="F634" s="10"/>
      <c r="G634" s="10"/>
      <c r="H634" s="10"/>
    </row>
    <row r="635" spans="1:8" x14ac:dyDescent="0.25">
      <c r="A635" s="1"/>
      <c r="B635" s="1"/>
      <c r="C635" s="10"/>
      <c r="D635" s="10"/>
      <c r="E635" s="10"/>
      <c r="F635" s="10"/>
      <c r="G635" s="10"/>
      <c r="H635" s="10"/>
    </row>
    <row r="636" spans="1:8" x14ac:dyDescent="0.25">
      <c r="A636" s="1"/>
      <c r="B636" s="1"/>
      <c r="C636" s="10"/>
      <c r="D636" s="10"/>
      <c r="E636" s="10"/>
      <c r="F636" s="10"/>
      <c r="G636" s="10"/>
      <c r="H636" s="10"/>
    </row>
    <row r="637" spans="1:8" x14ac:dyDescent="0.25">
      <c r="A637" s="1"/>
      <c r="B637" s="1"/>
      <c r="C637" s="10"/>
      <c r="D637" s="10"/>
      <c r="E637" s="10"/>
      <c r="F637" s="10"/>
      <c r="G637" s="10"/>
      <c r="H637" s="10"/>
    </row>
    <row r="638" spans="1:8" x14ac:dyDescent="0.25">
      <c r="A638" s="1"/>
      <c r="B638" s="1"/>
      <c r="C638" s="10"/>
      <c r="D638" s="10"/>
      <c r="E638" s="10"/>
      <c r="F638" s="10"/>
      <c r="G638" s="10"/>
      <c r="H638" s="10"/>
    </row>
    <row r="639" spans="1:8" x14ac:dyDescent="0.25">
      <c r="A639" s="1"/>
      <c r="B639" s="1"/>
      <c r="C639" s="10"/>
      <c r="D639" s="10"/>
      <c r="E639" s="10"/>
      <c r="F639" s="10"/>
      <c r="G639" s="10"/>
      <c r="H639" s="10"/>
    </row>
    <row r="640" spans="1:8" x14ac:dyDescent="0.25">
      <c r="A640" s="1"/>
      <c r="B640" s="1"/>
      <c r="C640" s="10"/>
      <c r="D640" s="10"/>
      <c r="E640" s="10"/>
      <c r="F640" s="10"/>
      <c r="G640" s="10"/>
      <c r="H640" s="10"/>
    </row>
    <row r="641" spans="1:8" x14ac:dyDescent="0.25">
      <c r="A641" s="1"/>
      <c r="B641" s="1"/>
      <c r="C641" s="10"/>
      <c r="D641" s="10"/>
      <c r="E641" s="10"/>
      <c r="F641" s="10"/>
      <c r="G641" s="10"/>
      <c r="H641" s="10"/>
    </row>
    <row r="642" spans="1:8" x14ac:dyDescent="0.25">
      <c r="A642" s="1"/>
      <c r="B642" s="1"/>
      <c r="C642" s="10"/>
      <c r="D642" s="10"/>
      <c r="E642" s="10"/>
      <c r="F642" s="10"/>
      <c r="G642" s="10"/>
      <c r="H642" s="10"/>
    </row>
    <row r="643" spans="1:8" x14ac:dyDescent="0.25">
      <c r="A643" s="1"/>
      <c r="B643" s="1"/>
      <c r="C643" s="10"/>
      <c r="D643" s="10"/>
      <c r="E643" s="10"/>
      <c r="F643" s="10"/>
      <c r="G643" s="10"/>
      <c r="H643" s="10"/>
    </row>
    <row r="644" spans="1:8" x14ac:dyDescent="0.25">
      <c r="A644" s="1"/>
      <c r="B644" s="1"/>
      <c r="C644" s="10"/>
      <c r="D644" s="10"/>
      <c r="E644" s="10"/>
      <c r="F644" s="10"/>
      <c r="G644" s="10"/>
      <c r="H644" s="10"/>
    </row>
    <row r="645" spans="1:8" x14ac:dyDescent="0.25">
      <c r="A645" s="1"/>
      <c r="B645" s="1"/>
      <c r="C645" s="10"/>
      <c r="D645" s="10"/>
      <c r="E645" s="10"/>
      <c r="F645" s="10"/>
      <c r="G645" s="10"/>
      <c r="H645" s="10"/>
    </row>
    <row r="646" spans="1:8" x14ac:dyDescent="0.25">
      <c r="A646" s="1"/>
      <c r="B646" s="1"/>
      <c r="C646" s="10"/>
      <c r="D646" s="10"/>
      <c r="E646" s="10"/>
      <c r="F646" s="10"/>
      <c r="G646" s="10"/>
      <c r="H646" s="10"/>
    </row>
    <row r="647" spans="1:8" x14ac:dyDescent="0.25">
      <c r="A647" s="1"/>
      <c r="B647" s="1"/>
      <c r="C647" s="10"/>
      <c r="D647" s="10"/>
      <c r="E647" s="10"/>
      <c r="F647" s="10"/>
      <c r="G647" s="10"/>
      <c r="H647" s="10"/>
    </row>
    <row r="648" spans="1:8" x14ac:dyDescent="0.25">
      <c r="A648" s="1"/>
      <c r="B648" s="1"/>
      <c r="C648" s="10"/>
      <c r="D648" s="10"/>
      <c r="E648" s="10"/>
      <c r="F648" s="10"/>
      <c r="G648" s="10"/>
      <c r="H648" s="10"/>
    </row>
    <row r="649" spans="1:8" x14ac:dyDescent="0.25">
      <c r="A649" s="1"/>
      <c r="B649" s="1"/>
      <c r="C649" s="10"/>
      <c r="D649" s="10"/>
      <c r="E649" s="10"/>
      <c r="F649" s="10"/>
      <c r="G649" s="10"/>
      <c r="H649" s="10"/>
    </row>
    <row r="650" spans="1:8" x14ac:dyDescent="0.25">
      <c r="A650" s="1"/>
      <c r="B650" s="1"/>
      <c r="C650" s="10"/>
      <c r="D650" s="10"/>
      <c r="E650" s="10"/>
      <c r="F650" s="10"/>
      <c r="G650" s="10"/>
      <c r="H650" s="10"/>
    </row>
    <row r="651" spans="1:8" x14ac:dyDescent="0.25">
      <c r="A651" s="1"/>
      <c r="B651" s="1"/>
      <c r="C651" s="10"/>
      <c r="D651" s="10"/>
      <c r="E651" s="10"/>
      <c r="F651" s="10"/>
      <c r="G651" s="10"/>
      <c r="H651" s="10"/>
    </row>
    <row r="652" spans="1:8" x14ac:dyDescent="0.25">
      <c r="A652" s="1"/>
      <c r="B652" s="1"/>
      <c r="C652" s="10"/>
      <c r="D652" s="10"/>
      <c r="E652" s="10"/>
      <c r="F652" s="10"/>
      <c r="G652" s="10"/>
      <c r="H652" s="10"/>
    </row>
    <row r="653" spans="1:8" x14ac:dyDescent="0.25">
      <c r="A653" s="1"/>
      <c r="B653" s="1"/>
      <c r="C653" s="10"/>
      <c r="D653" s="10"/>
      <c r="E653" s="10"/>
      <c r="F653" s="10"/>
      <c r="G653" s="10"/>
      <c r="H653" s="10"/>
    </row>
    <row r="654" spans="1:8" x14ac:dyDescent="0.25">
      <c r="A654" s="1"/>
      <c r="B654" s="1"/>
      <c r="C654" s="10"/>
      <c r="D654" s="10"/>
      <c r="E654" s="10"/>
      <c r="F654" s="10"/>
      <c r="G654" s="10"/>
      <c r="H654" s="10"/>
    </row>
    <row r="655" spans="1:8" x14ac:dyDescent="0.25">
      <c r="A655" s="1"/>
      <c r="B655" s="1"/>
      <c r="C655" s="10"/>
      <c r="D655" s="10"/>
      <c r="E655" s="10"/>
      <c r="F655" s="10"/>
      <c r="G655" s="10"/>
      <c r="H655" s="10"/>
    </row>
    <row r="656" spans="1:8" x14ac:dyDescent="0.25">
      <c r="A656" s="1"/>
      <c r="B656" s="1"/>
      <c r="C656" s="10"/>
      <c r="D656" s="10"/>
      <c r="E656" s="10"/>
      <c r="F656" s="10"/>
      <c r="G656" s="10"/>
      <c r="H656" s="10"/>
    </row>
    <row r="657" spans="1:8" x14ac:dyDescent="0.25">
      <c r="A657" s="1"/>
      <c r="B657" s="1"/>
      <c r="C657" s="10"/>
      <c r="D657" s="10"/>
      <c r="E657" s="10"/>
      <c r="F657" s="10"/>
      <c r="G657" s="10"/>
      <c r="H657" s="10"/>
    </row>
    <row r="658" spans="1:8" x14ac:dyDescent="0.25">
      <c r="A658" s="1"/>
      <c r="B658" s="1"/>
      <c r="C658" s="10"/>
      <c r="D658" s="10"/>
      <c r="E658" s="10"/>
      <c r="F658" s="10"/>
      <c r="G658" s="10"/>
      <c r="H658" s="10"/>
    </row>
    <row r="659" spans="1:8" x14ac:dyDescent="0.25">
      <c r="A659" s="1"/>
      <c r="B659" s="1"/>
      <c r="C659" s="10"/>
      <c r="D659" s="10"/>
      <c r="E659" s="10"/>
      <c r="F659" s="10"/>
      <c r="G659" s="10"/>
      <c r="H659" s="10"/>
    </row>
    <row r="660" spans="1:8" x14ac:dyDescent="0.25">
      <c r="A660" s="1"/>
      <c r="B660" s="1"/>
      <c r="C660" s="10"/>
      <c r="D660" s="10"/>
      <c r="E660" s="10"/>
      <c r="F660" s="10"/>
      <c r="G660" s="10"/>
      <c r="H660" s="10"/>
    </row>
    <row r="661" spans="1:8" x14ac:dyDescent="0.25">
      <c r="A661" s="1"/>
      <c r="B661" s="1"/>
      <c r="C661" s="10"/>
      <c r="D661" s="10"/>
      <c r="E661" s="10"/>
      <c r="F661" s="10"/>
      <c r="G661" s="10"/>
      <c r="H661" s="10"/>
    </row>
    <row r="662" spans="1:8" x14ac:dyDescent="0.25">
      <c r="A662" s="1"/>
      <c r="B662" s="1"/>
      <c r="C662" s="10"/>
      <c r="D662" s="10"/>
      <c r="E662" s="10"/>
      <c r="F662" s="10"/>
      <c r="G662" s="10"/>
      <c r="H662" s="10"/>
    </row>
    <row r="663" spans="1:8" x14ac:dyDescent="0.25">
      <c r="A663" s="1"/>
      <c r="B663" s="1"/>
      <c r="C663" s="10"/>
      <c r="D663" s="10"/>
      <c r="E663" s="10"/>
      <c r="F663" s="10"/>
      <c r="G663" s="10"/>
      <c r="H663" s="10"/>
    </row>
    <row r="664" spans="1:8" x14ac:dyDescent="0.25">
      <c r="A664" s="1"/>
      <c r="B664" s="1"/>
      <c r="C664" s="10"/>
      <c r="D664" s="10"/>
      <c r="E664" s="10"/>
      <c r="F664" s="10"/>
      <c r="G664" s="10"/>
      <c r="H664" s="10"/>
    </row>
    <row r="665" spans="1:8" x14ac:dyDescent="0.25">
      <c r="A665" s="1"/>
      <c r="B665" s="1"/>
      <c r="C665" s="10"/>
      <c r="D665" s="10"/>
      <c r="E665" s="10"/>
      <c r="F665" s="10"/>
      <c r="G665" s="10"/>
      <c r="H665" s="10"/>
    </row>
    <row r="666" spans="1:8" x14ac:dyDescent="0.25">
      <c r="A666" s="1"/>
      <c r="B666" s="1"/>
      <c r="C666" s="10"/>
      <c r="D666" s="10"/>
      <c r="E666" s="10"/>
      <c r="F666" s="10"/>
      <c r="G666" s="10"/>
      <c r="H666" s="10"/>
    </row>
    <row r="667" spans="1:8" x14ac:dyDescent="0.25">
      <c r="A667" s="1"/>
      <c r="B667" s="1"/>
      <c r="C667" s="10"/>
      <c r="D667" s="10"/>
      <c r="E667" s="10"/>
      <c r="F667" s="10"/>
      <c r="G667" s="10"/>
      <c r="H667" s="10"/>
    </row>
    <row r="668" spans="1:8" x14ac:dyDescent="0.25">
      <c r="A668" s="1"/>
      <c r="B668" s="1"/>
      <c r="C668" s="10"/>
      <c r="D668" s="10"/>
      <c r="E668" s="10"/>
      <c r="F668" s="10"/>
      <c r="G668" s="10"/>
      <c r="H668" s="10"/>
    </row>
    <row r="669" spans="1:8" x14ac:dyDescent="0.25">
      <c r="A669" s="1"/>
      <c r="B669" s="1"/>
      <c r="C669" s="10"/>
      <c r="D669" s="10"/>
      <c r="E669" s="10"/>
      <c r="F669" s="10"/>
      <c r="G669" s="10"/>
      <c r="H669" s="10"/>
    </row>
    <row r="670" spans="1:8" x14ac:dyDescent="0.25">
      <c r="A670" s="1"/>
      <c r="B670" s="1"/>
      <c r="C670" s="10"/>
      <c r="D670" s="10"/>
      <c r="E670" s="10"/>
      <c r="F670" s="10"/>
      <c r="G670" s="10"/>
      <c r="H670" s="10"/>
    </row>
    <row r="671" spans="1:8" x14ac:dyDescent="0.25">
      <c r="A671" s="1"/>
      <c r="B671" s="1"/>
      <c r="C671" s="10"/>
      <c r="D671" s="10"/>
      <c r="E671" s="10"/>
      <c r="F671" s="10"/>
      <c r="G671" s="10"/>
      <c r="H671" s="10"/>
    </row>
    <row r="672" spans="1:8" x14ac:dyDescent="0.25">
      <c r="A672" s="1"/>
      <c r="B672" s="1"/>
      <c r="C672" s="10"/>
      <c r="D672" s="10"/>
      <c r="E672" s="10"/>
      <c r="F672" s="10"/>
      <c r="G672" s="10"/>
      <c r="H672" s="10"/>
    </row>
    <row r="673" spans="1:8" x14ac:dyDescent="0.25">
      <c r="A673" s="1"/>
      <c r="B673" s="1"/>
      <c r="C673" s="10"/>
      <c r="D673" s="10"/>
      <c r="E673" s="10"/>
      <c r="F673" s="10"/>
      <c r="G673" s="10"/>
      <c r="H673" s="10"/>
    </row>
    <row r="674" spans="1:8" x14ac:dyDescent="0.25">
      <c r="A674" s="1"/>
      <c r="B674" s="1"/>
      <c r="C674" s="10"/>
      <c r="D674" s="10"/>
      <c r="E674" s="10"/>
      <c r="F674" s="10"/>
      <c r="G674" s="10"/>
      <c r="H674" s="10"/>
    </row>
    <row r="675" spans="1:8" x14ac:dyDescent="0.25">
      <c r="A675" s="1"/>
      <c r="B675" s="1"/>
      <c r="C675" s="10"/>
      <c r="D675" s="10"/>
      <c r="E675" s="10"/>
      <c r="F675" s="10"/>
      <c r="G675" s="10"/>
      <c r="H675" s="10"/>
    </row>
    <row r="676" spans="1:8" x14ac:dyDescent="0.25">
      <c r="A676" s="1"/>
      <c r="B676" s="1"/>
      <c r="C676" s="10"/>
      <c r="D676" s="10"/>
      <c r="E676" s="10"/>
      <c r="F676" s="10"/>
      <c r="G676" s="10"/>
      <c r="H676" s="10"/>
    </row>
    <row r="677" spans="1:8" x14ac:dyDescent="0.25">
      <c r="A677" s="1"/>
      <c r="B677" s="1"/>
      <c r="C677" s="10"/>
      <c r="D677" s="10"/>
      <c r="E677" s="10"/>
      <c r="F677" s="10"/>
      <c r="G677" s="10"/>
      <c r="H677" s="10"/>
    </row>
    <row r="678" spans="1:8" x14ac:dyDescent="0.25">
      <c r="A678" s="1"/>
      <c r="B678" s="1"/>
      <c r="C678" s="10"/>
      <c r="D678" s="10"/>
      <c r="E678" s="10"/>
      <c r="F678" s="10"/>
      <c r="G678" s="10"/>
      <c r="H678" s="10"/>
    </row>
    <row r="679" spans="1:8" x14ac:dyDescent="0.25">
      <c r="A679" s="1"/>
      <c r="B679" s="1"/>
      <c r="C679" s="10"/>
      <c r="D679" s="10"/>
      <c r="E679" s="10"/>
      <c r="F679" s="10"/>
      <c r="G679" s="10"/>
      <c r="H679" s="10"/>
    </row>
    <row r="680" spans="1:8" x14ac:dyDescent="0.25">
      <c r="A680" s="1"/>
      <c r="B680" s="1"/>
      <c r="C680" s="10"/>
      <c r="D680" s="10"/>
      <c r="E680" s="10"/>
      <c r="F680" s="10"/>
      <c r="G680" s="10"/>
      <c r="H680" s="10"/>
    </row>
    <row r="681" spans="1:8" x14ac:dyDescent="0.25">
      <c r="A681" s="1"/>
      <c r="B681" s="1"/>
      <c r="C681" s="10"/>
      <c r="D681" s="10"/>
      <c r="E681" s="10"/>
      <c r="F681" s="10"/>
      <c r="G681" s="10"/>
      <c r="H681" s="10"/>
    </row>
    <row r="682" spans="1:8" x14ac:dyDescent="0.25">
      <c r="A682" s="1"/>
      <c r="B682" s="1"/>
      <c r="C682" s="10"/>
      <c r="D682" s="10"/>
      <c r="E682" s="10"/>
      <c r="F682" s="10"/>
      <c r="G682" s="10"/>
      <c r="H682" s="10"/>
    </row>
    <row r="683" spans="1:8" x14ac:dyDescent="0.25">
      <c r="A683" s="1"/>
      <c r="B683" s="1"/>
      <c r="C683" s="10"/>
      <c r="D683" s="10"/>
      <c r="E683" s="10"/>
      <c r="F683" s="10"/>
      <c r="G683" s="10"/>
      <c r="H683" s="10"/>
    </row>
    <row r="684" spans="1:8" x14ac:dyDescent="0.25">
      <c r="A684" s="1"/>
      <c r="B684" s="1"/>
      <c r="C684" s="10"/>
      <c r="D684" s="10"/>
      <c r="E684" s="10"/>
      <c r="F684" s="10"/>
      <c r="G684" s="10"/>
      <c r="H684" s="10"/>
    </row>
    <row r="685" spans="1:8" x14ac:dyDescent="0.25">
      <c r="A685" s="1"/>
      <c r="B685" s="1"/>
      <c r="C685" s="10"/>
      <c r="D685" s="10"/>
      <c r="E685" s="10"/>
      <c r="F685" s="10"/>
      <c r="G685" s="10"/>
      <c r="H685" s="10"/>
    </row>
    <row r="686" spans="1:8" x14ac:dyDescent="0.25">
      <c r="A686" s="1"/>
      <c r="B686" s="1"/>
      <c r="C686" s="10"/>
      <c r="D686" s="10"/>
      <c r="E686" s="10"/>
      <c r="F686" s="10"/>
      <c r="G686" s="10"/>
      <c r="H686" s="10"/>
    </row>
    <row r="687" spans="1:8" x14ac:dyDescent="0.25">
      <c r="A687" s="1"/>
      <c r="B687" s="1"/>
      <c r="C687" s="10"/>
      <c r="D687" s="10"/>
      <c r="E687" s="10"/>
      <c r="F687" s="10"/>
      <c r="G687" s="10"/>
      <c r="H687" s="10"/>
    </row>
    <row r="688" spans="1:8" x14ac:dyDescent="0.25">
      <c r="A688" s="1"/>
      <c r="B688" s="1"/>
      <c r="C688" s="10"/>
      <c r="D688" s="10"/>
      <c r="E688" s="10"/>
      <c r="F688" s="10"/>
      <c r="G688" s="10"/>
      <c r="H688" s="10"/>
    </row>
    <row r="689" spans="1:8" x14ac:dyDescent="0.25">
      <c r="A689" s="1"/>
      <c r="B689" s="1"/>
      <c r="C689" s="10"/>
      <c r="D689" s="10"/>
      <c r="E689" s="10"/>
      <c r="F689" s="10"/>
      <c r="G689" s="10"/>
      <c r="H689" s="10"/>
    </row>
    <row r="690" spans="1:8" x14ac:dyDescent="0.25">
      <c r="A690" s="1"/>
      <c r="B690" s="1"/>
      <c r="C690" s="10"/>
      <c r="D690" s="10"/>
      <c r="E690" s="10"/>
      <c r="F690" s="10"/>
      <c r="G690" s="10"/>
      <c r="H690" s="10"/>
    </row>
    <row r="691" spans="1:8" x14ac:dyDescent="0.25">
      <c r="A691" s="1"/>
      <c r="B691" s="1"/>
      <c r="C691" s="10"/>
      <c r="D691" s="10"/>
      <c r="E691" s="10"/>
      <c r="F691" s="10"/>
      <c r="G691" s="10"/>
      <c r="H691" s="10"/>
    </row>
    <row r="692" spans="1:8" x14ac:dyDescent="0.25">
      <c r="A692" s="1"/>
      <c r="B692" s="1"/>
      <c r="C692" s="10"/>
      <c r="D692" s="10"/>
      <c r="E692" s="10"/>
      <c r="F692" s="10"/>
      <c r="G692" s="10"/>
      <c r="H692" s="10"/>
    </row>
    <row r="693" spans="1:8" x14ac:dyDescent="0.25">
      <c r="A693" s="1"/>
      <c r="B693" s="1"/>
      <c r="C693" s="10"/>
      <c r="D693" s="10"/>
      <c r="E693" s="10"/>
      <c r="F693" s="10"/>
      <c r="G693" s="10"/>
      <c r="H693" s="10"/>
    </row>
    <row r="694" spans="1:8" x14ac:dyDescent="0.25">
      <c r="A694" s="1"/>
      <c r="B694" s="1"/>
      <c r="C694" s="10"/>
      <c r="D694" s="10"/>
      <c r="E694" s="10"/>
      <c r="F694" s="10"/>
      <c r="G694" s="10"/>
      <c r="H694" s="10"/>
    </row>
    <row r="695" spans="1:8" x14ac:dyDescent="0.25">
      <c r="A695" s="1"/>
      <c r="B695" s="1"/>
      <c r="C695" s="10"/>
      <c r="D695" s="10"/>
      <c r="E695" s="10"/>
      <c r="F695" s="10"/>
      <c r="G695" s="10"/>
      <c r="H695" s="10"/>
    </row>
    <row r="696" spans="1:8" x14ac:dyDescent="0.25">
      <c r="A696" s="1"/>
      <c r="B696" s="1"/>
      <c r="C696" s="10"/>
      <c r="D696" s="10"/>
      <c r="E696" s="10"/>
      <c r="F696" s="10"/>
      <c r="G696" s="10"/>
      <c r="H696" s="10"/>
    </row>
    <row r="697" spans="1:8" x14ac:dyDescent="0.25">
      <c r="A697" s="1"/>
      <c r="B697" s="1"/>
      <c r="C697" s="10"/>
      <c r="D697" s="10"/>
      <c r="E697" s="10"/>
      <c r="F697" s="10"/>
      <c r="G697" s="10"/>
      <c r="H697" s="10"/>
    </row>
    <row r="698" spans="1:8" x14ac:dyDescent="0.25">
      <c r="A698" s="1"/>
      <c r="B698" s="1"/>
      <c r="C698" s="10"/>
      <c r="D698" s="10"/>
      <c r="E698" s="10"/>
      <c r="F698" s="10"/>
      <c r="G698" s="10"/>
      <c r="H698" s="10"/>
    </row>
    <row r="699" spans="1:8" x14ac:dyDescent="0.25">
      <c r="A699" s="1"/>
      <c r="B699" s="1"/>
      <c r="C699" s="10"/>
      <c r="D699" s="10"/>
      <c r="E699" s="10"/>
      <c r="F699" s="10"/>
      <c r="G699" s="10"/>
      <c r="H699" s="10"/>
    </row>
    <row r="700" spans="1:8" x14ac:dyDescent="0.25">
      <c r="A700" s="1"/>
      <c r="B700" s="1"/>
      <c r="C700" s="10"/>
      <c r="D700" s="10"/>
      <c r="E700" s="10"/>
      <c r="F700" s="10"/>
      <c r="G700" s="10"/>
      <c r="H700" s="10"/>
    </row>
    <row r="701" spans="1:8" x14ac:dyDescent="0.25">
      <c r="A701" s="1"/>
      <c r="B701" s="1"/>
      <c r="C701" s="10"/>
      <c r="D701" s="10"/>
      <c r="E701" s="10"/>
      <c r="F701" s="10"/>
      <c r="G701" s="10"/>
      <c r="H701" s="10"/>
    </row>
    <row r="702" spans="1:8" x14ac:dyDescent="0.25">
      <c r="A702" s="1"/>
      <c r="B702" s="1"/>
      <c r="C702" s="10"/>
      <c r="D702" s="10"/>
      <c r="E702" s="10"/>
      <c r="F702" s="10"/>
      <c r="G702" s="10"/>
      <c r="H702" s="10"/>
    </row>
    <row r="703" spans="1:8" x14ac:dyDescent="0.25">
      <c r="A703" s="1"/>
      <c r="B703" s="1"/>
      <c r="C703" s="10"/>
      <c r="D703" s="10"/>
      <c r="E703" s="10"/>
      <c r="F703" s="10"/>
      <c r="G703" s="10"/>
      <c r="H703" s="10"/>
    </row>
    <row r="704" spans="1:8" x14ac:dyDescent="0.25">
      <c r="A704" s="1"/>
      <c r="B704" s="1"/>
      <c r="C704" s="10"/>
      <c r="D704" s="10"/>
      <c r="E704" s="10"/>
      <c r="F704" s="10"/>
      <c r="G704" s="10"/>
      <c r="H704" s="10"/>
    </row>
    <row r="705" spans="1:8" x14ac:dyDescent="0.25">
      <c r="A705" s="1"/>
      <c r="B705" s="1"/>
      <c r="C705" s="10"/>
      <c r="D705" s="10"/>
      <c r="E705" s="10"/>
      <c r="F705" s="10"/>
      <c r="G705" s="10"/>
      <c r="H705" s="10"/>
    </row>
    <row r="706" spans="1:8" x14ac:dyDescent="0.25">
      <c r="A706" s="1"/>
      <c r="B706" s="1"/>
      <c r="C706" s="10"/>
      <c r="D706" s="10"/>
      <c r="E706" s="10"/>
      <c r="F706" s="10"/>
      <c r="G706" s="10"/>
      <c r="H706" s="10"/>
    </row>
    <row r="707" spans="1:8" x14ac:dyDescent="0.25">
      <c r="A707" s="1"/>
      <c r="B707" s="1"/>
      <c r="C707" s="10"/>
      <c r="D707" s="10"/>
      <c r="E707" s="10"/>
      <c r="F707" s="10"/>
      <c r="G707" s="10"/>
      <c r="H707" s="10"/>
    </row>
    <row r="708" spans="1:8" x14ac:dyDescent="0.25">
      <c r="A708" s="1"/>
      <c r="B708" s="1"/>
      <c r="C708" s="10"/>
      <c r="D708" s="10"/>
      <c r="E708" s="10"/>
      <c r="F708" s="10"/>
      <c r="G708" s="10"/>
      <c r="H708" s="10"/>
    </row>
    <row r="709" spans="1:8" x14ac:dyDescent="0.25">
      <c r="A709" s="1"/>
      <c r="B709" s="1"/>
      <c r="C709" s="10"/>
      <c r="D709" s="10"/>
      <c r="E709" s="10"/>
      <c r="F709" s="10"/>
      <c r="G709" s="10"/>
      <c r="H709" s="10"/>
    </row>
    <row r="710" spans="1:8" x14ac:dyDescent="0.25">
      <c r="A710" s="1"/>
      <c r="B710" s="1"/>
      <c r="C710" s="10"/>
      <c r="D710" s="10"/>
      <c r="E710" s="10"/>
      <c r="F710" s="10"/>
      <c r="G710" s="10"/>
      <c r="H710" s="10"/>
    </row>
    <row r="711" spans="1:8" x14ac:dyDescent="0.25">
      <c r="A711" s="1"/>
      <c r="B711" s="1"/>
      <c r="C711" s="10"/>
      <c r="D711" s="10"/>
      <c r="E711" s="10"/>
      <c r="F711" s="10"/>
      <c r="G711" s="10"/>
      <c r="H711" s="10"/>
    </row>
    <row r="712" spans="1:8" x14ac:dyDescent="0.25">
      <c r="A712" s="1"/>
      <c r="B712" s="1"/>
      <c r="C712" s="10"/>
      <c r="D712" s="10"/>
      <c r="E712" s="10"/>
      <c r="F712" s="10"/>
      <c r="G712" s="10"/>
      <c r="H712" s="10"/>
    </row>
    <row r="713" spans="1:8" x14ac:dyDescent="0.25">
      <c r="A713" s="1"/>
      <c r="B713" s="1"/>
      <c r="C713" s="10"/>
      <c r="D713" s="10"/>
      <c r="E713" s="10"/>
      <c r="F713" s="10"/>
      <c r="G713" s="10"/>
      <c r="H713" s="10"/>
    </row>
    <row r="714" spans="1:8" x14ac:dyDescent="0.25">
      <c r="A714" s="1"/>
      <c r="B714" s="1"/>
      <c r="C714" s="10"/>
      <c r="D714" s="10"/>
      <c r="E714" s="10"/>
      <c r="F714" s="10"/>
      <c r="G714" s="10"/>
      <c r="H714" s="10"/>
    </row>
    <row r="715" spans="1:8" x14ac:dyDescent="0.25">
      <c r="A715" s="1"/>
      <c r="B715" s="1"/>
      <c r="C715" s="10"/>
      <c r="D715" s="10"/>
      <c r="E715" s="10"/>
      <c r="F715" s="10"/>
      <c r="G715" s="10"/>
      <c r="H715" s="10"/>
    </row>
    <row r="716" spans="1:8" x14ac:dyDescent="0.25">
      <c r="A716" s="1"/>
      <c r="B716" s="1"/>
      <c r="C716" s="10"/>
      <c r="D716" s="10"/>
      <c r="E716" s="10"/>
      <c r="F716" s="10"/>
      <c r="G716" s="10"/>
      <c r="H716" s="10"/>
    </row>
    <row r="717" spans="1:8" x14ac:dyDescent="0.25">
      <c r="A717" s="1"/>
      <c r="B717" s="1"/>
      <c r="C717" s="10"/>
      <c r="D717" s="10"/>
      <c r="E717" s="10"/>
      <c r="F717" s="10"/>
      <c r="G717" s="10"/>
      <c r="H717" s="10"/>
    </row>
    <row r="718" spans="1:8" x14ac:dyDescent="0.25">
      <c r="A718" s="1"/>
      <c r="B718" s="1"/>
      <c r="C718" s="10"/>
      <c r="D718" s="10"/>
      <c r="E718" s="10"/>
      <c r="F718" s="10"/>
      <c r="G718" s="10"/>
      <c r="H718" s="10"/>
    </row>
    <row r="719" spans="1:8" x14ac:dyDescent="0.25">
      <c r="A719" s="1"/>
      <c r="B719" s="1"/>
      <c r="C719" s="10"/>
      <c r="D719" s="10"/>
      <c r="E719" s="10"/>
      <c r="F719" s="10"/>
      <c r="G719" s="10"/>
      <c r="H719" s="10"/>
    </row>
    <row r="720" spans="1:8" x14ac:dyDescent="0.25">
      <c r="A720" s="1"/>
      <c r="B720" s="1"/>
      <c r="C720" s="10"/>
      <c r="D720" s="10"/>
      <c r="E720" s="10"/>
      <c r="F720" s="10"/>
      <c r="G720" s="10"/>
      <c r="H720" s="10"/>
    </row>
    <row r="721" spans="1:8" x14ac:dyDescent="0.25">
      <c r="A721" s="1"/>
      <c r="B721" s="1"/>
      <c r="C721" s="10"/>
      <c r="D721" s="10"/>
      <c r="E721" s="10"/>
      <c r="F721" s="10"/>
      <c r="G721" s="10"/>
      <c r="H721" s="10"/>
    </row>
    <row r="722" spans="1:8" x14ac:dyDescent="0.25">
      <c r="A722" s="1"/>
      <c r="B722" s="1"/>
      <c r="C722" s="10"/>
      <c r="D722" s="10"/>
      <c r="E722" s="10"/>
      <c r="F722" s="10"/>
      <c r="G722" s="10"/>
      <c r="H722" s="10"/>
    </row>
    <row r="723" spans="1:8" x14ac:dyDescent="0.25">
      <c r="A723" s="1"/>
      <c r="B723" s="1"/>
      <c r="C723" s="10"/>
      <c r="D723" s="10"/>
      <c r="E723" s="10"/>
      <c r="F723" s="10"/>
      <c r="G723" s="10"/>
      <c r="H723" s="10"/>
    </row>
    <row r="724" spans="1:8" x14ac:dyDescent="0.25">
      <c r="A724" s="1"/>
      <c r="B724" s="1"/>
      <c r="C724" s="10"/>
      <c r="D724" s="10"/>
      <c r="E724" s="10"/>
      <c r="F724" s="10"/>
      <c r="G724" s="10"/>
      <c r="H724" s="10"/>
    </row>
    <row r="725" spans="1:8" x14ac:dyDescent="0.25">
      <c r="A725" s="1"/>
      <c r="B725" s="1"/>
      <c r="C725" s="10"/>
      <c r="D725" s="10"/>
      <c r="E725" s="10"/>
      <c r="F725" s="10"/>
      <c r="G725" s="10"/>
      <c r="H725" s="10"/>
    </row>
    <row r="726" spans="1:8" x14ac:dyDescent="0.25">
      <c r="A726" s="1"/>
      <c r="B726" s="1"/>
      <c r="C726" s="10"/>
      <c r="D726" s="10"/>
      <c r="E726" s="10"/>
      <c r="F726" s="10"/>
      <c r="G726" s="10"/>
      <c r="H726" s="10"/>
    </row>
    <row r="727" spans="1:8" x14ac:dyDescent="0.25">
      <c r="A727" s="1"/>
      <c r="B727" s="1"/>
      <c r="C727" s="10"/>
      <c r="D727" s="10"/>
      <c r="E727" s="10"/>
      <c r="F727" s="10"/>
      <c r="G727" s="10"/>
      <c r="H727" s="10"/>
    </row>
    <row r="728" spans="1:8" x14ac:dyDescent="0.25">
      <c r="A728" s="1"/>
      <c r="B728" s="1"/>
      <c r="C728" s="10"/>
      <c r="D728" s="10"/>
      <c r="E728" s="10"/>
      <c r="F728" s="10"/>
      <c r="G728" s="10"/>
      <c r="H728" s="10"/>
    </row>
    <row r="729" spans="1:8" x14ac:dyDescent="0.25">
      <c r="A729" s="1"/>
      <c r="B729" s="1"/>
      <c r="C729" s="10"/>
      <c r="D729" s="10"/>
      <c r="E729" s="10"/>
      <c r="F729" s="10"/>
      <c r="G729" s="10"/>
      <c r="H729" s="10"/>
    </row>
    <row r="730" spans="1:8" x14ac:dyDescent="0.25">
      <c r="A730" s="1"/>
      <c r="B730" s="1"/>
      <c r="C730" s="10"/>
      <c r="D730" s="10"/>
      <c r="E730" s="10"/>
      <c r="F730" s="10"/>
      <c r="G730" s="10"/>
      <c r="H730" s="10"/>
    </row>
    <row r="731" spans="1:8" x14ac:dyDescent="0.25">
      <c r="A731" s="1"/>
      <c r="B731" s="1"/>
      <c r="C731" s="10"/>
      <c r="D731" s="10"/>
      <c r="E731" s="10"/>
      <c r="F731" s="10"/>
      <c r="G731" s="10"/>
      <c r="H731" s="10"/>
    </row>
    <row r="732" spans="1:8" x14ac:dyDescent="0.25">
      <c r="A732" s="1"/>
      <c r="B732" s="1"/>
      <c r="C732" s="10"/>
      <c r="D732" s="10"/>
      <c r="E732" s="10"/>
      <c r="F732" s="10"/>
      <c r="G732" s="10"/>
      <c r="H732" s="10"/>
    </row>
    <row r="733" spans="1:8" x14ac:dyDescent="0.25">
      <c r="A733" s="1"/>
      <c r="B733" s="1"/>
      <c r="C733" s="10"/>
      <c r="D733" s="10"/>
      <c r="E733" s="10"/>
      <c r="F733" s="10"/>
      <c r="G733" s="10"/>
      <c r="H733" s="10"/>
    </row>
    <row r="734" spans="1:8" x14ac:dyDescent="0.25">
      <c r="A734" s="1"/>
      <c r="B734" s="1"/>
      <c r="C734" s="10"/>
      <c r="D734" s="10"/>
      <c r="E734" s="10"/>
      <c r="F734" s="10"/>
      <c r="G734" s="10"/>
      <c r="H734" s="10"/>
    </row>
    <row r="735" spans="1:8" x14ac:dyDescent="0.25">
      <c r="A735" s="1"/>
      <c r="B735" s="1"/>
      <c r="C735" s="10"/>
      <c r="D735" s="10"/>
      <c r="E735" s="10"/>
      <c r="F735" s="10"/>
      <c r="G735" s="10"/>
      <c r="H735" s="10"/>
    </row>
    <row r="736" spans="1:8" x14ac:dyDescent="0.25">
      <c r="A736" s="1"/>
      <c r="B736" s="1"/>
      <c r="C736" s="10"/>
      <c r="D736" s="10"/>
      <c r="E736" s="10"/>
      <c r="F736" s="10"/>
      <c r="G736" s="10"/>
      <c r="H736" s="10"/>
    </row>
    <row r="737" spans="1:8" x14ac:dyDescent="0.25">
      <c r="A737" s="1"/>
      <c r="B737" s="1"/>
      <c r="C737" s="10"/>
      <c r="D737" s="10"/>
      <c r="E737" s="10"/>
      <c r="F737" s="10"/>
      <c r="G737" s="10"/>
      <c r="H737" s="10"/>
    </row>
    <row r="738" spans="1:8" x14ac:dyDescent="0.25">
      <c r="A738" s="1"/>
      <c r="B738" s="1"/>
      <c r="C738" s="10"/>
      <c r="D738" s="10"/>
      <c r="E738" s="10"/>
      <c r="F738" s="10"/>
      <c r="G738" s="10"/>
      <c r="H738" s="10"/>
    </row>
    <row r="739" spans="1:8" x14ac:dyDescent="0.25">
      <c r="A739" s="1"/>
      <c r="B739" s="1"/>
      <c r="C739" s="10"/>
      <c r="D739" s="10"/>
      <c r="E739" s="10"/>
      <c r="F739" s="10"/>
      <c r="G739" s="10"/>
      <c r="H739" s="10"/>
    </row>
    <row r="740" spans="1:8" x14ac:dyDescent="0.25">
      <c r="A740" s="1"/>
      <c r="B740" s="1"/>
      <c r="C740" s="10"/>
      <c r="D740" s="10"/>
      <c r="E740" s="10"/>
      <c r="F740" s="10"/>
      <c r="G740" s="10"/>
      <c r="H740" s="10"/>
    </row>
    <row r="741" spans="1:8" x14ac:dyDescent="0.25">
      <c r="A741" s="1"/>
      <c r="B741" s="1"/>
      <c r="C741" s="10"/>
      <c r="D741" s="10"/>
      <c r="E741" s="10"/>
      <c r="F741" s="10"/>
      <c r="G741" s="10"/>
      <c r="H741" s="10"/>
    </row>
    <row r="742" spans="1:8" x14ac:dyDescent="0.25">
      <c r="A742" s="1"/>
      <c r="B742" s="1"/>
      <c r="C742" s="10"/>
      <c r="D742" s="10"/>
      <c r="E742" s="10"/>
      <c r="F742" s="10"/>
      <c r="G742" s="10"/>
      <c r="H742" s="10"/>
    </row>
    <row r="743" spans="1:8" x14ac:dyDescent="0.25">
      <c r="A743" s="1"/>
      <c r="B743" s="1"/>
      <c r="C743" s="10"/>
      <c r="D743" s="10"/>
      <c r="E743" s="10"/>
      <c r="F743" s="10"/>
      <c r="G743" s="10"/>
      <c r="H743" s="10"/>
    </row>
    <row r="744" spans="1:8" x14ac:dyDescent="0.25">
      <c r="A744" s="1"/>
      <c r="B744" s="1"/>
      <c r="C744" s="10"/>
      <c r="D744" s="10"/>
      <c r="E744" s="10"/>
      <c r="F744" s="10"/>
      <c r="G744" s="10"/>
      <c r="H744" s="10"/>
    </row>
    <row r="745" spans="1:8" x14ac:dyDescent="0.25">
      <c r="A745" s="1"/>
      <c r="B745" s="1"/>
      <c r="C745" s="10"/>
      <c r="D745" s="10"/>
      <c r="E745" s="10"/>
      <c r="F745" s="10"/>
      <c r="G745" s="10"/>
      <c r="H745" s="10"/>
    </row>
    <row r="746" spans="1:8" x14ac:dyDescent="0.25">
      <c r="A746" s="1"/>
      <c r="B746" s="1"/>
      <c r="C746" s="10"/>
      <c r="D746" s="10"/>
      <c r="E746" s="10"/>
      <c r="F746" s="10"/>
      <c r="G746" s="10"/>
      <c r="H746" s="10"/>
    </row>
    <row r="747" spans="1:8" x14ac:dyDescent="0.25">
      <c r="A747" s="1"/>
      <c r="B747" s="1"/>
      <c r="C747" s="10"/>
      <c r="D747" s="10"/>
      <c r="E747" s="10"/>
      <c r="F747" s="10"/>
      <c r="G747" s="10"/>
      <c r="H747" s="10"/>
    </row>
    <row r="748" spans="1:8" x14ac:dyDescent="0.25">
      <c r="A748" s="1"/>
      <c r="B748" s="1"/>
      <c r="C748" s="10"/>
      <c r="D748" s="10"/>
      <c r="E748" s="10"/>
      <c r="F748" s="10"/>
      <c r="G748" s="10"/>
      <c r="H748" s="10"/>
    </row>
    <row r="749" spans="1:8" x14ac:dyDescent="0.25">
      <c r="A749" s="1"/>
      <c r="B749" s="1"/>
      <c r="C749" s="10"/>
      <c r="D749" s="10"/>
      <c r="E749" s="10"/>
      <c r="F749" s="10"/>
      <c r="G749" s="10"/>
      <c r="H749" s="10"/>
    </row>
    <row r="750" spans="1:8" x14ac:dyDescent="0.25">
      <c r="A750" s="1"/>
      <c r="B750" s="1"/>
      <c r="C750" s="10"/>
      <c r="D750" s="10"/>
      <c r="E750" s="10"/>
      <c r="F750" s="10"/>
      <c r="G750" s="10"/>
      <c r="H750" s="10"/>
    </row>
    <row r="751" spans="1:8" x14ac:dyDescent="0.25">
      <c r="A751" s="1"/>
      <c r="B751" s="1"/>
      <c r="C751" s="10"/>
      <c r="D751" s="10"/>
      <c r="E751" s="10"/>
      <c r="F751" s="10"/>
      <c r="G751" s="10"/>
      <c r="H751" s="10"/>
    </row>
    <row r="752" spans="1:8" x14ac:dyDescent="0.25">
      <c r="A752" s="1"/>
      <c r="B752" s="1"/>
      <c r="C752" s="10"/>
      <c r="D752" s="10"/>
      <c r="E752" s="10"/>
      <c r="F752" s="10"/>
      <c r="G752" s="10"/>
      <c r="H752" s="10"/>
    </row>
    <row r="753" spans="1:8" x14ac:dyDescent="0.25">
      <c r="A753" s="1"/>
      <c r="B753" s="1"/>
      <c r="C753" s="10"/>
      <c r="D753" s="10"/>
      <c r="E753" s="10"/>
      <c r="F753" s="10"/>
      <c r="G753" s="10"/>
      <c r="H753" s="10"/>
    </row>
    <row r="754" spans="1:8" x14ac:dyDescent="0.25">
      <c r="A754" s="1"/>
      <c r="B754" s="1"/>
      <c r="C754" s="10"/>
      <c r="D754" s="10"/>
      <c r="E754" s="10"/>
      <c r="F754" s="10"/>
      <c r="G754" s="10"/>
      <c r="H754" s="10"/>
    </row>
    <row r="755" spans="1:8" x14ac:dyDescent="0.25">
      <c r="A755" s="1"/>
      <c r="B755" s="1"/>
      <c r="C755" s="10"/>
      <c r="D755" s="10"/>
      <c r="E755" s="10"/>
      <c r="F755" s="10"/>
      <c r="G755" s="10"/>
      <c r="H755" s="10"/>
    </row>
    <row r="756" spans="1:8" x14ac:dyDescent="0.25">
      <c r="A756" s="1"/>
      <c r="B756" s="1"/>
      <c r="C756" s="10"/>
      <c r="D756" s="10"/>
      <c r="E756" s="10"/>
      <c r="F756" s="10"/>
      <c r="G756" s="10"/>
      <c r="H756" s="10"/>
    </row>
    <row r="757" spans="1:8" x14ac:dyDescent="0.25">
      <c r="A757" s="1"/>
      <c r="B757" s="1"/>
      <c r="C757" s="10"/>
      <c r="D757" s="10"/>
      <c r="E757" s="10"/>
      <c r="F757" s="10"/>
      <c r="G757" s="10"/>
      <c r="H757" s="10"/>
    </row>
    <row r="758" spans="1:8" x14ac:dyDescent="0.25">
      <c r="A758" s="1"/>
      <c r="B758" s="1"/>
      <c r="C758" s="10"/>
      <c r="D758" s="10"/>
      <c r="E758" s="10"/>
      <c r="F758" s="10"/>
      <c r="G758" s="10"/>
      <c r="H758" s="10"/>
    </row>
    <row r="759" spans="1:8" x14ac:dyDescent="0.25">
      <c r="A759" s="1"/>
      <c r="B759" s="1"/>
      <c r="C759" s="10"/>
      <c r="D759" s="10"/>
      <c r="E759" s="10"/>
      <c r="F759" s="10"/>
      <c r="G759" s="10"/>
      <c r="H759" s="10"/>
    </row>
    <row r="760" spans="1:8" x14ac:dyDescent="0.25">
      <c r="A760" s="1"/>
      <c r="B760" s="1"/>
      <c r="C760" s="10"/>
      <c r="D760" s="10"/>
      <c r="E760" s="10"/>
      <c r="F760" s="10"/>
      <c r="G760" s="10"/>
      <c r="H760" s="10"/>
    </row>
    <row r="761" spans="1:8" x14ac:dyDescent="0.25">
      <c r="A761" s="1"/>
      <c r="B761" s="1"/>
      <c r="C761" s="10"/>
      <c r="D761" s="10"/>
      <c r="E761" s="10"/>
      <c r="F761" s="10"/>
      <c r="G761" s="10"/>
      <c r="H761" s="10"/>
    </row>
    <row r="762" spans="1:8" x14ac:dyDescent="0.25">
      <c r="A762" s="1"/>
      <c r="B762" s="1"/>
      <c r="C762" s="10"/>
      <c r="D762" s="10"/>
      <c r="E762" s="10"/>
      <c r="F762" s="10"/>
      <c r="G762" s="10"/>
      <c r="H762" s="10"/>
    </row>
    <row r="763" spans="1:8" x14ac:dyDescent="0.25">
      <c r="A763" s="1"/>
      <c r="B763" s="1"/>
      <c r="C763" s="10"/>
      <c r="D763" s="10"/>
      <c r="E763" s="10"/>
      <c r="F763" s="10"/>
      <c r="G763" s="10"/>
      <c r="H763" s="10"/>
    </row>
    <row r="764" spans="1:8" x14ac:dyDescent="0.25">
      <c r="A764" s="1"/>
      <c r="B764" s="1"/>
      <c r="C764" s="10"/>
      <c r="D764" s="10"/>
      <c r="E764" s="10"/>
      <c r="F764" s="10"/>
      <c r="G764" s="10"/>
      <c r="H764" s="10"/>
    </row>
    <row r="765" spans="1:8" x14ac:dyDescent="0.25">
      <c r="A765" s="1"/>
      <c r="B765" s="1"/>
      <c r="C765" s="10"/>
      <c r="D765" s="10"/>
      <c r="E765" s="10"/>
      <c r="F765" s="10"/>
      <c r="G765" s="10"/>
      <c r="H765" s="10"/>
    </row>
    <row r="766" spans="1:8" x14ac:dyDescent="0.25">
      <c r="A766" s="1"/>
      <c r="B766" s="1"/>
      <c r="C766" s="10"/>
      <c r="D766" s="10"/>
      <c r="E766" s="10"/>
      <c r="F766" s="10"/>
      <c r="G766" s="10"/>
      <c r="H766" s="10"/>
    </row>
    <row r="767" spans="1:8" x14ac:dyDescent="0.25">
      <c r="A767" s="1"/>
      <c r="B767" s="1"/>
      <c r="C767" s="10"/>
      <c r="D767" s="10"/>
      <c r="E767" s="10"/>
      <c r="F767" s="10"/>
      <c r="G767" s="10"/>
      <c r="H767" s="10"/>
    </row>
    <row r="768" spans="1:8" x14ac:dyDescent="0.25">
      <c r="A768" s="1"/>
      <c r="B768" s="1"/>
      <c r="C768" s="10"/>
      <c r="D768" s="10"/>
      <c r="E768" s="10"/>
      <c r="F768" s="10"/>
      <c r="G768" s="10"/>
      <c r="H768" s="10"/>
    </row>
    <row r="769" spans="1:8" x14ac:dyDescent="0.25">
      <c r="A769" s="1"/>
      <c r="B769" s="1"/>
      <c r="C769" s="10"/>
      <c r="D769" s="10"/>
      <c r="E769" s="10"/>
      <c r="F769" s="10"/>
      <c r="G769" s="10"/>
      <c r="H769" s="10"/>
    </row>
    <row r="770" spans="1:8" x14ac:dyDescent="0.25">
      <c r="A770" s="1"/>
      <c r="B770" s="1"/>
      <c r="C770" s="10"/>
      <c r="D770" s="10"/>
      <c r="E770" s="10"/>
      <c r="F770" s="10"/>
      <c r="G770" s="10"/>
      <c r="H770" s="10"/>
    </row>
    <row r="771" spans="1:8" x14ac:dyDescent="0.25">
      <c r="A771" s="1"/>
      <c r="B771" s="1"/>
      <c r="C771" s="10"/>
      <c r="D771" s="10"/>
      <c r="E771" s="10"/>
      <c r="F771" s="10"/>
      <c r="G771" s="10"/>
      <c r="H771" s="10"/>
    </row>
    <row r="772" spans="1:8" x14ac:dyDescent="0.25">
      <c r="A772" s="1"/>
      <c r="B772" s="1"/>
      <c r="C772" s="10"/>
      <c r="D772" s="10"/>
      <c r="E772" s="10"/>
      <c r="F772" s="10"/>
      <c r="G772" s="10"/>
      <c r="H772" s="10"/>
    </row>
    <row r="773" spans="1:8" x14ac:dyDescent="0.25">
      <c r="A773" s="1"/>
      <c r="B773" s="1"/>
      <c r="C773" s="10"/>
      <c r="D773" s="10"/>
      <c r="E773" s="10"/>
      <c r="F773" s="10"/>
      <c r="G773" s="10"/>
      <c r="H773" s="10"/>
    </row>
    <row r="774" spans="1:8" x14ac:dyDescent="0.25">
      <c r="A774" s="1"/>
      <c r="B774" s="1"/>
      <c r="C774" s="10"/>
      <c r="D774" s="10"/>
      <c r="E774" s="10"/>
      <c r="F774" s="10"/>
      <c r="G774" s="10"/>
      <c r="H774" s="10"/>
    </row>
    <row r="775" spans="1:8" x14ac:dyDescent="0.25">
      <c r="A775" s="1"/>
      <c r="B775" s="1"/>
      <c r="C775" s="10"/>
      <c r="D775" s="10"/>
      <c r="E775" s="10"/>
      <c r="F775" s="10"/>
      <c r="G775" s="10"/>
      <c r="H775" s="10"/>
    </row>
    <row r="776" spans="1:8" x14ac:dyDescent="0.25">
      <c r="A776" s="1"/>
      <c r="B776" s="1"/>
      <c r="C776" s="10"/>
      <c r="D776" s="10"/>
      <c r="E776" s="10"/>
      <c r="F776" s="10"/>
      <c r="G776" s="10"/>
      <c r="H776" s="10"/>
    </row>
    <row r="777" spans="1:8" x14ac:dyDescent="0.25">
      <c r="A777" s="1"/>
      <c r="B777" s="1"/>
      <c r="C777" s="10"/>
      <c r="D777" s="10"/>
      <c r="E777" s="10"/>
      <c r="F777" s="10"/>
      <c r="G777" s="10"/>
      <c r="H777" s="10"/>
    </row>
    <row r="778" spans="1:8" x14ac:dyDescent="0.25">
      <c r="A778" s="1"/>
      <c r="B778" s="1"/>
      <c r="C778" s="10"/>
      <c r="D778" s="10"/>
      <c r="E778" s="10"/>
      <c r="F778" s="10"/>
      <c r="G778" s="10"/>
      <c r="H778" s="10"/>
    </row>
    <row r="779" spans="1:8" x14ac:dyDescent="0.25">
      <c r="A779" s="1"/>
      <c r="B779" s="1"/>
      <c r="C779" s="10"/>
      <c r="D779" s="10"/>
      <c r="E779" s="10"/>
      <c r="F779" s="10"/>
      <c r="G779" s="10"/>
      <c r="H779" s="10"/>
    </row>
    <row r="780" spans="1:8" x14ac:dyDescent="0.25">
      <c r="A780" s="1"/>
      <c r="B780" s="1"/>
      <c r="C780" s="10"/>
      <c r="D780" s="10"/>
      <c r="E780" s="10"/>
      <c r="F780" s="10"/>
      <c r="G780" s="10"/>
      <c r="H780" s="10"/>
    </row>
    <row r="781" spans="1:8" x14ac:dyDescent="0.25">
      <c r="A781" s="1"/>
      <c r="B781" s="1"/>
      <c r="C781" s="10"/>
      <c r="D781" s="10"/>
      <c r="E781" s="10"/>
      <c r="F781" s="10"/>
      <c r="G781" s="10"/>
      <c r="H781" s="10"/>
    </row>
    <row r="782" spans="1:8" x14ac:dyDescent="0.25">
      <c r="A782" s="1"/>
      <c r="B782" s="1"/>
      <c r="C782" s="10"/>
      <c r="D782" s="10"/>
      <c r="E782" s="10"/>
      <c r="F782" s="10"/>
      <c r="G782" s="10"/>
      <c r="H782" s="10"/>
    </row>
    <row r="783" spans="1:8" x14ac:dyDescent="0.25">
      <c r="A783" s="1"/>
      <c r="B783" s="1"/>
      <c r="C783" s="10"/>
      <c r="D783" s="10"/>
      <c r="E783" s="10"/>
      <c r="F783" s="10"/>
      <c r="G783" s="10"/>
      <c r="H783" s="10"/>
    </row>
    <row r="784" spans="1:8" x14ac:dyDescent="0.25">
      <c r="A784" s="1"/>
      <c r="B784" s="1"/>
      <c r="C784" s="10"/>
      <c r="D784" s="10"/>
      <c r="E784" s="10"/>
      <c r="F784" s="10"/>
      <c r="G784" s="10"/>
      <c r="H784" s="10"/>
    </row>
    <row r="785" spans="1:8" x14ac:dyDescent="0.25">
      <c r="A785" s="1"/>
      <c r="B785" s="1"/>
      <c r="C785" s="10"/>
      <c r="D785" s="10"/>
      <c r="E785" s="10"/>
      <c r="F785" s="10"/>
      <c r="G785" s="10"/>
      <c r="H785" s="10"/>
    </row>
    <row r="786" spans="1:8" x14ac:dyDescent="0.25">
      <c r="A786" s="1"/>
      <c r="B786" s="1"/>
      <c r="C786" s="10"/>
      <c r="D786" s="10"/>
      <c r="E786" s="10"/>
      <c r="F786" s="10"/>
      <c r="G786" s="10"/>
      <c r="H786" s="10"/>
    </row>
    <row r="787" spans="1:8" x14ac:dyDescent="0.25">
      <c r="A787" s="1"/>
      <c r="B787" s="1"/>
      <c r="C787" s="10"/>
      <c r="D787" s="10"/>
      <c r="E787" s="10"/>
      <c r="F787" s="10"/>
      <c r="G787" s="10"/>
      <c r="H787" s="10"/>
    </row>
    <row r="788" spans="1:8" x14ac:dyDescent="0.25">
      <c r="A788" s="1"/>
      <c r="B788" s="1"/>
      <c r="C788" s="10"/>
      <c r="D788" s="10"/>
      <c r="E788" s="10"/>
      <c r="F788" s="10"/>
      <c r="G788" s="10"/>
      <c r="H788" s="10"/>
    </row>
    <row r="789" spans="1:8" x14ac:dyDescent="0.25">
      <c r="A789" s="1"/>
      <c r="B789" s="1"/>
      <c r="C789" s="10"/>
      <c r="D789" s="10"/>
      <c r="E789" s="10"/>
      <c r="F789" s="10"/>
      <c r="G789" s="10"/>
      <c r="H789" s="10"/>
    </row>
    <row r="790" spans="1:8" x14ac:dyDescent="0.25">
      <c r="A790" s="1"/>
      <c r="B790" s="1"/>
      <c r="C790" s="10"/>
      <c r="D790" s="10"/>
      <c r="E790" s="10"/>
      <c r="F790" s="10"/>
      <c r="G790" s="10"/>
      <c r="H790" s="10"/>
    </row>
    <row r="791" spans="1:8" x14ac:dyDescent="0.25">
      <c r="A791" s="1"/>
      <c r="B791" s="1"/>
      <c r="C791" s="10"/>
      <c r="D791" s="10"/>
      <c r="E791" s="10"/>
      <c r="F791" s="10"/>
      <c r="G791" s="10"/>
      <c r="H791" s="10"/>
    </row>
    <row r="792" spans="1:8" x14ac:dyDescent="0.25">
      <c r="A792" s="1"/>
      <c r="B792" s="1"/>
      <c r="C792" s="10"/>
      <c r="D792" s="10"/>
      <c r="E792" s="10"/>
      <c r="F792" s="10"/>
      <c r="G792" s="10"/>
      <c r="H792" s="10"/>
    </row>
    <row r="793" spans="1:8" x14ac:dyDescent="0.25">
      <c r="A793" s="1"/>
      <c r="B793" s="1"/>
      <c r="C793" s="10"/>
      <c r="D793" s="10"/>
      <c r="E793" s="10"/>
      <c r="F793" s="10"/>
      <c r="G793" s="10"/>
      <c r="H793" s="10"/>
    </row>
    <row r="794" spans="1:8" x14ac:dyDescent="0.25">
      <c r="A794" s="1"/>
      <c r="B794" s="1"/>
      <c r="C794" s="10"/>
      <c r="D794" s="10"/>
      <c r="E794" s="10"/>
      <c r="F794" s="10"/>
      <c r="G794" s="10"/>
      <c r="H794" s="10"/>
    </row>
    <row r="795" spans="1:8" x14ac:dyDescent="0.25">
      <c r="A795" s="1"/>
      <c r="B795" s="1"/>
      <c r="C795" s="10"/>
      <c r="D795" s="10"/>
      <c r="E795" s="10"/>
      <c r="F795" s="10"/>
      <c r="G795" s="10"/>
      <c r="H795" s="10"/>
    </row>
    <row r="796" spans="1:8" x14ac:dyDescent="0.25">
      <c r="A796" s="1"/>
      <c r="B796" s="1"/>
      <c r="C796" s="10"/>
      <c r="D796" s="10"/>
      <c r="E796" s="10"/>
      <c r="F796" s="10"/>
      <c r="G796" s="10"/>
      <c r="H796" s="10"/>
    </row>
    <row r="797" spans="1:8" x14ac:dyDescent="0.25">
      <c r="A797" s="1"/>
      <c r="B797" s="1"/>
      <c r="C797" s="10"/>
      <c r="D797" s="10"/>
      <c r="E797" s="10"/>
      <c r="F797" s="10"/>
      <c r="G797" s="10"/>
      <c r="H797" s="10"/>
    </row>
    <row r="798" spans="1:8" x14ac:dyDescent="0.25">
      <c r="A798" s="1"/>
      <c r="B798" s="1"/>
      <c r="C798" s="10"/>
      <c r="D798" s="10"/>
      <c r="E798" s="10"/>
      <c r="F798" s="10"/>
      <c r="G798" s="10"/>
      <c r="H798" s="10"/>
    </row>
    <row r="799" spans="1:8" x14ac:dyDescent="0.25">
      <c r="A799" s="1"/>
      <c r="B799" s="1"/>
      <c r="C799" s="10"/>
      <c r="D799" s="10"/>
      <c r="E799" s="10"/>
      <c r="F799" s="10"/>
      <c r="G799" s="10"/>
      <c r="H799" s="10"/>
    </row>
    <row r="800" spans="1:8" x14ac:dyDescent="0.25">
      <c r="A800" s="1"/>
      <c r="B800" s="1"/>
      <c r="C800" s="10"/>
      <c r="D800" s="10"/>
      <c r="E800" s="10"/>
      <c r="F800" s="10"/>
      <c r="G800" s="10"/>
      <c r="H800" s="10"/>
    </row>
    <row r="801" spans="1:8" x14ac:dyDescent="0.25">
      <c r="A801" s="1"/>
      <c r="B801" s="1"/>
      <c r="C801" s="10"/>
      <c r="D801" s="10"/>
      <c r="E801" s="10"/>
      <c r="F801" s="10"/>
      <c r="G801" s="10"/>
      <c r="H801" s="10"/>
    </row>
    <row r="802" spans="1:8" x14ac:dyDescent="0.25">
      <c r="A802" s="1"/>
      <c r="B802" s="1"/>
      <c r="C802" s="10"/>
      <c r="D802" s="10"/>
      <c r="E802" s="10"/>
      <c r="F802" s="10"/>
      <c r="G802" s="10"/>
      <c r="H802" s="10"/>
    </row>
    <row r="803" spans="1:8" x14ac:dyDescent="0.25">
      <c r="A803" s="1"/>
      <c r="B803" s="1"/>
      <c r="C803" s="10"/>
      <c r="D803" s="10"/>
      <c r="E803" s="10"/>
      <c r="F803" s="10"/>
      <c r="G803" s="10"/>
      <c r="H803" s="10"/>
    </row>
    <row r="804" spans="1:8" x14ac:dyDescent="0.25">
      <c r="A804" s="1"/>
      <c r="B804" s="1"/>
      <c r="C804" s="10"/>
      <c r="D804" s="10"/>
      <c r="E804" s="10"/>
      <c r="F804" s="10"/>
      <c r="G804" s="10"/>
      <c r="H804" s="10"/>
    </row>
    <row r="805" spans="1:8" x14ac:dyDescent="0.25">
      <c r="A805" s="1"/>
      <c r="B805" s="1"/>
      <c r="C805" s="10"/>
      <c r="D805" s="10"/>
      <c r="E805" s="10"/>
      <c r="F805" s="10"/>
      <c r="G805" s="10"/>
      <c r="H805" s="10"/>
    </row>
    <row r="806" spans="1:8" x14ac:dyDescent="0.25">
      <c r="A806" s="1"/>
      <c r="B806" s="1"/>
      <c r="C806" s="10"/>
      <c r="D806" s="10"/>
      <c r="E806" s="10"/>
      <c r="F806" s="10"/>
      <c r="G806" s="10"/>
      <c r="H806" s="10"/>
    </row>
    <row r="807" spans="1:8" x14ac:dyDescent="0.25">
      <c r="A807" s="1"/>
      <c r="B807" s="1"/>
      <c r="C807" s="10"/>
      <c r="D807" s="10"/>
      <c r="E807" s="10"/>
      <c r="F807" s="10"/>
      <c r="G807" s="10"/>
      <c r="H807" s="10"/>
    </row>
    <row r="808" spans="1:8" x14ac:dyDescent="0.25">
      <c r="A808" s="1"/>
      <c r="B808" s="1"/>
      <c r="C808" s="10"/>
      <c r="D808" s="10"/>
      <c r="E808" s="10"/>
      <c r="F808" s="10"/>
      <c r="G808" s="10"/>
      <c r="H808" s="10"/>
    </row>
    <row r="809" spans="1:8" x14ac:dyDescent="0.25">
      <c r="A809" s="1"/>
      <c r="B809" s="1"/>
      <c r="C809" s="10"/>
      <c r="D809" s="10"/>
      <c r="E809" s="10"/>
      <c r="F809" s="10"/>
      <c r="G809" s="10"/>
      <c r="H809" s="10"/>
    </row>
    <row r="810" spans="1:8" x14ac:dyDescent="0.25">
      <c r="A810" s="1"/>
      <c r="B810" s="1"/>
      <c r="C810" s="10"/>
      <c r="D810" s="10"/>
      <c r="E810" s="10"/>
      <c r="F810" s="10"/>
      <c r="G810" s="10"/>
      <c r="H810" s="10"/>
    </row>
    <row r="811" spans="1:8" x14ac:dyDescent="0.25">
      <c r="A811" s="1"/>
      <c r="B811" s="1"/>
      <c r="C811" s="10"/>
      <c r="D811" s="10"/>
      <c r="E811" s="10"/>
      <c r="F811" s="10"/>
      <c r="G811" s="10"/>
      <c r="H811" s="10"/>
    </row>
    <row r="812" spans="1:8" x14ac:dyDescent="0.25">
      <c r="A812" s="1"/>
      <c r="B812" s="1"/>
      <c r="C812" s="10"/>
      <c r="D812" s="10"/>
      <c r="E812" s="10"/>
      <c r="F812" s="10"/>
      <c r="G812" s="10"/>
      <c r="H812" s="10"/>
    </row>
    <row r="813" spans="1:8" x14ac:dyDescent="0.25">
      <c r="A813" s="1"/>
      <c r="B813" s="1"/>
      <c r="C813" s="10"/>
      <c r="D813" s="10"/>
      <c r="E813" s="10"/>
      <c r="F813" s="10"/>
      <c r="G813" s="10"/>
      <c r="H813" s="10"/>
    </row>
    <row r="814" spans="1:8" x14ac:dyDescent="0.25">
      <c r="A814" s="1"/>
      <c r="B814" s="1"/>
      <c r="C814" s="10"/>
      <c r="D814" s="10"/>
      <c r="E814" s="10"/>
      <c r="F814" s="10"/>
      <c r="G814" s="10"/>
      <c r="H814" s="10"/>
    </row>
    <row r="815" spans="1:8" x14ac:dyDescent="0.25">
      <c r="A815" s="1"/>
      <c r="B815" s="1"/>
      <c r="C815" s="10"/>
      <c r="D815" s="10"/>
      <c r="E815" s="10"/>
      <c r="F815" s="10"/>
      <c r="G815" s="10"/>
      <c r="H815" s="10"/>
    </row>
    <row r="816" spans="1:8" x14ac:dyDescent="0.25">
      <c r="A816" s="1"/>
      <c r="B816" s="1"/>
      <c r="C816" s="10"/>
      <c r="D816" s="10"/>
      <c r="E816" s="10"/>
      <c r="F816" s="10"/>
      <c r="G816" s="10"/>
      <c r="H816" s="10"/>
    </row>
    <row r="817" spans="1:8" x14ac:dyDescent="0.25">
      <c r="A817" s="1"/>
      <c r="B817" s="1"/>
      <c r="C817" s="10"/>
      <c r="D817" s="10"/>
      <c r="E817" s="10"/>
      <c r="F817" s="10"/>
      <c r="G817" s="10"/>
      <c r="H817" s="10"/>
    </row>
    <row r="818" spans="1:8" x14ac:dyDescent="0.25">
      <c r="A818" s="1"/>
      <c r="B818" s="1"/>
      <c r="C818" s="10"/>
      <c r="D818" s="10"/>
      <c r="E818" s="10"/>
      <c r="F818" s="10"/>
      <c r="G818" s="10"/>
      <c r="H818" s="10"/>
    </row>
    <row r="819" spans="1:8" x14ac:dyDescent="0.25">
      <c r="A819" s="1"/>
      <c r="B819" s="1"/>
      <c r="C819" s="10"/>
      <c r="D819" s="10"/>
      <c r="E819" s="10"/>
      <c r="F819" s="10"/>
      <c r="G819" s="10"/>
      <c r="H819" s="10"/>
    </row>
    <row r="820" spans="1:8" x14ac:dyDescent="0.25">
      <c r="A820" s="1"/>
      <c r="B820" s="1"/>
      <c r="C820" s="10"/>
      <c r="D820" s="10"/>
      <c r="E820" s="10"/>
      <c r="F820" s="10"/>
      <c r="G820" s="10"/>
      <c r="H820" s="10"/>
    </row>
    <row r="821" spans="1:8" x14ac:dyDescent="0.25">
      <c r="A821" s="1"/>
      <c r="B821" s="1"/>
      <c r="C821" s="10"/>
      <c r="D821" s="10"/>
      <c r="E821" s="10"/>
      <c r="F821" s="10"/>
      <c r="G821" s="10"/>
      <c r="H821" s="10"/>
    </row>
    <row r="822" spans="1:8" x14ac:dyDescent="0.25">
      <c r="A822" s="1"/>
      <c r="B822" s="1"/>
      <c r="C822" s="10"/>
      <c r="D822" s="10"/>
      <c r="E822" s="10"/>
      <c r="F822" s="10"/>
      <c r="G822" s="10"/>
      <c r="H822" s="10"/>
    </row>
    <row r="823" spans="1:8" x14ac:dyDescent="0.25">
      <c r="A823" s="1"/>
      <c r="B823" s="1"/>
      <c r="C823" s="10"/>
      <c r="D823" s="10"/>
      <c r="E823" s="10"/>
      <c r="F823" s="10"/>
      <c r="G823" s="10"/>
      <c r="H823" s="10"/>
    </row>
    <row r="824" spans="1:8" x14ac:dyDescent="0.25">
      <c r="A824" s="1"/>
      <c r="B824" s="1"/>
      <c r="C824" s="10"/>
      <c r="D824" s="10"/>
      <c r="E824" s="10"/>
      <c r="F824" s="10"/>
      <c r="G824" s="10"/>
      <c r="H824" s="10"/>
    </row>
    <row r="825" spans="1:8" x14ac:dyDescent="0.25">
      <c r="A825" s="1"/>
      <c r="B825" s="1"/>
      <c r="C825" s="10"/>
      <c r="D825" s="10"/>
      <c r="E825" s="10"/>
      <c r="F825" s="10"/>
      <c r="G825" s="10"/>
      <c r="H825" s="10"/>
    </row>
    <row r="826" spans="1:8" x14ac:dyDescent="0.25">
      <c r="A826" s="1"/>
      <c r="B826" s="1"/>
      <c r="C826" s="10"/>
      <c r="D826" s="10"/>
      <c r="E826" s="10"/>
      <c r="F826" s="10"/>
      <c r="G826" s="10"/>
      <c r="H826" s="10"/>
    </row>
    <row r="827" spans="1:8" x14ac:dyDescent="0.25">
      <c r="A827" s="1"/>
      <c r="B827" s="1"/>
      <c r="C827" s="10"/>
      <c r="D827" s="10"/>
      <c r="E827" s="10"/>
      <c r="F827" s="10"/>
      <c r="G827" s="10"/>
      <c r="H827" s="10"/>
    </row>
    <row r="828" spans="1:8" x14ac:dyDescent="0.25">
      <c r="A828" s="1"/>
      <c r="B828" s="1"/>
      <c r="C828" s="10"/>
      <c r="D828" s="10"/>
      <c r="E828" s="10"/>
      <c r="F828" s="10"/>
      <c r="G828" s="10"/>
      <c r="H828" s="10"/>
    </row>
    <row r="829" spans="1:8" x14ac:dyDescent="0.25">
      <c r="A829" s="1"/>
      <c r="B829" s="1"/>
      <c r="C829" s="10"/>
      <c r="D829" s="10"/>
      <c r="E829" s="10"/>
      <c r="F829" s="10"/>
      <c r="G829" s="10"/>
      <c r="H829" s="10"/>
    </row>
    <row r="830" spans="1:8" x14ac:dyDescent="0.25">
      <c r="A830" s="1"/>
      <c r="B830" s="1"/>
      <c r="C830" s="10"/>
      <c r="D830" s="10"/>
      <c r="E830" s="10"/>
      <c r="F830" s="10"/>
      <c r="G830" s="10"/>
      <c r="H830" s="10"/>
    </row>
    <row r="831" spans="1:8" x14ac:dyDescent="0.25">
      <c r="A831" s="1"/>
      <c r="B831" s="1"/>
      <c r="C831" s="10"/>
      <c r="D831" s="10"/>
      <c r="E831" s="10"/>
      <c r="F831" s="10"/>
      <c r="G831" s="10"/>
      <c r="H831" s="10"/>
    </row>
    <row r="832" spans="1:8" x14ac:dyDescent="0.25">
      <c r="A832" s="1"/>
      <c r="B832" s="1"/>
      <c r="C832" s="10"/>
      <c r="D832" s="10"/>
      <c r="E832" s="10"/>
      <c r="F832" s="10"/>
      <c r="G832" s="10"/>
      <c r="H832" s="10"/>
    </row>
    <row r="833" spans="1:8" x14ac:dyDescent="0.25">
      <c r="A833" s="1"/>
      <c r="B833" s="1"/>
      <c r="C833" s="10"/>
      <c r="D833" s="10"/>
      <c r="E833" s="10"/>
      <c r="F833" s="10"/>
      <c r="G833" s="10"/>
      <c r="H833" s="10"/>
    </row>
    <row r="834" spans="1:8" x14ac:dyDescent="0.25">
      <c r="A834" s="1"/>
      <c r="B834" s="1"/>
      <c r="C834" s="10"/>
      <c r="D834" s="10"/>
      <c r="E834" s="10"/>
      <c r="F834" s="10"/>
      <c r="G834" s="10"/>
      <c r="H834" s="10"/>
    </row>
    <row r="835" spans="1:8" x14ac:dyDescent="0.25">
      <c r="A835" s="1"/>
      <c r="B835" s="1"/>
      <c r="C835" s="10"/>
      <c r="D835" s="10"/>
      <c r="E835" s="10"/>
      <c r="F835" s="10"/>
      <c r="G835" s="10"/>
      <c r="H835" s="10"/>
    </row>
    <row r="836" spans="1:8" x14ac:dyDescent="0.25">
      <c r="A836" s="1"/>
      <c r="B836" s="1"/>
      <c r="C836" s="10"/>
      <c r="D836" s="10"/>
      <c r="E836" s="10"/>
      <c r="F836" s="10"/>
      <c r="G836" s="10"/>
      <c r="H836" s="10"/>
    </row>
    <row r="837" spans="1:8" x14ac:dyDescent="0.25">
      <c r="A837" s="1"/>
      <c r="B837" s="1"/>
      <c r="C837" s="10"/>
      <c r="D837" s="10"/>
      <c r="E837" s="10"/>
      <c r="F837" s="10"/>
      <c r="G837" s="10"/>
      <c r="H837" s="10"/>
    </row>
    <row r="838" spans="1:8" x14ac:dyDescent="0.25">
      <c r="A838" s="1"/>
      <c r="B838" s="1"/>
      <c r="C838" s="10"/>
      <c r="D838" s="10"/>
      <c r="E838" s="10"/>
      <c r="F838" s="10"/>
      <c r="G838" s="10"/>
      <c r="H838" s="10"/>
    </row>
    <row r="839" spans="1:8" x14ac:dyDescent="0.25">
      <c r="A839" s="1"/>
      <c r="B839" s="1"/>
      <c r="C839" s="10"/>
      <c r="D839" s="10"/>
      <c r="E839" s="10"/>
      <c r="F839" s="10"/>
      <c r="G839" s="10"/>
      <c r="H839" s="10"/>
    </row>
    <row r="840" spans="1:8" x14ac:dyDescent="0.25">
      <c r="A840" s="1"/>
      <c r="B840" s="1"/>
      <c r="C840" s="10"/>
      <c r="D840" s="10"/>
      <c r="E840" s="10"/>
      <c r="F840" s="10"/>
      <c r="G840" s="10"/>
      <c r="H840" s="10"/>
    </row>
    <row r="841" spans="1:8" x14ac:dyDescent="0.25">
      <c r="A841" s="1"/>
      <c r="B841" s="1"/>
      <c r="C841" s="10"/>
      <c r="D841" s="10"/>
      <c r="E841" s="10"/>
      <c r="F841" s="10"/>
      <c r="G841" s="10"/>
      <c r="H841" s="10"/>
    </row>
    <row r="842" spans="1:8" x14ac:dyDescent="0.25">
      <c r="A842" s="1"/>
      <c r="B842" s="1"/>
      <c r="C842" s="10"/>
      <c r="D842" s="10"/>
      <c r="E842" s="10"/>
      <c r="F842" s="10"/>
      <c r="G842" s="10"/>
      <c r="H842" s="10"/>
    </row>
    <row r="843" spans="1:8" x14ac:dyDescent="0.25">
      <c r="A843" s="1"/>
      <c r="B843" s="1"/>
      <c r="C843" s="10"/>
      <c r="D843" s="10"/>
      <c r="E843" s="10"/>
      <c r="F843" s="10"/>
      <c r="G843" s="10"/>
      <c r="H843" s="10"/>
    </row>
    <row r="844" spans="1:8" x14ac:dyDescent="0.25">
      <c r="A844" s="1"/>
      <c r="B844" s="1"/>
      <c r="C844" s="10"/>
      <c r="D844" s="10"/>
      <c r="E844" s="10"/>
      <c r="F844" s="10"/>
      <c r="G844" s="10"/>
      <c r="H844" s="10"/>
    </row>
    <row r="845" spans="1:8" x14ac:dyDescent="0.25">
      <c r="A845" s="1"/>
      <c r="B845" s="1"/>
      <c r="C845" s="10"/>
      <c r="D845" s="10"/>
      <c r="E845" s="10"/>
      <c r="F845" s="10"/>
      <c r="G845" s="10"/>
      <c r="H845" s="10"/>
    </row>
    <row r="846" spans="1:8" x14ac:dyDescent="0.25">
      <c r="A846" s="1"/>
      <c r="B846" s="1"/>
      <c r="C846" s="10"/>
      <c r="D846" s="10"/>
      <c r="E846" s="10"/>
      <c r="F846" s="10"/>
      <c r="G846" s="10"/>
      <c r="H846" s="10"/>
    </row>
    <row r="847" spans="1:8" x14ac:dyDescent="0.25">
      <c r="A847" s="1"/>
      <c r="B847" s="1"/>
      <c r="C847" s="10"/>
      <c r="D847" s="10"/>
      <c r="E847" s="10"/>
      <c r="F847" s="10"/>
      <c r="G847" s="10"/>
      <c r="H847" s="10"/>
    </row>
    <row r="848" spans="1:8" x14ac:dyDescent="0.25">
      <c r="A848" s="1"/>
      <c r="B848" s="1"/>
      <c r="C848" s="10"/>
      <c r="D848" s="10"/>
      <c r="E848" s="10"/>
      <c r="F848" s="10"/>
      <c r="G848" s="10"/>
      <c r="H848" s="10"/>
    </row>
    <row r="849" spans="1:8" x14ac:dyDescent="0.25">
      <c r="A849" s="1"/>
      <c r="B849" s="1"/>
      <c r="C849" s="10"/>
      <c r="D849" s="10"/>
      <c r="E849" s="10"/>
      <c r="F849" s="10"/>
      <c r="G849" s="10"/>
      <c r="H849" s="10"/>
    </row>
    <row r="850" spans="1:8" x14ac:dyDescent="0.25">
      <c r="A850" s="1"/>
      <c r="B850" s="1"/>
      <c r="C850" s="10"/>
      <c r="D850" s="10"/>
      <c r="E850" s="10"/>
      <c r="F850" s="10"/>
      <c r="G850" s="10"/>
      <c r="H850" s="10"/>
    </row>
    <row r="851" spans="1:8" x14ac:dyDescent="0.25">
      <c r="A851" s="1"/>
      <c r="B851" s="1"/>
      <c r="C851" s="10"/>
      <c r="D851" s="10"/>
      <c r="E851" s="10"/>
      <c r="F851" s="10"/>
      <c r="G851" s="10"/>
      <c r="H851" s="10"/>
    </row>
    <row r="852" spans="1:8" x14ac:dyDescent="0.25">
      <c r="A852" s="1"/>
      <c r="B852" s="1"/>
      <c r="C852" s="10"/>
      <c r="D852" s="10"/>
      <c r="E852" s="10"/>
      <c r="F852" s="10"/>
      <c r="G852" s="10"/>
      <c r="H852" s="10"/>
    </row>
    <row r="853" spans="1:8" x14ac:dyDescent="0.25">
      <c r="A853" s="1"/>
      <c r="B853" s="1"/>
      <c r="C853" s="10"/>
      <c r="D853" s="10"/>
      <c r="E853" s="10"/>
      <c r="F853" s="10"/>
      <c r="G853" s="10"/>
      <c r="H853" s="10"/>
    </row>
    <row r="854" spans="1:8" x14ac:dyDescent="0.25">
      <c r="A854" s="1"/>
      <c r="B854" s="1"/>
      <c r="C854" s="10"/>
      <c r="D854" s="10"/>
      <c r="E854" s="10"/>
      <c r="F854" s="10"/>
      <c r="G854" s="10"/>
      <c r="H854" s="10"/>
    </row>
    <row r="855" spans="1:8" x14ac:dyDescent="0.25">
      <c r="A855" s="1"/>
      <c r="B855" s="1"/>
      <c r="C855" s="10"/>
      <c r="D855" s="10"/>
      <c r="E855" s="10"/>
      <c r="F855" s="10"/>
      <c r="G855" s="10"/>
      <c r="H855" s="10"/>
    </row>
    <row r="856" spans="1:8" x14ac:dyDescent="0.25">
      <c r="A856" s="1"/>
      <c r="B856" s="1"/>
      <c r="C856" s="10"/>
      <c r="D856" s="10"/>
      <c r="E856" s="10"/>
      <c r="F856" s="10"/>
      <c r="G856" s="10"/>
      <c r="H856" s="10"/>
    </row>
    <row r="857" spans="1:8" x14ac:dyDescent="0.25">
      <c r="A857" s="1"/>
      <c r="B857" s="1"/>
      <c r="C857" s="10"/>
      <c r="D857" s="10"/>
      <c r="E857" s="10"/>
      <c r="F857" s="10"/>
      <c r="G857" s="10"/>
      <c r="H857" s="10"/>
    </row>
    <row r="858" spans="1:8" x14ac:dyDescent="0.25">
      <c r="A858" s="1"/>
      <c r="B858" s="1"/>
      <c r="C858" s="10"/>
      <c r="D858" s="10"/>
      <c r="E858" s="10"/>
      <c r="F858" s="10"/>
      <c r="G858" s="10"/>
      <c r="H858" s="10"/>
    </row>
    <row r="859" spans="1:8" x14ac:dyDescent="0.25">
      <c r="A859" s="1"/>
      <c r="B859" s="1"/>
      <c r="C859" s="10"/>
      <c r="D859" s="10"/>
      <c r="E859" s="10"/>
      <c r="F859" s="10"/>
      <c r="G859" s="10"/>
      <c r="H859" s="10"/>
    </row>
    <row r="860" spans="1:8" x14ac:dyDescent="0.25">
      <c r="A860" s="1"/>
      <c r="B860" s="1"/>
      <c r="C860" s="10"/>
      <c r="D860" s="10"/>
      <c r="E860" s="10"/>
      <c r="F860" s="10"/>
      <c r="G860" s="10"/>
      <c r="H860" s="10"/>
    </row>
    <row r="861" spans="1:8" x14ac:dyDescent="0.25">
      <c r="A861" s="1"/>
      <c r="B861" s="1"/>
      <c r="C861" s="10"/>
      <c r="D861" s="10"/>
      <c r="E861" s="10"/>
      <c r="F861" s="10"/>
      <c r="G861" s="10"/>
      <c r="H861" s="10"/>
    </row>
    <row r="862" spans="1:8" x14ac:dyDescent="0.25">
      <c r="A862" s="1"/>
      <c r="B862" s="1"/>
      <c r="C862" s="10"/>
      <c r="D862" s="10"/>
      <c r="E862" s="10"/>
      <c r="F862" s="10"/>
      <c r="G862" s="10"/>
      <c r="H862" s="10"/>
    </row>
    <row r="863" spans="1:8" x14ac:dyDescent="0.25">
      <c r="A863" s="1"/>
      <c r="B863" s="1"/>
      <c r="C863" s="10"/>
      <c r="D863" s="10"/>
      <c r="E863" s="10"/>
      <c r="F863" s="10"/>
      <c r="G863" s="10"/>
      <c r="H863" s="10"/>
    </row>
    <row r="864" spans="1:8" x14ac:dyDescent="0.25">
      <c r="A864" s="1"/>
      <c r="B864" s="1"/>
      <c r="C864" s="10"/>
      <c r="D864" s="10"/>
      <c r="E864" s="10"/>
      <c r="F864" s="10"/>
      <c r="G864" s="10"/>
      <c r="H864" s="10"/>
    </row>
    <row r="865" spans="1:8" x14ac:dyDescent="0.25">
      <c r="A865" s="1"/>
      <c r="B865" s="1"/>
      <c r="C865" s="10"/>
      <c r="D865" s="10"/>
      <c r="E865" s="10"/>
      <c r="F865" s="10"/>
      <c r="G865" s="10"/>
      <c r="H865" s="10"/>
    </row>
    <row r="866" spans="1:8" x14ac:dyDescent="0.25">
      <c r="A866" s="1"/>
      <c r="B866" s="1"/>
      <c r="C866" s="10"/>
      <c r="D866" s="10"/>
      <c r="E866" s="10"/>
      <c r="F866" s="10"/>
      <c r="G866" s="10"/>
      <c r="H866" s="10"/>
    </row>
    <row r="867" spans="1:8" x14ac:dyDescent="0.25">
      <c r="A867" s="1"/>
      <c r="B867" s="1"/>
      <c r="C867" s="10"/>
      <c r="D867" s="10"/>
      <c r="E867" s="10"/>
      <c r="F867" s="10"/>
      <c r="G867" s="10"/>
      <c r="H867" s="10"/>
    </row>
    <row r="868" spans="1:8" x14ac:dyDescent="0.25">
      <c r="A868" s="1"/>
      <c r="B868" s="1"/>
      <c r="C868" s="10"/>
      <c r="D868" s="10"/>
      <c r="E868" s="10"/>
      <c r="F868" s="10"/>
      <c r="G868" s="10"/>
      <c r="H868" s="10"/>
    </row>
    <row r="869" spans="1:8" x14ac:dyDescent="0.25">
      <c r="A869" s="1"/>
      <c r="B869" s="1"/>
      <c r="C869" s="10"/>
      <c r="D869" s="10"/>
      <c r="E869" s="10"/>
      <c r="F869" s="10"/>
      <c r="G869" s="10"/>
      <c r="H869" s="10"/>
    </row>
    <row r="870" spans="1:8" x14ac:dyDescent="0.25">
      <c r="A870" s="1"/>
      <c r="B870" s="1"/>
      <c r="C870" s="10"/>
      <c r="D870" s="10"/>
      <c r="E870" s="10"/>
      <c r="F870" s="10"/>
      <c r="G870" s="10"/>
      <c r="H870" s="10"/>
    </row>
    <row r="871" spans="1:8" x14ac:dyDescent="0.25">
      <c r="A871" s="1"/>
      <c r="B871" s="1"/>
      <c r="C871" s="10"/>
      <c r="D871" s="10"/>
      <c r="E871" s="10"/>
      <c r="F871" s="10"/>
      <c r="G871" s="10"/>
      <c r="H871" s="10"/>
    </row>
    <row r="872" spans="1:8" x14ac:dyDescent="0.25">
      <c r="A872" s="1"/>
      <c r="B872" s="1"/>
      <c r="C872" s="10"/>
      <c r="D872" s="10"/>
      <c r="E872" s="10"/>
      <c r="F872" s="10"/>
      <c r="G872" s="10"/>
      <c r="H872" s="10"/>
    </row>
    <row r="873" spans="1:8" x14ac:dyDescent="0.25">
      <c r="A873" s="1"/>
      <c r="B873" s="1"/>
      <c r="C873" s="10"/>
      <c r="D873" s="10"/>
      <c r="E873" s="10"/>
      <c r="F873" s="10"/>
      <c r="G873" s="10"/>
      <c r="H873" s="10"/>
    </row>
    <row r="874" spans="1:8" x14ac:dyDescent="0.25">
      <c r="A874" s="1"/>
      <c r="B874" s="1"/>
      <c r="C874" s="10"/>
      <c r="D874" s="10"/>
      <c r="E874" s="10"/>
      <c r="F874" s="10"/>
      <c r="G874" s="10"/>
      <c r="H874" s="10"/>
    </row>
    <row r="875" spans="1:8" x14ac:dyDescent="0.25">
      <c r="A875" s="1"/>
      <c r="B875" s="1"/>
      <c r="C875" s="10"/>
      <c r="D875" s="10"/>
      <c r="E875" s="10"/>
      <c r="F875" s="10"/>
      <c r="G875" s="10"/>
      <c r="H875" s="10"/>
    </row>
    <row r="876" spans="1:8" x14ac:dyDescent="0.25">
      <c r="A876" s="1"/>
      <c r="B876" s="1"/>
      <c r="C876" s="10"/>
      <c r="D876" s="10"/>
      <c r="E876" s="10"/>
      <c r="F876" s="10"/>
      <c r="G876" s="10"/>
      <c r="H876" s="10"/>
    </row>
    <row r="877" spans="1:8" x14ac:dyDescent="0.25">
      <c r="A877" s="1"/>
      <c r="B877" s="1"/>
      <c r="C877" s="10"/>
      <c r="D877" s="10"/>
      <c r="E877" s="10"/>
      <c r="F877" s="10"/>
      <c r="G877" s="10"/>
      <c r="H877" s="10"/>
    </row>
    <row r="878" spans="1:8" x14ac:dyDescent="0.25">
      <c r="A878" s="1"/>
      <c r="B878" s="1"/>
      <c r="C878" s="10"/>
      <c r="D878" s="10"/>
      <c r="E878" s="10"/>
      <c r="F878" s="10"/>
      <c r="G878" s="10"/>
      <c r="H878" s="10"/>
    </row>
    <row r="879" spans="1:8" x14ac:dyDescent="0.25">
      <c r="A879" s="1"/>
      <c r="B879" s="1"/>
      <c r="C879" s="10"/>
      <c r="D879" s="10"/>
      <c r="E879" s="10"/>
      <c r="F879" s="10"/>
      <c r="G879" s="10"/>
      <c r="H879" s="10"/>
    </row>
    <row r="880" spans="1:8" x14ac:dyDescent="0.25">
      <c r="A880" s="1"/>
      <c r="B880" s="1"/>
      <c r="C880" s="10"/>
      <c r="D880" s="10"/>
      <c r="E880" s="10"/>
      <c r="F880" s="10"/>
      <c r="G880" s="10"/>
      <c r="H880" s="10"/>
    </row>
    <row r="881" spans="1:8" x14ac:dyDescent="0.25">
      <c r="A881" s="1"/>
      <c r="B881" s="1"/>
      <c r="C881" s="10"/>
      <c r="D881" s="10"/>
      <c r="E881" s="10"/>
      <c r="F881" s="10"/>
      <c r="G881" s="10"/>
      <c r="H881" s="10"/>
    </row>
    <row r="882" spans="1:8" x14ac:dyDescent="0.25">
      <c r="A882" s="1"/>
      <c r="B882" s="1"/>
      <c r="C882" s="10"/>
      <c r="D882" s="10"/>
      <c r="E882" s="10"/>
      <c r="F882" s="10"/>
      <c r="G882" s="10"/>
      <c r="H882" s="10"/>
    </row>
    <row r="883" spans="1:8" x14ac:dyDescent="0.25">
      <c r="A883" s="1"/>
      <c r="B883" s="1"/>
      <c r="C883" s="10"/>
      <c r="D883" s="10"/>
      <c r="E883" s="10"/>
      <c r="F883" s="10"/>
      <c r="G883" s="10"/>
      <c r="H883" s="10"/>
    </row>
    <row r="884" spans="1:8" x14ac:dyDescent="0.25">
      <c r="A884" s="1"/>
      <c r="B884" s="1"/>
      <c r="C884" s="10"/>
      <c r="D884" s="10"/>
      <c r="E884" s="10"/>
      <c r="F884" s="10"/>
      <c r="G884" s="10"/>
      <c r="H884" s="10"/>
    </row>
    <row r="885" spans="1:8" x14ac:dyDescent="0.25">
      <c r="A885" s="1"/>
      <c r="B885" s="1"/>
      <c r="C885" s="10"/>
      <c r="D885" s="10"/>
      <c r="E885" s="10"/>
      <c r="F885" s="10"/>
      <c r="G885" s="10"/>
      <c r="H885" s="10"/>
    </row>
    <row r="886" spans="1:8" x14ac:dyDescent="0.25">
      <c r="A886" s="1"/>
      <c r="B886" s="1"/>
      <c r="C886" s="10"/>
      <c r="D886" s="10"/>
      <c r="E886" s="10"/>
      <c r="F886" s="10"/>
      <c r="G886" s="10"/>
      <c r="H886" s="10"/>
    </row>
    <row r="887" spans="1:8" x14ac:dyDescent="0.25">
      <c r="A887" s="1"/>
      <c r="B887" s="1"/>
      <c r="C887" s="10"/>
      <c r="D887" s="10"/>
      <c r="E887" s="10"/>
      <c r="F887" s="10"/>
      <c r="G887" s="10"/>
      <c r="H887" s="10"/>
    </row>
    <row r="888" spans="1:8" x14ac:dyDescent="0.25">
      <c r="A888" s="1"/>
      <c r="B888" s="1"/>
      <c r="C888" s="10"/>
      <c r="D888" s="10"/>
      <c r="E888" s="10"/>
      <c r="F888" s="10"/>
      <c r="G888" s="10"/>
      <c r="H888" s="10"/>
    </row>
    <row r="889" spans="1:8" x14ac:dyDescent="0.25">
      <c r="A889" s="1"/>
      <c r="B889" s="1"/>
      <c r="C889" s="10"/>
      <c r="D889" s="10"/>
      <c r="E889" s="10"/>
      <c r="F889" s="10"/>
      <c r="G889" s="10"/>
      <c r="H889" s="10"/>
    </row>
    <row r="890" spans="1:8" x14ac:dyDescent="0.25">
      <c r="A890" s="1"/>
      <c r="B890" s="1"/>
      <c r="C890" s="10"/>
      <c r="D890" s="10"/>
      <c r="E890" s="10"/>
      <c r="F890" s="10"/>
      <c r="G890" s="10"/>
      <c r="H890" s="10"/>
    </row>
    <row r="891" spans="1:8" x14ac:dyDescent="0.25">
      <c r="A891" s="1"/>
      <c r="B891" s="1"/>
      <c r="C891" s="10"/>
      <c r="D891" s="10"/>
      <c r="E891" s="10"/>
      <c r="F891" s="10"/>
      <c r="G891" s="10"/>
      <c r="H891" s="10"/>
    </row>
    <row r="892" spans="1:8" x14ac:dyDescent="0.25">
      <c r="A892" s="1"/>
      <c r="B892" s="1"/>
      <c r="C892" s="10"/>
      <c r="D892" s="10"/>
      <c r="E892" s="10"/>
      <c r="F892" s="10"/>
      <c r="G892" s="10"/>
      <c r="H892" s="10"/>
    </row>
    <row r="893" spans="1:8" x14ac:dyDescent="0.25">
      <c r="A893" s="1"/>
      <c r="B893" s="1"/>
      <c r="C893" s="10"/>
      <c r="D893" s="10"/>
      <c r="E893" s="10"/>
      <c r="F893" s="10"/>
      <c r="G893" s="10"/>
      <c r="H893" s="10"/>
    </row>
    <row r="894" spans="1:8" x14ac:dyDescent="0.25">
      <c r="A894" s="1"/>
      <c r="B894" s="1"/>
      <c r="C894" s="10"/>
      <c r="D894" s="10"/>
      <c r="E894" s="10"/>
      <c r="F894" s="10"/>
      <c r="G894" s="10"/>
      <c r="H894" s="10"/>
    </row>
    <row r="895" spans="1:8" x14ac:dyDescent="0.25">
      <c r="A895" s="1"/>
      <c r="B895" s="1"/>
      <c r="C895" s="10"/>
      <c r="D895" s="10"/>
      <c r="E895" s="10"/>
      <c r="F895" s="10"/>
      <c r="G895" s="10"/>
      <c r="H895" s="10"/>
    </row>
    <row r="896" spans="1:8" x14ac:dyDescent="0.25">
      <c r="A896" s="1"/>
      <c r="B896" s="1"/>
      <c r="C896" s="10"/>
      <c r="D896" s="10"/>
      <c r="E896" s="10"/>
      <c r="F896" s="10"/>
      <c r="G896" s="10"/>
      <c r="H896" s="10"/>
    </row>
    <row r="897" spans="1:8" x14ac:dyDescent="0.25">
      <c r="A897" s="1"/>
      <c r="B897" s="1"/>
      <c r="C897" s="10"/>
      <c r="D897" s="10"/>
      <c r="E897" s="10"/>
      <c r="F897" s="10"/>
      <c r="G897" s="10"/>
      <c r="H897" s="10"/>
    </row>
    <row r="898" spans="1:8" x14ac:dyDescent="0.25">
      <c r="A898" s="1"/>
      <c r="B898" s="1"/>
      <c r="C898" s="10"/>
      <c r="D898" s="10"/>
      <c r="E898" s="10"/>
      <c r="F898" s="10"/>
      <c r="G898" s="10"/>
      <c r="H898" s="10"/>
    </row>
    <row r="899" spans="1:8" x14ac:dyDescent="0.25">
      <c r="A899" s="1"/>
      <c r="B899" s="1"/>
      <c r="C899" s="10"/>
      <c r="D899" s="10"/>
      <c r="E899" s="10"/>
      <c r="F899" s="10"/>
      <c r="G899" s="10"/>
      <c r="H899" s="10"/>
    </row>
    <row r="900" spans="1:8" x14ac:dyDescent="0.25">
      <c r="A900" s="1"/>
      <c r="B900" s="1"/>
      <c r="C900" s="10"/>
      <c r="D900" s="10"/>
      <c r="E900" s="10"/>
      <c r="F900" s="10"/>
      <c r="G900" s="10"/>
      <c r="H900" s="10"/>
    </row>
    <row r="901" spans="1:8" x14ac:dyDescent="0.25">
      <c r="A901" s="1"/>
      <c r="B901" s="1"/>
      <c r="C901" s="10"/>
      <c r="D901" s="10"/>
      <c r="E901" s="10"/>
      <c r="F901" s="10"/>
      <c r="G901" s="10"/>
      <c r="H901" s="10"/>
    </row>
    <row r="902" spans="1:8" x14ac:dyDescent="0.25">
      <c r="A902" s="1"/>
      <c r="B902" s="1"/>
      <c r="C902" s="10"/>
      <c r="D902" s="10"/>
      <c r="E902" s="10"/>
      <c r="F902" s="10"/>
      <c r="G902" s="10"/>
      <c r="H902" s="10"/>
    </row>
    <row r="903" spans="1:8" x14ac:dyDescent="0.25">
      <c r="A903" s="1"/>
      <c r="B903" s="1"/>
      <c r="C903" s="10"/>
      <c r="D903" s="10"/>
      <c r="E903" s="10"/>
      <c r="F903" s="10"/>
      <c r="G903" s="10"/>
      <c r="H903" s="10"/>
    </row>
    <row r="904" spans="1:8" x14ac:dyDescent="0.25">
      <c r="A904" s="1"/>
      <c r="B904" s="1"/>
      <c r="C904" s="10"/>
      <c r="D904" s="10"/>
      <c r="E904" s="10"/>
      <c r="F904" s="10"/>
      <c r="G904" s="10"/>
      <c r="H904" s="10"/>
    </row>
    <row r="905" spans="1:8" x14ac:dyDescent="0.25">
      <c r="A905" s="1"/>
      <c r="B905" s="1"/>
      <c r="C905" s="10"/>
      <c r="D905" s="10"/>
      <c r="E905" s="10"/>
      <c r="F905" s="10"/>
      <c r="G905" s="10"/>
      <c r="H905" s="10"/>
    </row>
    <row r="906" spans="1:8" x14ac:dyDescent="0.25">
      <c r="A906" s="1"/>
      <c r="B906" s="1"/>
      <c r="C906" s="10"/>
      <c r="D906" s="10"/>
      <c r="E906" s="10"/>
      <c r="F906" s="10"/>
      <c r="G906" s="10"/>
      <c r="H906" s="10"/>
    </row>
    <row r="907" spans="1:8" x14ac:dyDescent="0.25">
      <c r="A907" s="1"/>
      <c r="B907" s="1"/>
      <c r="C907" s="10"/>
      <c r="D907" s="10"/>
      <c r="E907" s="10"/>
      <c r="F907" s="10"/>
      <c r="G907" s="10"/>
      <c r="H907" s="10"/>
    </row>
    <row r="908" spans="1:8" x14ac:dyDescent="0.25">
      <c r="A908" s="1"/>
      <c r="B908" s="1"/>
      <c r="C908" s="10"/>
      <c r="D908" s="10"/>
      <c r="E908" s="10"/>
      <c r="F908" s="10"/>
      <c r="G908" s="10"/>
      <c r="H908" s="10"/>
    </row>
    <row r="909" spans="1:8" x14ac:dyDescent="0.25">
      <c r="A909" s="1"/>
      <c r="B909" s="1"/>
      <c r="C909" s="10"/>
      <c r="D909" s="10"/>
      <c r="E909" s="10"/>
      <c r="F909" s="10"/>
      <c r="G909" s="10"/>
      <c r="H909" s="10"/>
    </row>
    <row r="910" spans="1:8" x14ac:dyDescent="0.25">
      <c r="A910" s="1"/>
      <c r="B910" s="1"/>
      <c r="C910" s="10"/>
      <c r="D910" s="10"/>
      <c r="E910" s="10"/>
      <c r="F910" s="10"/>
      <c r="G910" s="10"/>
      <c r="H910" s="10"/>
    </row>
    <row r="911" spans="1:8" x14ac:dyDescent="0.25">
      <c r="A911" s="1"/>
      <c r="B911" s="1"/>
      <c r="C911" s="10"/>
      <c r="D911" s="10"/>
      <c r="E911" s="10"/>
      <c r="F911" s="10"/>
      <c r="G911" s="10"/>
      <c r="H911" s="10"/>
    </row>
    <row r="912" spans="1:8" x14ac:dyDescent="0.25">
      <c r="A912" s="1"/>
      <c r="B912" s="1"/>
      <c r="C912" s="10"/>
      <c r="D912" s="10"/>
      <c r="E912" s="10"/>
      <c r="F912" s="10"/>
      <c r="G912" s="10"/>
      <c r="H912" s="10"/>
    </row>
    <row r="913" spans="1:8" x14ac:dyDescent="0.25">
      <c r="A913" s="1"/>
      <c r="B913" s="1"/>
      <c r="C913" s="10"/>
      <c r="D913" s="10"/>
      <c r="E913" s="10"/>
      <c r="F913" s="10"/>
      <c r="G913" s="10"/>
      <c r="H913" s="10"/>
    </row>
    <row r="914" spans="1:8" x14ac:dyDescent="0.25">
      <c r="A914" s="1"/>
      <c r="B914" s="1"/>
      <c r="C914" s="10"/>
      <c r="D914" s="10"/>
      <c r="E914" s="10"/>
      <c r="F914" s="10"/>
      <c r="G914" s="10"/>
      <c r="H914" s="10"/>
    </row>
    <row r="915" spans="1:8" x14ac:dyDescent="0.25">
      <c r="A915" s="1"/>
      <c r="B915" s="1"/>
      <c r="C915" s="10"/>
      <c r="D915" s="10"/>
      <c r="E915" s="10"/>
      <c r="F915" s="10"/>
      <c r="G915" s="10"/>
      <c r="H915" s="10"/>
    </row>
    <row r="916" spans="1:8" x14ac:dyDescent="0.25">
      <c r="A916" s="1"/>
      <c r="B916" s="1"/>
      <c r="C916" s="10"/>
      <c r="D916" s="10"/>
      <c r="E916" s="10"/>
      <c r="F916" s="10"/>
      <c r="G916" s="10"/>
      <c r="H916" s="10"/>
    </row>
    <row r="917" spans="1:8" x14ac:dyDescent="0.25">
      <c r="A917" s="1"/>
      <c r="B917" s="1"/>
      <c r="C917" s="10"/>
      <c r="D917" s="10"/>
      <c r="E917" s="10"/>
      <c r="F917" s="10"/>
      <c r="G917" s="10"/>
      <c r="H917" s="10"/>
    </row>
    <row r="918" spans="1:8" x14ac:dyDescent="0.25">
      <c r="A918" s="1"/>
      <c r="B918" s="1"/>
      <c r="C918" s="10"/>
      <c r="D918" s="10"/>
      <c r="E918" s="10"/>
      <c r="F918" s="10"/>
      <c r="G918" s="10"/>
      <c r="H918" s="10"/>
    </row>
    <row r="919" spans="1:8" x14ac:dyDescent="0.25">
      <c r="A919" s="1"/>
      <c r="B919" s="1"/>
      <c r="C919" s="10"/>
      <c r="D919" s="10"/>
      <c r="E919" s="10"/>
      <c r="F919" s="10"/>
      <c r="G919" s="10"/>
      <c r="H919" s="10"/>
    </row>
    <row r="920" spans="1:8" x14ac:dyDescent="0.25">
      <c r="A920" s="1"/>
      <c r="B920" s="1"/>
      <c r="C920" s="10"/>
      <c r="D920" s="10"/>
      <c r="E920" s="10"/>
      <c r="F920" s="10"/>
      <c r="G920" s="10"/>
      <c r="H920" s="10"/>
    </row>
    <row r="921" spans="1:8" x14ac:dyDescent="0.25">
      <c r="A921" s="1"/>
      <c r="B921" s="1"/>
      <c r="C921" s="10"/>
      <c r="D921" s="10"/>
      <c r="E921" s="10"/>
      <c r="F921" s="10"/>
      <c r="G921" s="10"/>
      <c r="H921" s="10"/>
    </row>
    <row r="922" spans="1:8" x14ac:dyDescent="0.25">
      <c r="A922" s="1"/>
      <c r="B922" s="1"/>
      <c r="C922" s="10"/>
      <c r="D922" s="10"/>
      <c r="E922" s="10"/>
      <c r="F922" s="10"/>
      <c r="G922" s="10"/>
      <c r="H922" s="10"/>
    </row>
    <row r="923" spans="1:8" x14ac:dyDescent="0.25">
      <c r="A923" s="1"/>
      <c r="B923" s="1"/>
      <c r="C923" s="10"/>
      <c r="D923" s="10"/>
      <c r="E923" s="10"/>
      <c r="F923" s="10"/>
      <c r="G923" s="10"/>
      <c r="H923" s="10"/>
    </row>
    <row r="924" spans="1:8" x14ac:dyDescent="0.25">
      <c r="A924" s="1"/>
      <c r="B924" s="1"/>
      <c r="C924" s="10"/>
      <c r="D924" s="10"/>
      <c r="E924" s="10"/>
      <c r="F924" s="10"/>
      <c r="G924" s="10"/>
      <c r="H924" s="10"/>
    </row>
    <row r="925" spans="1:8" x14ac:dyDescent="0.25">
      <c r="A925" s="1"/>
      <c r="B925" s="1"/>
      <c r="C925" s="10"/>
      <c r="D925" s="10"/>
      <c r="E925" s="10"/>
      <c r="F925" s="10"/>
      <c r="G925" s="10"/>
      <c r="H925" s="10"/>
    </row>
    <row r="926" spans="1:8" x14ac:dyDescent="0.25">
      <c r="A926" s="1"/>
      <c r="B926" s="1"/>
      <c r="C926" s="10"/>
      <c r="D926" s="10"/>
      <c r="E926" s="10"/>
      <c r="F926" s="10"/>
      <c r="G926" s="10"/>
      <c r="H926" s="10"/>
    </row>
    <row r="927" spans="1:8" x14ac:dyDescent="0.25">
      <c r="A927" s="1"/>
      <c r="B927" s="1"/>
      <c r="C927" s="10"/>
      <c r="D927" s="10"/>
      <c r="E927" s="10"/>
      <c r="F927" s="10"/>
      <c r="G927" s="10"/>
      <c r="H927" s="10"/>
    </row>
    <row r="928" spans="1:8" x14ac:dyDescent="0.25">
      <c r="A928" s="1"/>
      <c r="B928" s="1"/>
      <c r="C928" s="10"/>
      <c r="D928" s="10"/>
      <c r="E928" s="10"/>
      <c r="F928" s="10"/>
      <c r="G928" s="10"/>
      <c r="H928" s="10"/>
    </row>
    <row r="929" spans="1:8" x14ac:dyDescent="0.25">
      <c r="A929" s="1"/>
      <c r="B929" s="1"/>
      <c r="C929" s="10"/>
      <c r="D929" s="10"/>
      <c r="E929" s="10"/>
      <c r="F929" s="10"/>
      <c r="G929" s="10"/>
      <c r="H929" s="10"/>
    </row>
    <row r="930" spans="1:8" x14ac:dyDescent="0.25">
      <c r="A930" s="1"/>
      <c r="B930" s="1"/>
      <c r="C930" s="10"/>
      <c r="D930" s="10"/>
      <c r="E930" s="10"/>
      <c r="F930" s="10"/>
      <c r="G930" s="10"/>
      <c r="H930" s="10"/>
    </row>
    <row r="931" spans="1:8" x14ac:dyDescent="0.25">
      <c r="A931" s="1"/>
      <c r="B931" s="1"/>
      <c r="C931" s="10"/>
      <c r="D931" s="10"/>
      <c r="E931" s="10"/>
      <c r="F931" s="10"/>
      <c r="G931" s="10"/>
      <c r="H931" s="10"/>
    </row>
    <row r="932" spans="1:8" x14ac:dyDescent="0.25">
      <c r="A932" s="1"/>
      <c r="B932" s="1"/>
      <c r="C932" s="10"/>
      <c r="D932" s="10"/>
      <c r="E932" s="10"/>
      <c r="F932" s="10"/>
      <c r="G932" s="10"/>
      <c r="H932" s="10"/>
    </row>
    <row r="933" spans="1:8" x14ac:dyDescent="0.25">
      <c r="A933" s="1"/>
      <c r="B933" s="1"/>
      <c r="C933" s="10"/>
      <c r="D933" s="10"/>
      <c r="E933" s="10"/>
      <c r="F933" s="10"/>
      <c r="G933" s="10"/>
      <c r="H933" s="10"/>
    </row>
    <row r="934" spans="1:8" x14ac:dyDescent="0.25">
      <c r="A934" s="1"/>
      <c r="B934" s="1"/>
      <c r="C934" s="10"/>
      <c r="D934" s="10"/>
      <c r="E934" s="10"/>
      <c r="F934" s="10"/>
      <c r="G934" s="10"/>
      <c r="H934" s="10"/>
    </row>
    <row r="935" spans="1:8" x14ac:dyDescent="0.25">
      <c r="A935" s="1"/>
      <c r="B935" s="1"/>
      <c r="C935" s="10"/>
      <c r="D935" s="10"/>
      <c r="E935" s="10"/>
      <c r="F935" s="10"/>
      <c r="G935" s="10"/>
      <c r="H935" s="10"/>
    </row>
    <row r="936" spans="1:8" x14ac:dyDescent="0.25">
      <c r="A936" s="1"/>
      <c r="B936" s="1"/>
      <c r="C936" s="10"/>
      <c r="D936" s="10"/>
      <c r="E936" s="10"/>
      <c r="F936" s="10"/>
      <c r="G936" s="10"/>
      <c r="H936" s="10"/>
    </row>
    <row r="937" spans="1:8" x14ac:dyDescent="0.25">
      <c r="A937" s="1"/>
      <c r="B937" s="1"/>
      <c r="C937" s="10"/>
      <c r="D937" s="10"/>
      <c r="E937" s="10"/>
      <c r="F937" s="10"/>
      <c r="G937" s="10"/>
      <c r="H937" s="10"/>
    </row>
    <row r="938" spans="1:8" x14ac:dyDescent="0.25">
      <c r="A938" s="1"/>
      <c r="B938" s="1"/>
      <c r="C938" s="10"/>
      <c r="D938" s="10"/>
      <c r="E938" s="10"/>
      <c r="F938" s="10"/>
      <c r="G938" s="10"/>
      <c r="H938" s="10"/>
    </row>
    <row r="939" spans="1:8" x14ac:dyDescent="0.25">
      <c r="A939" s="1"/>
      <c r="B939" s="1"/>
      <c r="C939" s="10"/>
      <c r="D939" s="10"/>
      <c r="E939" s="10"/>
      <c r="F939" s="10"/>
      <c r="G939" s="10"/>
      <c r="H939" s="10"/>
    </row>
    <row r="940" spans="1:8" x14ac:dyDescent="0.25">
      <c r="A940" s="1"/>
      <c r="B940" s="1"/>
      <c r="C940" s="10"/>
      <c r="D940" s="10"/>
      <c r="E940" s="10"/>
      <c r="F940" s="10"/>
      <c r="G940" s="10"/>
      <c r="H940" s="10"/>
    </row>
    <row r="941" spans="1:8" x14ac:dyDescent="0.25">
      <c r="A941" s="1"/>
      <c r="B941" s="1"/>
      <c r="C941" s="10"/>
      <c r="D941" s="10"/>
      <c r="E941" s="10"/>
      <c r="F941" s="10"/>
      <c r="G941" s="10"/>
      <c r="H941" s="10"/>
    </row>
    <row r="942" spans="1:8" x14ac:dyDescent="0.25">
      <c r="A942" s="1"/>
      <c r="B942" s="1"/>
      <c r="C942" s="10"/>
      <c r="D942" s="10"/>
      <c r="E942" s="10"/>
      <c r="F942" s="10"/>
      <c r="G942" s="10"/>
      <c r="H942" s="10"/>
    </row>
    <row r="943" spans="1:8" x14ac:dyDescent="0.25">
      <c r="A943" s="1"/>
      <c r="B943" s="1"/>
      <c r="C943" s="10"/>
      <c r="D943" s="10"/>
      <c r="E943" s="10"/>
      <c r="F943" s="10"/>
      <c r="G943" s="10"/>
      <c r="H943" s="10"/>
    </row>
    <row r="944" spans="1:8" x14ac:dyDescent="0.25">
      <c r="A944" s="1"/>
      <c r="B944" s="1"/>
      <c r="C944" s="10"/>
      <c r="D944" s="10"/>
      <c r="E944" s="10"/>
      <c r="F944" s="10"/>
      <c r="G944" s="10"/>
      <c r="H944" s="10"/>
    </row>
    <row r="945" spans="1:8" x14ac:dyDescent="0.25">
      <c r="A945" s="1"/>
      <c r="B945" s="1"/>
      <c r="C945" s="10"/>
      <c r="D945" s="10"/>
      <c r="E945" s="10"/>
      <c r="F945" s="10"/>
      <c r="G945" s="10"/>
      <c r="H945" s="10"/>
    </row>
    <row r="946" spans="1:8" x14ac:dyDescent="0.25">
      <c r="A946" s="1"/>
      <c r="B946" s="1"/>
      <c r="C946" s="10"/>
      <c r="D946" s="10"/>
      <c r="E946" s="10"/>
      <c r="F946" s="10"/>
      <c r="G946" s="10"/>
      <c r="H946" s="10"/>
    </row>
    <row r="947" spans="1:8" x14ac:dyDescent="0.25">
      <c r="A947" s="1"/>
      <c r="B947" s="1"/>
      <c r="C947" s="10"/>
      <c r="D947" s="10"/>
      <c r="E947" s="10"/>
      <c r="F947" s="10"/>
      <c r="G947" s="10"/>
      <c r="H947" s="10"/>
    </row>
    <row r="948" spans="1:8" x14ac:dyDescent="0.25">
      <c r="A948" s="1"/>
      <c r="B948" s="1"/>
      <c r="C948" s="10"/>
      <c r="D948" s="10"/>
      <c r="E948" s="10"/>
      <c r="F948" s="10"/>
      <c r="G948" s="10"/>
      <c r="H948" s="10"/>
    </row>
    <row r="949" spans="1:8" x14ac:dyDescent="0.25">
      <c r="A949" s="1"/>
      <c r="B949" s="1"/>
      <c r="C949" s="10"/>
      <c r="D949" s="10"/>
      <c r="E949" s="10"/>
      <c r="F949" s="10"/>
      <c r="G949" s="10"/>
      <c r="H949" s="10"/>
    </row>
    <row r="950" spans="1:8" x14ac:dyDescent="0.25">
      <c r="A950" s="1"/>
      <c r="B950" s="1"/>
      <c r="C950" s="10"/>
      <c r="D950" s="10"/>
      <c r="E950" s="10"/>
      <c r="F950" s="10"/>
      <c r="G950" s="10"/>
      <c r="H950" s="10"/>
    </row>
    <row r="951" spans="1:8" x14ac:dyDescent="0.25">
      <c r="A951" s="1"/>
      <c r="B951" s="1"/>
      <c r="C951" s="10"/>
      <c r="D951" s="10"/>
      <c r="E951" s="10"/>
      <c r="F951" s="10"/>
      <c r="G951" s="10"/>
      <c r="H951" s="10"/>
    </row>
    <row r="952" spans="1:8" x14ac:dyDescent="0.25">
      <c r="A952" s="1"/>
      <c r="B952" s="1"/>
      <c r="C952" s="10"/>
      <c r="D952" s="10"/>
      <c r="E952" s="10"/>
      <c r="F952" s="10"/>
      <c r="G952" s="10"/>
      <c r="H952" s="10"/>
    </row>
    <row r="953" spans="1:8" x14ac:dyDescent="0.25">
      <c r="A953" s="1"/>
      <c r="B953" s="1"/>
      <c r="C953" s="10"/>
      <c r="D953" s="10"/>
      <c r="E953" s="10"/>
      <c r="F953" s="10"/>
      <c r="G953" s="10"/>
      <c r="H953" s="10"/>
    </row>
    <row r="954" spans="1:8" x14ac:dyDescent="0.25">
      <c r="A954" s="1"/>
      <c r="B954" s="1"/>
      <c r="C954" s="10"/>
      <c r="D954" s="10"/>
      <c r="E954" s="10"/>
      <c r="F954" s="10"/>
      <c r="G954" s="10"/>
      <c r="H954" s="10"/>
    </row>
    <row r="955" spans="1:8" x14ac:dyDescent="0.25">
      <c r="A955" s="1"/>
      <c r="B955" s="1"/>
      <c r="C955" s="10"/>
      <c r="D955" s="10"/>
      <c r="E955" s="10"/>
      <c r="F955" s="10"/>
      <c r="G955" s="10"/>
      <c r="H955" s="10"/>
    </row>
    <row r="956" spans="1:8" x14ac:dyDescent="0.25">
      <c r="A956" s="1"/>
      <c r="B956" s="1"/>
      <c r="C956" s="10"/>
      <c r="D956" s="10"/>
      <c r="E956" s="10"/>
      <c r="F956" s="10"/>
      <c r="G956" s="10"/>
      <c r="H956" s="10"/>
    </row>
    <row r="957" spans="1:8" x14ac:dyDescent="0.25">
      <c r="A957" s="1"/>
      <c r="B957" s="1"/>
      <c r="C957" s="10"/>
      <c r="D957" s="10"/>
      <c r="E957" s="10"/>
      <c r="F957" s="10"/>
      <c r="G957" s="10"/>
      <c r="H957" s="10"/>
    </row>
    <row r="958" spans="1:8" x14ac:dyDescent="0.25">
      <c r="A958" s="1"/>
      <c r="B958" s="1"/>
      <c r="C958" s="10"/>
      <c r="D958" s="10"/>
      <c r="E958" s="10"/>
      <c r="F958" s="10"/>
      <c r="G958" s="10"/>
      <c r="H958" s="10"/>
    </row>
    <row r="959" spans="1:8" x14ac:dyDescent="0.25">
      <c r="A959" s="1"/>
      <c r="B959" s="1"/>
      <c r="C959" s="10"/>
      <c r="D959" s="10"/>
      <c r="E959" s="10"/>
      <c r="F959" s="10"/>
      <c r="G959" s="10"/>
      <c r="H959" s="10"/>
    </row>
    <row r="960" spans="1:8" x14ac:dyDescent="0.25">
      <c r="A960" s="1"/>
      <c r="B960" s="1"/>
      <c r="C960" s="10"/>
      <c r="D960" s="10"/>
      <c r="E960" s="10"/>
      <c r="F960" s="10"/>
      <c r="G960" s="10"/>
      <c r="H960" s="10"/>
    </row>
    <row r="961" spans="1:8" x14ac:dyDescent="0.25">
      <c r="A961" s="1"/>
      <c r="B961" s="1"/>
      <c r="C961" s="10"/>
      <c r="D961" s="10"/>
      <c r="E961" s="10"/>
      <c r="F961" s="10"/>
      <c r="G961" s="10"/>
      <c r="H961" s="10"/>
    </row>
    <row r="962" spans="1:8" x14ac:dyDescent="0.25">
      <c r="A962" s="1"/>
      <c r="B962" s="1"/>
      <c r="C962" s="10"/>
      <c r="D962" s="10"/>
      <c r="E962" s="10"/>
      <c r="F962" s="10"/>
      <c r="G962" s="10"/>
      <c r="H962" s="10"/>
    </row>
    <row r="963" spans="1:8" x14ac:dyDescent="0.25">
      <c r="A963" s="1"/>
      <c r="B963" s="1"/>
      <c r="C963" s="10"/>
      <c r="D963" s="10"/>
      <c r="E963" s="10"/>
      <c r="F963" s="10"/>
      <c r="G963" s="10"/>
      <c r="H963" s="10"/>
    </row>
    <row r="964" spans="1:8" x14ac:dyDescent="0.25">
      <c r="A964" s="1"/>
      <c r="B964" s="1"/>
      <c r="C964" s="10"/>
      <c r="D964" s="10"/>
      <c r="E964" s="10"/>
      <c r="F964" s="10"/>
      <c r="G964" s="10"/>
      <c r="H964" s="10"/>
    </row>
    <row r="965" spans="1:8" x14ac:dyDescent="0.25">
      <c r="A965" s="1"/>
      <c r="B965" s="1"/>
      <c r="C965" s="10"/>
      <c r="D965" s="10"/>
      <c r="E965" s="10"/>
      <c r="F965" s="10"/>
      <c r="G965" s="10"/>
      <c r="H965" s="10"/>
    </row>
    <row r="966" spans="1:8" x14ac:dyDescent="0.25">
      <c r="A966" s="1"/>
      <c r="B966" s="1"/>
      <c r="C966" s="10"/>
      <c r="D966" s="10"/>
      <c r="E966" s="10"/>
      <c r="F966" s="10"/>
      <c r="G966" s="10"/>
      <c r="H966" s="10"/>
    </row>
    <row r="967" spans="1:8" x14ac:dyDescent="0.25">
      <c r="A967" s="1"/>
      <c r="B967" s="1"/>
      <c r="C967" s="10"/>
      <c r="D967" s="10"/>
      <c r="E967" s="10"/>
      <c r="F967" s="10"/>
      <c r="G967" s="10"/>
      <c r="H967" s="10"/>
    </row>
    <row r="968" spans="1:8" x14ac:dyDescent="0.25">
      <c r="A968" s="1"/>
      <c r="B968" s="1"/>
      <c r="C968" s="10"/>
      <c r="D968" s="10"/>
      <c r="E968" s="10"/>
      <c r="F968" s="10"/>
      <c r="G968" s="10"/>
      <c r="H968" s="10"/>
    </row>
    <row r="969" spans="1:8" x14ac:dyDescent="0.25">
      <c r="A969" s="1"/>
      <c r="B969" s="1"/>
      <c r="C969" s="10"/>
      <c r="D969" s="10"/>
      <c r="E969" s="10"/>
      <c r="F969" s="10"/>
      <c r="G969" s="10"/>
      <c r="H969" s="10"/>
    </row>
    <row r="970" spans="1:8" x14ac:dyDescent="0.25">
      <c r="A970" s="1"/>
      <c r="B970" s="1"/>
      <c r="C970" s="10"/>
      <c r="D970" s="10"/>
      <c r="E970" s="10"/>
      <c r="F970" s="10"/>
      <c r="G970" s="10"/>
      <c r="H970" s="10"/>
    </row>
    <row r="971" spans="1:8" x14ac:dyDescent="0.25">
      <c r="A971" s="1"/>
      <c r="B971" s="1"/>
      <c r="C971" s="10"/>
      <c r="D971" s="10"/>
      <c r="E971" s="10"/>
      <c r="F971" s="10"/>
      <c r="G971" s="10"/>
      <c r="H971" s="10"/>
    </row>
    <row r="972" spans="1:8" x14ac:dyDescent="0.25">
      <c r="A972" s="1"/>
      <c r="B972" s="1"/>
      <c r="C972" s="10"/>
      <c r="D972" s="10"/>
      <c r="E972" s="10"/>
      <c r="F972" s="10"/>
      <c r="G972" s="10"/>
      <c r="H972" s="10"/>
    </row>
    <row r="973" spans="1:8" x14ac:dyDescent="0.25">
      <c r="A973" s="1"/>
      <c r="B973" s="1"/>
      <c r="C973" s="10"/>
      <c r="D973" s="10"/>
      <c r="E973" s="10"/>
      <c r="F973" s="10"/>
      <c r="G973" s="10"/>
      <c r="H973" s="10"/>
    </row>
    <row r="974" spans="1:8" x14ac:dyDescent="0.25">
      <c r="A974" s="1"/>
      <c r="B974" s="1"/>
      <c r="C974" s="10"/>
      <c r="D974" s="10"/>
      <c r="E974" s="10"/>
      <c r="F974" s="10"/>
      <c r="G974" s="10"/>
      <c r="H974" s="10"/>
    </row>
    <row r="975" spans="1:8" x14ac:dyDescent="0.25">
      <c r="A975" s="1"/>
      <c r="B975" s="1"/>
      <c r="C975" s="10"/>
      <c r="D975" s="10"/>
      <c r="E975" s="10"/>
      <c r="F975" s="10"/>
      <c r="G975" s="10"/>
      <c r="H975" s="10"/>
    </row>
    <row r="976" spans="1:8" x14ac:dyDescent="0.25">
      <c r="A976" s="1"/>
      <c r="B976" s="1"/>
      <c r="C976" s="10"/>
      <c r="D976" s="10"/>
      <c r="E976" s="10"/>
      <c r="F976" s="10"/>
      <c r="G976" s="10"/>
      <c r="H976" s="10"/>
    </row>
    <row r="977" spans="1:8" x14ac:dyDescent="0.25">
      <c r="A977" s="1"/>
      <c r="B977" s="1"/>
      <c r="C977" s="10"/>
      <c r="D977" s="10"/>
      <c r="E977" s="10"/>
      <c r="F977" s="10"/>
      <c r="G977" s="10"/>
      <c r="H977" s="10"/>
    </row>
    <row r="978" spans="1:8" x14ac:dyDescent="0.25">
      <c r="A978" s="1"/>
      <c r="B978" s="1"/>
      <c r="C978" s="10"/>
      <c r="D978" s="10"/>
      <c r="E978" s="10"/>
      <c r="F978" s="10"/>
      <c r="G978" s="10"/>
      <c r="H978" s="10"/>
    </row>
    <row r="979" spans="1:8" x14ac:dyDescent="0.25">
      <c r="A979" s="1"/>
      <c r="B979" s="1"/>
      <c r="C979" s="10"/>
      <c r="D979" s="10"/>
      <c r="E979" s="10"/>
      <c r="F979" s="10"/>
      <c r="G979" s="10"/>
      <c r="H979" s="10"/>
    </row>
    <row r="980" spans="1:8" x14ac:dyDescent="0.25">
      <c r="A980" s="1"/>
      <c r="B980" s="1"/>
      <c r="C980" s="10"/>
      <c r="D980" s="10"/>
      <c r="E980" s="10"/>
      <c r="F980" s="10"/>
      <c r="G980" s="10"/>
      <c r="H980" s="10"/>
    </row>
    <row r="981" spans="1:8" x14ac:dyDescent="0.25">
      <c r="A981" s="1"/>
      <c r="B981" s="1"/>
      <c r="C981" s="10"/>
      <c r="D981" s="10"/>
      <c r="E981" s="10"/>
      <c r="F981" s="10"/>
      <c r="G981" s="10"/>
      <c r="H981" s="10"/>
    </row>
    <row r="982" spans="1:8" x14ac:dyDescent="0.25">
      <c r="A982" s="1"/>
      <c r="B982" s="1"/>
      <c r="C982" s="10"/>
      <c r="D982" s="10"/>
      <c r="E982" s="10"/>
      <c r="F982" s="10"/>
      <c r="G982" s="10"/>
      <c r="H982" s="10"/>
    </row>
    <row r="983" spans="1:8" x14ac:dyDescent="0.25">
      <c r="A983" s="1"/>
      <c r="B983" s="1"/>
      <c r="C983" s="10"/>
      <c r="D983" s="10"/>
      <c r="E983" s="10"/>
      <c r="F983" s="10"/>
      <c r="G983" s="10"/>
      <c r="H983" s="10"/>
    </row>
    <row r="984" spans="1:8" x14ac:dyDescent="0.25">
      <c r="A984" s="1"/>
      <c r="B984" s="1"/>
      <c r="C984" s="10"/>
      <c r="D984" s="10"/>
      <c r="E984" s="10"/>
      <c r="F984" s="10"/>
      <c r="G984" s="10"/>
      <c r="H984" s="10"/>
    </row>
    <row r="985" spans="1:8" x14ac:dyDescent="0.25">
      <c r="A985" s="1"/>
      <c r="B985" s="1"/>
      <c r="C985" s="10"/>
      <c r="D985" s="10"/>
      <c r="E985" s="10"/>
      <c r="F985" s="10"/>
      <c r="G985" s="10"/>
      <c r="H985" s="10"/>
    </row>
    <row r="986" spans="1:8" x14ac:dyDescent="0.25">
      <c r="A986" s="1"/>
      <c r="B986" s="1"/>
      <c r="C986" s="10"/>
      <c r="D986" s="10"/>
      <c r="E986" s="10"/>
      <c r="F986" s="10"/>
      <c r="G986" s="10"/>
      <c r="H986" s="10"/>
    </row>
    <row r="987" spans="1:8" x14ac:dyDescent="0.25">
      <c r="A987" s="1"/>
      <c r="B987" s="1"/>
      <c r="C987" s="10"/>
      <c r="D987" s="10"/>
      <c r="E987" s="10"/>
      <c r="F987" s="10"/>
      <c r="G987" s="10"/>
      <c r="H987" s="10"/>
    </row>
    <row r="988" spans="1:8" x14ac:dyDescent="0.25">
      <c r="A988" s="1"/>
      <c r="B988" s="1"/>
      <c r="C988" s="10"/>
      <c r="D988" s="10"/>
      <c r="E988" s="10"/>
      <c r="F988" s="10"/>
      <c r="G988" s="10"/>
      <c r="H988" s="10"/>
    </row>
    <row r="989" spans="1:8" x14ac:dyDescent="0.25">
      <c r="A989" s="1"/>
      <c r="B989" s="1"/>
      <c r="C989" s="10"/>
      <c r="D989" s="10"/>
      <c r="E989" s="10"/>
      <c r="F989" s="10"/>
      <c r="G989" s="10"/>
      <c r="H989" s="10"/>
    </row>
    <row r="990" spans="1:8" x14ac:dyDescent="0.25">
      <c r="A990" s="1"/>
      <c r="B990" s="1"/>
      <c r="C990" s="10"/>
      <c r="D990" s="10"/>
      <c r="E990" s="10"/>
      <c r="F990" s="10"/>
      <c r="G990" s="10"/>
      <c r="H990" s="10"/>
    </row>
    <row r="991" spans="1:8" x14ac:dyDescent="0.25">
      <c r="A991" s="1"/>
      <c r="B991" s="1"/>
      <c r="C991" s="10"/>
      <c r="D991" s="10"/>
      <c r="E991" s="10"/>
      <c r="F991" s="10"/>
      <c r="G991" s="10"/>
      <c r="H991" s="10"/>
    </row>
    <row r="992" spans="1:8" x14ac:dyDescent="0.25">
      <c r="A992" s="1"/>
      <c r="B992" s="1"/>
      <c r="C992" s="10"/>
      <c r="D992" s="10"/>
      <c r="E992" s="10"/>
      <c r="F992" s="10"/>
      <c r="G992" s="10"/>
      <c r="H992" s="10"/>
    </row>
    <row r="993" spans="1:8" x14ac:dyDescent="0.25">
      <c r="A993" s="1"/>
      <c r="B993" s="1"/>
      <c r="C993" s="10"/>
      <c r="D993" s="10"/>
      <c r="E993" s="10"/>
      <c r="F993" s="10"/>
      <c r="G993" s="10"/>
      <c r="H993" s="10"/>
    </row>
    <row r="994" spans="1:8" x14ac:dyDescent="0.25">
      <c r="A994" s="1"/>
      <c r="B994" s="1"/>
      <c r="C994" s="10"/>
      <c r="D994" s="10"/>
      <c r="E994" s="10"/>
      <c r="F994" s="10"/>
      <c r="G994" s="10"/>
      <c r="H994" s="10"/>
    </row>
    <row r="995" spans="1:8" x14ac:dyDescent="0.25">
      <c r="A995" s="1"/>
      <c r="B995" s="1"/>
      <c r="C995" s="10"/>
      <c r="D995" s="10"/>
      <c r="E995" s="10"/>
      <c r="F995" s="10"/>
      <c r="G995" s="10"/>
      <c r="H995" s="10"/>
    </row>
    <row r="996" spans="1:8" x14ac:dyDescent="0.25">
      <c r="A996" s="1"/>
      <c r="B996" s="1"/>
      <c r="C996" s="10"/>
      <c r="D996" s="10"/>
      <c r="E996" s="10"/>
      <c r="F996" s="10"/>
      <c r="G996" s="10"/>
      <c r="H996" s="10"/>
    </row>
    <row r="997" spans="1:8" x14ac:dyDescent="0.25">
      <c r="A997" s="1"/>
      <c r="B997" s="1"/>
      <c r="C997" s="10"/>
      <c r="D997" s="10"/>
      <c r="E997" s="10"/>
      <c r="F997" s="10"/>
      <c r="G997" s="10"/>
      <c r="H997" s="10"/>
    </row>
    <row r="998" spans="1:8" x14ac:dyDescent="0.25">
      <c r="A998" s="1"/>
      <c r="B998" s="1"/>
      <c r="C998" s="10"/>
      <c r="D998" s="10"/>
      <c r="E998" s="10"/>
      <c r="F998" s="10"/>
      <c r="G998" s="10"/>
      <c r="H998" s="10"/>
    </row>
    <row r="999" spans="1:8" x14ac:dyDescent="0.25">
      <c r="A999" s="1"/>
      <c r="B999" s="1"/>
      <c r="C999" s="10"/>
      <c r="D999" s="10"/>
      <c r="E999" s="10"/>
      <c r="F999" s="10"/>
      <c r="G999" s="10"/>
      <c r="H999" s="10"/>
    </row>
    <row r="1000" spans="1:8" x14ac:dyDescent="0.25">
      <c r="A1000" s="1"/>
      <c r="B1000" s="1"/>
      <c r="C1000" s="10"/>
      <c r="D1000" s="10"/>
      <c r="E1000" s="10"/>
      <c r="F1000" s="10"/>
      <c r="G1000" s="10"/>
      <c r="H1000" s="10"/>
    </row>
    <row r="1001" spans="1:8" x14ac:dyDescent="0.25">
      <c r="A1001" s="1"/>
      <c r="B1001" s="1"/>
      <c r="C1001" s="10"/>
      <c r="D1001" s="10"/>
      <c r="E1001" s="10"/>
      <c r="F1001" s="10"/>
      <c r="G1001" s="10"/>
      <c r="H1001" s="10"/>
    </row>
    <row r="1002" spans="1:8" x14ac:dyDescent="0.25">
      <c r="A1002" s="1"/>
      <c r="B1002" s="1"/>
      <c r="C1002" s="10"/>
      <c r="D1002" s="10"/>
      <c r="E1002" s="10"/>
      <c r="F1002" s="10"/>
      <c r="G1002" s="10"/>
      <c r="H1002" s="10"/>
    </row>
    <row r="1003" spans="1:8" x14ac:dyDescent="0.25">
      <c r="A1003" s="1"/>
      <c r="B1003" s="1"/>
      <c r="C1003" s="10"/>
      <c r="D1003" s="10"/>
      <c r="E1003" s="10"/>
      <c r="F1003" s="10"/>
      <c r="G1003" s="10"/>
      <c r="H1003" s="10"/>
    </row>
    <row r="1004" spans="1:8" x14ac:dyDescent="0.25">
      <c r="A1004" s="1"/>
      <c r="B1004" s="1"/>
      <c r="C1004" s="10"/>
      <c r="D1004" s="10"/>
      <c r="E1004" s="10"/>
      <c r="F1004" s="10"/>
      <c r="G1004" s="10"/>
      <c r="H1004" s="10"/>
    </row>
    <row r="1005" spans="1:8" x14ac:dyDescent="0.25">
      <c r="A1005" s="1"/>
      <c r="B1005" s="1"/>
      <c r="C1005" s="10"/>
      <c r="D1005" s="10"/>
      <c r="E1005" s="10"/>
      <c r="F1005" s="10"/>
      <c r="G1005" s="10"/>
      <c r="H1005" s="10"/>
    </row>
    <row r="1006" spans="1:8" x14ac:dyDescent="0.25">
      <c r="A1006" s="1"/>
      <c r="B1006" s="1"/>
      <c r="C1006" s="10"/>
      <c r="D1006" s="10"/>
      <c r="E1006" s="10"/>
      <c r="F1006" s="10"/>
      <c r="G1006" s="10"/>
      <c r="H1006" s="10"/>
    </row>
    <row r="1007" spans="1:8" x14ac:dyDescent="0.25">
      <c r="A1007" s="1"/>
      <c r="B1007" s="1"/>
      <c r="C1007" s="10"/>
      <c r="D1007" s="10"/>
      <c r="E1007" s="10"/>
      <c r="F1007" s="10"/>
      <c r="G1007" s="10"/>
      <c r="H1007" s="10"/>
    </row>
    <row r="1008" spans="1:8" x14ac:dyDescent="0.25">
      <c r="A1008" s="1"/>
      <c r="B1008" s="1"/>
      <c r="C1008" s="10"/>
      <c r="D1008" s="10"/>
      <c r="E1008" s="10"/>
      <c r="F1008" s="10"/>
      <c r="G1008" s="10"/>
      <c r="H1008" s="10"/>
    </row>
    <row r="1009" spans="1:8" x14ac:dyDescent="0.25">
      <c r="A1009" s="1"/>
      <c r="B1009" s="1"/>
      <c r="C1009" s="10"/>
      <c r="D1009" s="10"/>
      <c r="E1009" s="10"/>
      <c r="F1009" s="10"/>
      <c r="G1009" s="10"/>
      <c r="H1009" s="10"/>
    </row>
    <row r="1010" spans="1:8" x14ac:dyDescent="0.25">
      <c r="A1010" s="1"/>
      <c r="B1010" s="1"/>
      <c r="C1010" s="10"/>
      <c r="D1010" s="10"/>
      <c r="E1010" s="10"/>
      <c r="F1010" s="10"/>
      <c r="G1010" s="10"/>
      <c r="H1010" s="10"/>
    </row>
    <row r="1011" spans="1:8" x14ac:dyDescent="0.25">
      <c r="A1011" s="1"/>
      <c r="B1011" s="1"/>
      <c r="C1011" s="10"/>
      <c r="D1011" s="10"/>
      <c r="E1011" s="10"/>
      <c r="F1011" s="10"/>
      <c r="G1011" s="10"/>
      <c r="H1011" s="10"/>
    </row>
    <row r="1012" spans="1:8" x14ac:dyDescent="0.25">
      <c r="A1012" s="1"/>
      <c r="B1012" s="1"/>
      <c r="C1012" s="10"/>
      <c r="D1012" s="10"/>
      <c r="E1012" s="10"/>
      <c r="F1012" s="10"/>
      <c r="G1012" s="10"/>
      <c r="H1012" s="10"/>
    </row>
    <row r="1013" spans="1:8" x14ac:dyDescent="0.25">
      <c r="A1013" s="1"/>
      <c r="B1013" s="1"/>
      <c r="C1013" s="10"/>
      <c r="D1013" s="10"/>
      <c r="E1013" s="10"/>
      <c r="F1013" s="10"/>
      <c r="G1013" s="10"/>
      <c r="H1013" s="10"/>
    </row>
    <row r="1014" spans="1:8" x14ac:dyDescent="0.25">
      <c r="A1014" s="1"/>
      <c r="B1014" s="1"/>
      <c r="C1014" s="10"/>
      <c r="D1014" s="10"/>
      <c r="E1014" s="10"/>
      <c r="F1014" s="10"/>
      <c r="G1014" s="10"/>
      <c r="H1014" s="10"/>
    </row>
    <row r="1015" spans="1:8" x14ac:dyDescent="0.25">
      <c r="A1015" s="1"/>
      <c r="B1015" s="1"/>
      <c r="C1015" s="10"/>
      <c r="D1015" s="10"/>
      <c r="E1015" s="10"/>
      <c r="F1015" s="10"/>
      <c r="G1015" s="10"/>
      <c r="H1015" s="10"/>
    </row>
    <row r="1016" spans="1:8" x14ac:dyDescent="0.25">
      <c r="A1016" s="1"/>
      <c r="B1016" s="1"/>
      <c r="C1016" s="10"/>
      <c r="D1016" s="10"/>
      <c r="E1016" s="10"/>
      <c r="F1016" s="10"/>
      <c r="G1016" s="10"/>
      <c r="H1016" s="10"/>
    </row>
    <row r="1017" spans="1:8" x14ac:dyDescent="0.25">
      <c r="A1017" s="1"/>
      <c r="B1017" s="1"/>
      <c r="C1017" s="10"/>
      <c r="D1017" s="10"/>
      <c r="E1017" s="10"/>
      <c r="F1017" s="10"/>
      <c r="G1017" s="10"/>
      <c r="H1017" s="10"/>
    </row>
    <row r="1018" spans="1:8" x14ac:dyDescent="0.25">
      <c r="A1018" s="1"/>
      <c r="B1018" s="1"/>
      <c r="C1018" s="10"/>
      <c r="D1018" s="10"/>
      <c r="E1018" s="10"/>
      <c r="F1018" s="10"/>
      <c r="G1018" s="10"/>
      <c r="H1018" s="10"/>
    </row>
    <row r="1019" spans="1:8" x14ac:dyDescent="0.25">
      <c r="A1019" s="1"/>
      <c r="B1019" s="1"/>
      <c r="C1019" s="10"/>
      <c r="D1019" s="10"/>
      <c r="E1019" s="10"/>
      <c r="F1019" s="10"/>
      <c r="G1019" s="10"/>
      <c r="H1019" s="10"/>
    </row>
    <row r="1020" spans="1:8" x14ac:dyDescent="0.25">
      <c r="A1020" s="1"/>
      <c r="B1020" s="1"/>
      <c r="C1020" s="10"/>
      <c r="D1020" s="10"/>
      <c r="E1020" s="10"/>
      <c r="F1020" s="10"/>
      <c r="G1020" s="10"/>
      <c r="H1020" s="10"/>
    </row>
    <row r="1021" spans="1:8" x14ac:dyDescent="0.25">
      <c r="A1021" s="1"/>
      <c r="B1021" s="1"/>
      <c r="C1021" s="10"/>
      <c r="D1021" s="10"/>
      <c r="E1021" s="10"/>
      <c r="F1021" s="10"/>
      <c r="G1021" s="10"/>
      <c r="H1021" s="10"/>
    </row>
    <row r="1022" spans="1:8" x14ac:dyDescent="0.25">
      <c r="A1022" s="1"/>
      <c r="B1022" s="1"/>
      <c r="C1022" s="10"/>
      <c r="D1022" s="10"/>
      <c r="E1022" s="10"/>
      <c r="F1022" s="10"/>
      <c r="G1022" s="10"/>
      <c r="H1022" s="10"/>
    </row>
    <row r="1023" spans="1:8" x14ac:dyDescent="0.25">
      <c r="A1023" s="1"/>
      <c r="B1023" s="1"/>
      <c r="C1023" s="10"/>
      <c r="D1023" s="10"/>
      <c r="E1023" s="10"/>
      <c r="F1023" s="10"/>
      <c r="G1023" s="10"/>
      <c r="H1023" s="10"/>
    </row>
    <row r="1024" spans="1:8" x14ac:dyDescent="0.25">
      <c r="A1024" s="1"/>
      <c r="B1024" s="1"/>
      <c r="C1024" s="10"/>
      <c r="D1024" s="10"/>
      <c r="E1024" s="10"/>
      <c r="F1024" s="10"/>
      <c r="G1024" s="10"/>
      <c r="H1024" s="10"/>
    </row>
    <row r="1025" spans="1:8" x14ac:dyDescent="0.25">
      <c r="A1025" s="1"/>
      <c r="B1025" s="1"/>
      <c r="C1025" s="10"/>
      <c r="D1025" s="10"/>
      <c r="E1025" s="10"/>
      <c r="F1025" s="10"/>
      <c r="G1025" s="10"/>
      <c r="H1025" s="10"/>
    </row>
    <row r="1026" spans="1:8" x14ac:dyDescent="0.25">
      <c r="A1026" s="1"/>
      <c r="B1026" s="1"/>
      <c r="C1026" s="10"/>
      <c r="D1026" s="10"/>
      <c r="E1026" s="10"/>
      <c r="F1026" s="10"/>
      <c r="G1026" s="10"/>
      <c r="H1026" s="10"/>
    </row>
    <row r="1027" spans="1:8" x14ac:dyDescent="0.25">
      <c r="A1027" s="1"/>
      <c r="B1027" s="1"/>
      <c r="C1027" s="10"/>
      <c r="D1027" s="10"/>
      <c r="E1027" s="10"/>
      <c r="F1027" s="10"/>
      <c r="G1027" s="10"/>
      <c r="H1027" s="10"/>
    </row>
    <row r="1028" spans="1:8" x14ac:dyDescent="0.25">
      <c r="A1028" s="1"/>
      <c r="B1028" s="1"/>
      <c r="C1028" s="10"/>
      <c r="D1028" s="10"/>
      <c r="E1028" s="10"/>
      <c r="F1028" s="10"/>
      <c r="G1028" s="10"/>
      <c r="H1028" s="10"/>
    </row>
    <row r="1029" spans="1:8" x14ac:dyDescent="0.25">
      <c r="A1029" s="1"/>
      <c r="B1029" s="1"/>
      <c r="C1029" s="10"/>
      <c r="D1029" s="10"/>
      <c r="E1029" s="10"/>
      <c r="F1029" s="10"/>
      <c r="G1029" s="10"/>
      <c r="H1029" s="10"/>
    </row>
    <row r="1030" spans="1:8" x14ac:dyDescent="0.25">
      <c r="A1030" s="1"/>
      <c r="B1030" s="1"/>
      <c r="C1030" s="10"/>
      <c r="D1030" s="10"/>
      <c r="E1030" s="10"/>
      <c r="F1030" s="10"/>
      <c r="G1030" s="10"/>
      <c r="H1030" s="10"/>
    </row>
    <row r="1031" spans="1:8" x14ac:dyDescent="0.25">
      <c r="A1031" s="1"/>
      <c r="B1031" s="1"/>
      <c r="C1031" s="10"/>
      <c r="D1031" s="10"/>
      <c r="E1031" s="10"/>
      <c r="F1031" s="10"/>
      <c r="G1031" s="10"/>
      <c r="H1031" s="10"/>
    </row>
    <row r="1032" spans="1:8" x14ac:dyDescent="0.25">
      <c r="A1032" s="1"/>
      <c r="B1032" s="1"/>
      <c r="C1032" s="10"/>
      <c r="D1032" s="10"/>
      <c r="E1032" s="10"/>
      <c r="F1032" s="10"/>
      <c r="G1032" s="10"/>
      <c r="H1032" s="10"/>
    </row>
    <row r="1033" spans="1:8" x14ac:dyDescent="0.25">
      <c r="A1033" s="1"/>
      <c r="B1033" s="1"/>
      <c r="C1033" s="10"/>
      <c r="D1033" s="10"/>
      <c r="E1033" s="10"/>
      <c r="F1033" s="10"/>
      <c r="G1033" s="10"/>
      <c r="H1033" s="10"/>
    </row>
    <row r="1034" spans="1:8" x14ac:dyDescent="0.25">
      <c r="A1034" s="1"/>
      <c r="B1034" s="1"/>
      <c r="C1034" s="10"/>
      <c r="D1034" s="10"/>
      <c r="E1034" s="10"/>
      <c r="F1034" s="10"/>
      <c r="G1034" s="10"/>
      <c r="H1034" s="10"/>
    </row>
    <row r="1035" spans="1:8" x14ac:dyDescent="0.25">
      <c r="A1035" s="1"/>
      <c r="B1035" s="1"/>
      <c r="C1035" s="10"/>
      <c r="D1035" s="10"/>
      <c r="E1035" s="10"/>
      <c r="F1035" s="10"/>
      <c r="G1035" s="10"/>
      <c r="H1035" s="10"/>
    </row>
    <row r="1036" spans="1:8" x14ac:dyDescent="0.25">
      <c r="A1036" s="1"/>
      <c r="B1036" s="1"/>
      <c r="C1036" s="10"/>
      <c r="D1036" s="10"/>
      <c r="E1036" s="10"/>
      <c r="F1036" s="10"/>
      <c r="G1036" s="10"/>
      <c r="H1036" s="10"/>
    </row>
    <row r="1037" spans="1:8" x14ac:dyDescent="0.25">
      <c r="A1037" s="1"/>
      <c r="B1037" s="1"/>
      <c r="C1037" s="10"/>
      <c r="D1037" s="10"/>
      <c r="E1037" s="10"/>
      <c r="F1037" s="10"/>
      <c r="G1037" s="10"/>
      <c r="H1037" s="10"/>
    </row>
    <row r="1038" spans="1:8" x14ac:dyDescent="0.25">
      <c r="A1038" s="1"/>
      <c r="B1038" s="1"/>
      <c r="C1038" s="10"/>
      <c r="D1038" s="10"/>
      <c r="E1038" s="10"/>
      <c r="F1038" s="10"/>
      <c r="G1038" s="10"/>
      <c r="H1038" s="10"/>
    </row>
    <row r="1039" spans="1:8" x14ac:dyDescent="0.25">
      <c r="A1039" s="1"/>
      <c r="B1039" s="1"/>
      <c r="C1039" s="10"/>
      <c r="D1039" s="10"/>
      <c r="E1039" s="10"/>
      <c r="F1039" s="10"/>
      <c r="G1039" s="10"/>
      <c r="H1039" s="10"/>
    </row>
    <row r="1040" spans="1:8" x14ac:dyDescent="0.25">
      <c r="A1040" s="1"/>
      <c r="B1040" s="1"/>
      <c r="C1040" s="10"/>
      <c r="D1040" s="10"/>
      <c r="E1040" s="10"/>
      <c r="F1040" s="10"/>
      <c r="G1040" s="10"/>
      <c r="H1040" s="10"/>
    </row>
    <row r="1041" spans="1:8" x14ac:dyDescent="0.25">
      <c r="A1041" s="1"/>
      <c r="B1041" s="1"/>
      <c r="C1041" s="10"/>
      <c r="D1041" s="10"/>
      <c r="E1041" s="10"/>
      <c r="F1041" s="10"/>
      <c r="G1041" s="10"/>
      <c r="H1041" s="10"/>
    </row>
    <row r="1042" spans="1:8" x14ac:dyDescent="0.25">
      <c r="A1042" s="1"/>
      <c r="B1042" s="1"/>
      <c r="C1042" s="10"/>
      <c r="D1042" s="10"/>
      <c r="E1042" s="10"/>
      <c r="F1042" s="10"/>
      <c r="G1042" s="10"/>
      <c r="H1042" s="10"/>
    </row>
    <row r="1043" spans="1:8" x14ac:dyDescent="0.25">
      <c r="A1043" s="1"/>
      <c r="B1043" s="1"/>
      <c r="C1043" s="10"/>
      <c r="D1043" s="10"/>
      <c r="E1043" s="10"/>
      <c r="F1043" s="10"/>
      <c r="G1043" s="10"/>
      <c r="H1043" s="10"/>
    </row>
    <row r="1044" spans="1:8" x14ac:dyDescent="0.25">
      <c r="A1044" s="1"/>
      <c r="B1044" s="1"/>
      <c r="C1044" s="10"/>
      <c r="D1044" s="10"/>
      <c r="E1044" s="10"/>
      <c r="F1044" s="10"/>
      <c r="G1044" s="10"/>
      <c r="H1044" s="10"/>
    </row>
    <row r="1045" spans="1:8" x14ac:dyDescent="0.25">
      <c r="A1045" s="1"/>
      <c r="B1045" s="1"/>
      <c r="C1045" s="10"/>
      <c r="D1045" s="10"/>
      <c r="E1045" s="10"/>
      <c r="F1045" s="10"/>
      <c r="G1045" s="10"/>
      <c r="H1045" s="10"/>
    </row>
    <row r="1046" spans="1:8" x14ac:dyDescent="0.25">
      <c r="A1046" s="1"/>
      <c r="B1046" s="1"/>
      <c r="C1046" s="10"/>
      <c r="D1046" s="10"/>
      <c r="E1046" s="10"/>
      <c r="F1046" s="10"/>
      <c r="G1046" s="10"/>
      <c r="H1046" s="10"/>
    </row>
    <row r="1047" spans="1:8" x14ac:dyDescent="0.25">
      <c r="A1047" s="1"/>
      <c r="B1047" s="1"/>
      <c r="C1047" s="10"/>
      <c r="D1047" s="10"/>
      <c r="E1047" s="10"/>
      <c r="F1047" s="10"/>
      <c r="G1047" s="10"/>
      <c r="H1047" s="10"/>
    </row>
    <row r="1048" spans="1:8" x14ac:dyDescent="0.25">
      <c r="A1048" s="1"/>
      <c r="B1048" s="1"/>
      <c r="C1048" s="10"/>
      <c r="D1048" s="10"/>
      <c r="E1048" s="10"/>
      <c r="F1048" s="10"/>
      <c r="G1048" s="10"/>
      <c r="H1048" s="10"/>
    </row>
    <row r="1049" spans="1:8" x14ac:dyDescent="0.25">
      <c r="A1049" s="1"/>
      <c r="B1049" s="1"/>
      <c r="C1049" s="10"/>
      <c r="D1049" s="10"/>
      <c r="E1049" s="10"/>
      <c r="F1049" s="10"/>
      <c r="G1049" s="10"/>
      <c r="H1049" s="10"/>
    </row>
    <row r="1050" spans="1:8" x14ac:dyDescent="0.25">
      <c r="A1050" s="1"/>
      <c r="B1050" s="1"/>
      <c r="C1050" s="10"/>
      <c r="D1050" s="10"/>
      <c r="E1050" s="10"/>
      <c r="F1050" s="10"/>
      <c r="G1050" s="10"/>
      <c r="H1050" s="10"/>
    </row>
    <row r="1051" spans="1:8" x14ac:dyDescent="0.25">
      <c r="A1051" s="1"/>
      <c r="B1051" s="1"/>
      <c r="C1051" s="10"/>
      <c r="D1051" s="10"/>
      <c r="E1051" s="10"/>
      <c r="F1051" s="10"/>
      <c r="G1051" s="10"/>
      <c r="H1051" s="10"/>
    </row>
    <row r="1052" spans="1:8" x14ac:dyDescent="0.25">
      <c r="A1052" s="1"/>
      <c r="B1052" s="1"/>
      <c r="C1052" s="10"/>
      <c r="D1052" s="10"/>
      <c r="E1052" s="10"/>
      <c r="F1052" s="10"/>
      <c r="G1052" s="10"/>
      <c r="H1052" s="10"/>
    </row>
    <row r="1053" spans="1:8" x14ac:dyDescent="0.25">
      <c r="A1053" s="1"/>
      <c r="B1053" s="1"/>
      <c r="C1053" s="10"/>
      <c r="D1053" s="10"/>
      <c r="E1053" s="10"/>
      <c r="F1053" s="10"/>
      <c r="G1053" s="10"/>
      <c r="H1053" s="10"/>
    </row>
    <row r="1054" spans="1:8" x14ac:dyDescent="0.25">
      <c r="A1054" s="1"/>
      <c r="B1054" s="1"/>
      <c r="C1054" s="10"/>
      <c r="D1054" s="10"/>
      <c r="E1054" s="10"/>
      <c r="F1054" s="10"/>
      <c r="G1054" s="10"/>
      <c r="H1054" s="10"/>
    </row>
    <row r="1055" spans="1:8" x14ac:dyDescent="0.25">
      <c r="A1055" s="1"/>
      <c r="B1055" s="1"/>
      <c r="C1055" s="10"/>
      <c r="D1055" s="10"/>
      <c r="E1055" s="10"/>
      <c r="F1055" s="10"/>
      <c r="G1055" s="10"/>
      <c r="H1055" s="10"/>
    </row>
    <row r="1056" spans="1:8" x14ac:dyDescent="0.25">
      <c r="A1056" s="1"/>
      <c r="B1056" s="1"/>
      <c r="C1056" s="10"/>
      <c r="D1056" s="10"/>
      <c r="E1056" s="10"/>
      <c r="F1056" s="10"/>
      <c r="G1056" s="10"/>
      <c r="H1056" s="10"/>
    </row>
    <row r="1057" spans="1:8" x14ac:dyDescent="0.25">
      <c r="A1057" s="1"/>
      <c r="B1057" s="1"/>
      <c r="C1057" s="10"/>
      <c r="D1057" s="10"/>
      <c r="E1057" s="10"/>
      <c r="F1057" s="10"/>
      <c r="G1057" s="10"/>
      <c r="H1057" s="10"/>
    </row>
    <row r="1058" spans="1:8" x14ac:dyDescent="0.25">
      <c r="A1058" s="1"/>
      <c r="B1058" s="1"/>
      <c r="C1058" s="10"/>
      <c r="D1058" s="10"/>
      <c r="E1058" s="10"/>
      <c r="F1058" s="10"/>
      <c r="G1058" s="10"/>
      <c r="H1058" s="10"/>
    </row>
    <row r="1059" spans="1:8" x14ac:dyDescent="0.25">
      <c r="A1059" s="1"/>
      <c r="B1059" s="1"/>
      <c r="C1059" s="10"/>
      <c r="D1059" s="10"/>
      <c r="E1059" s="10"/>
      <c r="F1059" s="10"/>
      <c r="G1059" s="10"/>
      <c r="H1059" s="10"/>
    </row>
    <row r="1060" spans="1:8" x14ac:dyDescent="0.25">
      <c r="A1060" s="1"/>
      <c r="B1060" s="1"/>
      <c r="C1060" s="10"/>
      <c r="D1060" s="10"/>
      <c r="E1060" s="10"/>
      <c r="F1060" s="10"/>
      <c r="G1060" s="10"/>
      <c r="H1060" s="10"/>
    </row>
    <row r="1061" spans="1:8" x14ac:dyDescent="0.25">
      <c r="A1061" s="1"/>
      <c r="B1061" s="1"/>
      <c r="C1061" s="10"/>
      <c r="D1061" s="10"/>
      <c r="E1061" s="10"/>
      <c r="F1061" s="10"/>
      <c r="G1061" s="10"/>
      <c r="H1061" s="10"/>
    </row>
    <row r="1062" spans="1:8" x14ac:dyDescent="0.25">
      <c r="A1062" s="1"/>
      <c r="B1062" s="1"/>
      <c r="C1062" s="10"/>
      <c r="D1062" s="10"/>
      <c r="E1062" s="10"/>
      <c r="F1062" s="10"/>
      <c r="G1062" s="10"/>
      <c r="H1062" s="10"/>
    </row>
    <row r="1063" spans="1:8" x14ac:dyDescent="0.25">
      <c r="A1063" s="1"/>
      <c r="B1063" s="1"/>
      <c r="C1063" s="10"/>
      <c r="D1063" s="10"/>
      <c r="E1063" s="10"/>
      <c r="F1063" s="10"/>
      <c r="G1063" s="10"/>
      <c r="H1063" s="10"/>
    </row>
    <row r="1064" spans="1:8" x14ac:dyDescent="0.25">
      <c r="A1064" s="1"/>
      <c r="B1064" s="1"/>
      <c r="C1064" s="10"/>
      <c r="D1064" s="10"/>
      <c r="E1064" s="10"/>
      <c r="F1064" s="10"/>
      <c r="G1064" s="10"/>
      <c r="H1064" s="10"/>
    </row>
    <row r="1065" spans="1:8" x14ac:dyDescent="0.25">
      <c r="A1065" s="1"/>
      <c r="B1065" s="1"/>
      <c r="C1065" s="10"/>
      <c r="D1065" s="10"/>
      <c r="E1065" s="10"/>
      <c r="F1065" s="10"/>
      <c r="G1065" s="10"/>
      <c r="H1065" s="10"/>
    </row>
    <row r="1066" spans="1:8" x14ac:dyDescent="0.25">
      <c r="A1066" s="1"/>
      <c r="B1066" s="1"/>
      <c r="C1066" s="10"/>
      <c r="D1066" s="10"/>
      <c r="E1066" s="10"/>
      <c r="F1066" s="10"/>
      <c r="G1066" s="10"/>
      <c r="H1066" s="10"/>
    </row>
    <row r="1067" spans="1:8" x14ac:dyDescent="0.25">
      <c r="A1067" s="1"/>
      <c r="B1067" s="1"/>
      <c r="C1067" s="10"/>
      <c r="D1067" s="10"/>
      <c r="E1067" s="10"/>
      <c r="F1067" s="10"/>
      <c r="G1067" s="10"/>
      <c r="H1067" s="10"/>
    </row>
    <row r="1068" spans="1:8" x14ac:dyDescent="0.25">
      <c r="A1068" s="1"/>
      <c r="B1068" s="1"/>
      <c r="C1068" s="10"/>
      <c r="D1068" s="10"/>
      <c r="E1068" s="10"/>
      <c r="F1068" s="10"/>
      <c r="G1068" s="10"/>
      <c r="H1068" s="10"/>
    </row>
    <row r="1069" spans="1:8" x14ac:dyDescent="0.25">
      <c r="A1069" s="1"/>
      <c r="B1069" s="1"/>
      <c r="C1069" s="10"/>
      <c r="D1069" s="10"/>
      <c r="E1069" s="10"/>
      <c r="F1069" s="10"/>
      <c r="G1069" s="10"/>
      <c r="H1069" s="10"/>
    </row>
    <row r="1070" spans="1:8" x14ac:dyDescent="0.25">
      <c r="A1070" s="1"/>
      <c r="B1070" s="1"/>
      <c r="C1070" s="10"/>
      <c r="D1070" s="10"/>
      <c r="E1070" s="10"/>
      <c r="F1070" s="10"/>
      <c r="G1070" s="10"/>
      <c r="H1070" s="10"/>
    </row>
    <row r="1071" spans="1:8" x14ac:dyDescent="0.25">
      <c r="A1071" s="1"/>
      <c r="B1071" s="1"/>
      <c r="C1071" s="10"/>
      <c r="D1071" s="10"/>
      <c r="E1071" s="10"/>
      <c r="F1071" s="10"/>
      <c r="G1071" s="10"/>
      <c r="H1071" s="10"/>
    </row>
    <row r="1072" spans="1:8" x14ac:dyDescent="0.25">
      <c r="A1072" s="1"/>
      <c r="B1072" s="1"/>
      <c r="C1072" s="10"/>
      <c r="D1072" s="10"/>
      <c r="E1072" s="10"/>
      <c r="F1072" s="10"/>
      <c r="G1072" s="10"/>
      <c r="H1072" s="10"/>
    </row>
    <row r="1073" spans="1:8" x14ac:dyDescent="0.25">
      <c r="A1073" s="1"/>
      <c r="B1073" s="1"/>
      <c r="C1073" s="10"/>
      <c r="D1073" s="10"/>
      <c r="E1073" s="10"/>
      <c r="F1073" s="10"/>
      <c r="G1073" s="10"/>
      <c r="H1073" s="10"/>
    </row>
    <row r="1074" spans="1:8" x14ac:dyDescent="0.25">
      <c r="A1074" s="1"/>
      <c r="B1074" s="1"/>
      <c r="C1074" s="10"/>
      <c r="D1074" s="10"/>
      <c r="E1074" s="10"/>
      <c r="F1074" s="10"/>
      <c r="G1074" s="10"/>
      <c r="H1074" s="10"/>
    </row>
    <row r="1075" spans="1:8" x14ac:dyDescent="0.25">
      <c r="A1075" s="1"/>
      <c r="B1075" s="1"/>
      <c r="C1075" s="10"/>
      <c r="D1075" s="10"/>
      <c r="E1075" s="10"/>
      <c r="F1075" s="10"/>
      <c r="G1075" s="10"/>
      <c r="H1075" s="10"/>
    </row>
    <row r="1076" spans="1:8" x14ac:dyDescent="0.25">
      <c r="A1076" s="1"/>
      <c r="B1076" s="1"/>
      <c r="C1076" s="10"/>
      <c r="D1076" s="10"/>
      <c r="E1076" s="10"/>
      <c r="F1076" s="10"/>
      <c r="G1076" s="10"/>
      <c r="H1076" s="10"/>
    </row>
    <row r="1077" spans="1:8" x14ac:dyDescent="0.25">
      <c r="A1077" s="1"/>
      <c r="B1077" s="1"/>
      <c r="C1077" s="10"/>
      <c r="D1077" s="10"/>
      <c r="E1077" s="10"/>
      <c r="F1077" s="10"/>
      <c r="G1077" s="10"/>
      <c r="H1077" s="10"/>
    </row>
    <row r="1078" spans="1:8" x14ac:dyDescent="0.25">
      <c r="A1078" s="1"/>
      <c r="B1078" s="1"/>
      <c r="C1078" s="10"/>
      <c r="D1078" s="10"/>
      <c r="E1078" s="10"/>
      <c r="F1078" s="10"/>
      <c r="G1078" s="10"/>
      <c r="H1078" s="10"/>
    </row>
    <row r="1079" spans="1:8" x14ac:dyDescent="0.25">
      <c r="A1079" s="1"/>
      <c r="B1079" s="1"/>
      <c r="C1079" s="10"/>
      <c r="D1079" s="10"/>
      <c r="E1079" s="10"/>
      <c r="F1079" s="10"/>
      <c r="G1079" s="10"/>
      <c r="H1079" s="10"/>
    </row>
    <row r="1080" spans="1:8" x14ac:dyDescent="0.25">
      <c r="A1080" s="1"/>
      <c r="B1080" s="1"/>
      <c r="C1080" s="10"/>
      <c r="D1080" s="10"/>
      <c r="E1080" s="10"/>
      <c r="F1080" s="10"/>
      <c r="G1080" s="10"/>
      <c r="H1080" s="10"/>
    </row>
    <row r="1081" spans="1:8" x14ac:dyDescent="0.25">
      <c r="A1081" s="1"/>
      <c r="B1081" s="1"/>
      <c r="C1081" s="10"/>
      <c r="D1081" s="10"/>
      <c r="E1081" s="10"/>
      <c r="F1081" s="10"/>
      <c r="G1081" s="10"/>
      <c r="H1081" s="10"/>
    </row>
    <row r="1082" spans="1:8" x14ac:dyDescent="0.25">
      <c r="A1082" s="1"/>
      <c r="B1082" s="1"/>
      <c r="C1082" s="10"/>
      <c r="D1082" s="10"/>
      <c r="E1082" s="10"/>
      <c r="F1082" s="10"/>
      <c r="G1082" s="10"/>
      <c r="H1082" s="10"/>
    </row>
    <row r="1083" spans="1:8" x14ac:dyDescent="0.25">
      <c r="A1083" s="1"/>
      <c r="B1083" s="1"/>
      <c r="C1083" s="10"/>
      <c r="D1083" s="10"/>
      <c r="E1083" s="10"/>
      <c r="F1083" s="10"/>
      <c r="G1083" s="10"/>
      <c r="H1083" s="10"/>
    </row>
    <row r="1084" spans="1:8" x14ac:dyDescent="0.25">
      <c r="A1084" s="1"/>
      <c r="B1084" s="1"/>
      <c r="C1084" s="10"/>
      <c r="D1084" s="10"/>
      <c r="E1084" s="10"/>
      <c r="F1084" s="10"/>
      <c r="G1084" s="10"/>
      <c r="H1084" s="10"/>
    </row>
    <row r="1085" spans="1:8" x14ac:dyDescent="0.25">
      <c r="A1085" s="1"/>
      <c r="B1085" s="1"/>
      <c r="C1085" s="10"/>
      <c r="D1085" s="10"/>
      <c r="E1085" s="10"/>
      <c r="F1085" s="10"/>
      <c r="G1085" s="10"/>
      <c r="H1085" s="10"/>
    </row>
    <row r="1086" spans="1:8" x14ac:dyDescent="0.25">
      <c r="A1086" s="1"/>
      <c r="B1086" s="1"/>
      <c r="C1086" s="10"/>
      <c r="D1086" s="10"/>
      <c r="E1086" s="10"/>
      <c r="F1086" s="10"/>
      <c r="G1086" s="10"/>
      <c r="H1086" s="10"/>
    </row>
    <row r="1087" spans="1:8" x14ac:dyDescent="0.25">
      <c r="A1087" s="1"/>
      <c r="B1087" s="1"/>
      <c r="C1087" s="10"/>
      <c r="D1087" s="10"/>
      <c r="E1087" s="10"/>
      <c r="F1087" s="10"/>
      <c r="G1087" s="10"/>
      <c r="H1087" s="10"/>
    </row>
    <row r="1088" spans="1:8" x14ac:dyDescent="0.25">
      <c r="A1088" s="1"/>
      <c r="B1088" s="1"/>
      <c r="C1088" s="10"/>
      <c r="D1088" s="10"/>
      <c r="E1088" s="10"/>
      <c r="F1088" s="10"/>
      <c r="G1088" s="10"/>
      <c r="H1088" s="10"/>
    </row>
    <row r="1089" spans="1:8" x14ac:dyDescent="0.25">
      <c r="A1089" s="1"/>
      <c r="B1089" s="1"/>
      <c r="C1089" s="10"/>
      <c r="D1089" s="10"/>
      <c r="E1089" s="10"/>
      <c r="F1089" s="10"/>
      <c r="G1089" s="10"/>
      <c r="H1089" s="10"/>
    </row>
    <row r="1090" spans="1:8" x14ac:dyDescent="0.25">
      <c r="A1090" s="1"/>
      <c r="B1090" s="1"/>
      <c r="C1090" s="10"/>
      <c r="D1090" s="10"/>
      <c r="E1090" s="10"/>
      <c r="F1090" s="10"/>
      <c r="G1090" s="10"/>
      <c r="H1090" s="10"/>
    </row>
    <row r="1091" spans="1:8" x14ac:dyDescent="0.25">
      <c r="A1091" s="1"/>
      <c r="B1091" s="1"/>
      <c r="C1091" s="10"/>
      <c r="D1091" s="10"/>
      <c r="E1091" s="10"/>
      <c r="F1091" s="10"/>
      <c r="G1091" s="10"/>
      <c r="H1091" s="10"/>
    </row>
    <row r="1092" spans="1:8" x14ac:dyDescent="0.25">
      <c r="A1092" s="1"/>
      <c r="B1092" s="1"/>
      <c r="C1092" s="10"/>
      <c r="D1092" s="10"/>
      <c r="E1092" s="10"/>
      <c r="F1092" s="10"/>
      <c r="G1092" s="10"/>
      <c r="H1092" s="10"/>
    </row>
    <row r="1093" spans="1:8" x14ac:dyDescent="0.25">
      <c r="A1093" s="1"/>
      <c r="B1093" s="1"/>
      <c r="C1093" s="10"/>
      <c r="D1093" s="10"/>
      <c r="E1093" s="10"/>
      <c r="F1093" s="10"/>
      <c r="G1093" s="10"/>
      <c r="H1093" s="10"/>
    </row>
    <row r="1094" spans="1:8" x14ac:dyDescent="0.25">
      <c r="A1094" s="1"/>
      <c r="B1094" s="1"/>
      <c r="C1094" s="10"/>
      <c r="D1094" s="10"/>
      <c r="E1094" s="10"/>
      <c r="F1094" s="10"/>
      <c r="G1094" s="10"/>
      <c r="H1094" s="10"/>
    </row>
    <row r="1095" spans="1:8" x14ac:dyDescent="0.25">
      <c r="A1095" s="1"/>
      <c r="B1095" s="1"/>
      <c r="C1095" s="10"/>
      <c r="D1095" s="10"/>
      <c r="E1095" s="10"/>
      <c r="F1095" s="10"/>
      <c r="G1095" s="10"/>
      <c r="H1095" s="10"/>
    </row>
    <row r="1096" spans="1:8" x14ac:dyDescent="0.25">
      <c r="A1096" s="1"/>
      <c r="B1096" s="1"/>
      <c r="C1096" s="10"/>
      <c r="D1096" s="10"/>
      <c r="E1096" s="10"/>
      <c r="F1096" s="10"/>
      <c r="G1096" s="10"/>
      <c r="H1096" s="10"/>
    </row>
    <row r="1097" spans="1:8" x14ac:dyDescent="0.25">
      <c r="A1097" s="1"/>
      <c r="B1097" s="1"/>
      <c r="C1097" s="10"/>
      <c r="D1097" s="10"/>
      <c r="E1097" s="10"/>
      <c r="F1097" s="10"/>
      <c r="G1097" s="10"/>
      <c r="H1097" s="10"/>
    </row>
    <row r="1098" spans="1:8" x14ac:dyDescent="0.25">
      <c r="A1098" s="1"/>
      <c r="B1098" s="1"/>
      <c r="C1098" s="10"/>
      <c r="D1098" s="10"/>
      <c r="E1098" s="10"/>
      <c r="F1098" s="10"/>
      <c r="G1098" s="10"/>
      <c r="H1098" s="10"/>
    </row>
    <row r="1099" spans="1:8" x14ac:dyDescent="0.25">
      <c r="A1099" s="1"/>
      <c r="B1099" s="1"/>
      <c r="C1099" s="10"/>
      <c r="D1099" s="10"/>
      <c r="E1099" s="10"/>
      <c r="F1099" s="10"/>
      <c r="G1099" s="10"/>
      <c r="H1099" s="10"/>
    </row>
    <row r="1100" spans="1:8" x14ac:dyDescent="0.25">
      <c r="A1100" s="1"/>
      <c r="B1100" s="1"/>
      <c r="C1100" s="10"/>
      <c r="D1100" s="10"/>
      <c r="E1100" s="10"/>
      <c r="F1100" s="10"/>
      <c r="G1100" s="10"/>
      <c r="H1100" s="10"/>
    </row>
    <row r="1101" spans="1:8" x14ac:dyDescent="0.25">
      <c r="A1101" s="1"/>
      <c r="B1101" s="1"/>
      <c r="C1101" s="10"/>
      <c r="D1101" s="10"/>
      <c r="E1101" s="10"/>
      <c r="F1101" s="10"/>
      <c r="G1101" s="10"/>
      <c r="H1101" s="10"/>
    </row>
    <row r="1102" spans="1:8" x14ac:dyDescent="0.25">
      <c r="A1102" s="1"/>
      <c r="B1102" s="1"/>
      <c r="C1102" s="10"/>
      <c r="D1102" s="10"/>
      <c r="E1102" s="10"/>
      <c r="F1102" s="10"/>
      <c r="G1102" s="10"/>
      <c r="H1102" s="10"/>
    </row>
    <row r="1103" spans="1:8" x14ac:dyDescent="0.25">
      <c r="A1103" s="1"/>
      <c r="B1103" s="1"/>
      <c r="C1103" s="10"/>
      <c r="D1103" s="10"/>
      <c r="E1103" s="10"/>
      <c r="F1103" s="10"/>
      <c r="G1103" s="10"/>
      <c r="H1103" s="10"/>
    </row>
    <row r="1104" spans="1:8" x14ac:dyDescent="0.25">
      <c r="A1104" s="1"/>
      <c r="B1104" s="1"/>
      <c r="C1104" s="10"/>
      <c r="D1104" s="10"/>
      <c r="E1104" s="10"/>
      <c r="F1104" s="10"/>
      <c r="G1104" s="10"/>
      <c r="H1104" s="10"/>
    </row>
    <row r="1105" spans="1:8" x14ac:dyDescent="0.25">
      <c r="A1105" s="1"/>
      <c r="B1105" s="1"/>
      <c r="C1105" s="10"/>
      <c r="D1105" s="10"/>
      <c r="E1105" s="10"/>
      <c r="F1105" s="10"/>
      <c r="G1105" s="10"/>
      <c r="H1105" s="10"/>
    </row>
    <row r="1106" spans="1:8" x14ac:dyDescent="0.25">
      <c r="A1106" s="1"/>
      <c r="B1106" s="1"/>
      <c r="C1106" s="10"/>
      <c r="D1106" s="10"/>
      <c r="E1106" s="10"/>
      <c r="F1106" s="10"/>
      <c r="G1106" s="10"/>
      <c r="H1106" s="10"/>
    </row>
    <row r="1107" spans="1:8" x14ac:dyDescent="0.25">
      <c r="A1107" s="1"/>
      <c r="B1107" s="1"/>
      <c r="C1107" s="10"/>
      <c r="D1107" s="10"/>
      <c r="E1107" s="10"/>
      <c r="F1107" s="10"/>
      <c r="G1107" s="10"/>
      <c r="H1107" s="10"/>
    </row>
    <row r="1108" spans="1:8" x14ac:dyDescent="0.25">
      <c r="A1108" s="1"/>
      <c r="B1108" s="1"/>
      <c r="C1108" s="10"/>
      <c r="D1108" s="10"/>
      <c r="E1108" s="10"/>
      <c r="F1108" s="10"/>
      <c r="G1108" s="10"/>
      <c r="H1108" s="10"/>
    </row>
    <row r="1109" spans="1:8" x14ac:dyDescent="0.25">
      <c r="A1109" s="1"/>
      <c r="B1109" s="1"/>
      <c r="C1109" s="10"/>
      <c r="D1109" s="10"/>
      <c r="E1109" s="10"/>
      <c r="F1109" s="10"/>
      <c r="G1109" s="10"/>
      <c r="H1109" s="10"/>
    </row>
    <row r="1110" spans="1:8" x14ac:dyDescent="0.25">
      <c r="A1110" s="1"/>
      <c r="B1110" s="1"/>
      <c r="C1110" s="10"/>
      <c r="D1110" s="10"/>
      <c r="E1110" s="10"/>
      <c r="F1110" s="10"/>
      <c r="G1110" s="10"/>
      <c r="H1110" s="10"/>
    </row>
    <row r="1111" spans="1:8" x14ac:dyDescent="0.25">
      <c r="A1111" s="1"/>
      <c r="B1111" s="1"/>
      <c r="C1111" s="10"/>
      <c r="D1111" s="10"/>
      <c r="E1111" s="10"/>
      <c r="F1111" s="10"/>
      <c r="G1111" s="10"/>
      <c r="H1111" s="10"/>
    </row>
    <row r="1112" spans="1:8" x14ac:dyDescent="0.25">
      <c r="A1112" s="1"/>
      <c r="B1112" s="1"/>
      <c r="C1112" s="10"/>
      <c r="D1112" s="10"/>
      <c r="E1112" s="10"/>
      <c r="F1112" s="10"/>
      <c r="G1112" s="10"/>
      <c r="H1112" s="10"/>
    </row>
    <row r="1113" spans="1:8" x14ac:dyDescent="0.25">
      <c r="A1113" s="1"/>
      <c r="B1113" s="1"/>
      <c r="C1113" s="10"/>
      <c r="D1113" s="10"/>
      <c r="E1113" s="10"/>
      <c r="F1113" s="10"/>
      <c r="G1113" s="10"/>
      <c r="H1113" s="10"/>
    </row>
    <row r="1114" spans="1:8" x14ac:dyDescent="0.25">
      <c r="A1114" s="1"/>
      <c r="B1114" s="1"/>
      <c r="C1114" s="10"/>
      <c r="D1114" s="10"/>
      <c r="E1114" s="10"/>
      <c r="F1114" s="10"/>
      <c r="G1114" s="10"/>
      <c r="H1114" s="10"/>
    </row>
    <row r="1115" spans="1:8" x14ac:dyDescent="0.25">
      <c r="A1115" s="1"/>
      <c r="B1115" s="1"/>
      <c r="C1115" s="10"/>
      <c r="D1115" s="10"/>
      <c r="E1115" s="10"/>
      <c r="F1115" s="10"/>
      <c r="G1115" s="10"/>
      <c r="H1115" s="10"/>
    </row>
    <row r="1116" spans="1:8" x14ac:dyDescent="0.25">
      <c r="A1116" s="1"/>
      <c r="B1116" s="1"/>
      <c r="C1116" s="10"/>
      <c r="D1116" s="10"/>
      <c r="E1116" s="10"/>
      <c r="F1116" s="10"/>
      <c r="G1116" s="10"/>
      <c r="H1116" s="10"/>
    </row>
    <row r="1117" spans="1:8" x14ac:dyDescent="0.25">
      <c r="A1117" s="1"/>
      <c r="B1117" s="1"/>
      <c r="C1117" s="10"/>
      <c r="D1117" s="10"/>
      <c r="E1117" s="10"/>
      <c r="F1117" s="10"/>
      <c r="G1117" s="10"/>
      <c r="H1117" s="10"/>
    </row>
    <row r="1118" spans="1:8" x14ac:dyDescent="0.25">
      <c r="A1118" s="1"/>
      <c r="B1118" s="1"/>
      <c r="C1118" s="10"/>
      <c r="D1118" s="10"/>
      <c r="E1118" s="10"/>
      <c r="F1118" s="10"/>
      <c r="G1118" s="10"/>
      <c r="H1118" s="10"/>
    </row>
    <row r="1119" spans="1:8" x14ac:dyDescent="0.25">
      <c r="A1119" s="1"/>
      <c r="B1119" s="1"/>
      <c r="C1119" s="10"/>
      <c r="D1119" s="10"/>
      <c r="E1119" s="10"/>
      <c r="F1119" s="10"/>
      <c r="G1119" s="10"/>
      <c r="H1119" s="10"/>
    </row>
    <row r="1120" spans="1:8" x14ac:dyDescent="0.25">
      <c r="A1120" s="1"/>
      <c r="B1120" s="1"/>
      <c r="C1120" s="10"/>
      <c r="D1120" s="10"/>
      <c r="E1120" s="10"/>
      <c r="F1120" s="10"/>
      <c r="G1120" s="10"/>
      <c r="H1120" s="10"/>
    </row>
    <row r="1121" spans="1:8" x14ac:dyDescent="0.25">
      <c r="A1121" s="1"/>
      <c r="B1121" s="1"/>
      <c r="C1121" s="10"/>
      <c r="D1121" s="10"/>
      <c r="E1121" s="10"/>
      <c r="F1121" s="10"/>
      <c r="G1121" s="10"/>
      <c r="H1121" s="10"/>
    </row>
    <row r="1122" spans="1:8" x14ac:dyDescent="0.25">
      <c r="A1122" s="1"/>
      <c r="B1122" s="1"/>
      <c r="C1122" s="10"/>
      <c r="D1122" s="10"/>
      <c r="E1122" s="10"/>
      <c r="F1122" s="10"/>
      <c r="G1122" s="10"/>
      <c r="H1122" s="10"/>
    </row>
    <row r="1123" spans="1:8" x14ac:dyDescent="0.25">
      <c r="A1123" s="1"/>
      <c r="B1123" s="1"/>
      <c r="C1123" s="10"/>
      <c r="D1123" s="10"/>
      <c r="E1123" s="10"/>
      <c r="F1123" s="10"/>
      <c r="G1123" s="10"/>
      <c r="H1123" s="10"/>
    </row>
    <row r="1124" spans="1:8" x14ac:dyDescent="0.25">
      <c r="A1124" s="1"/>
      <c r="B1124" s="1"/>
      <c r="C1124" s="10"/>
      <c r="D1124" s="10"/>
      <c r="E1124" s="10"/>
      <c r="F1124" s="10"/>
      <c r="G1124" s="10"/>
      <c r="H1124" s="10"/>
    </row>
    <row r="1125" spans="1:8" x14ac:dyDescent="0.25">
      <c r="A1125" s="1"/>
      <c r="B1125" s="1"/>
      <c r="C1125" s="10"/>
      <c r="D1125" s="10"/>
      <c r="E1125" s="10"/>
      <c r="F1125" s="10"/>
      <c r="G1125" s="10"/>
      <c r="H1125" s="10"/>
    </row>
    <row r="1126" spans="1:8" x14ac:dyDescent="0.25">
      <c r="A1126" s="1"/>
      <c r="B1126" s="1"/>
      <c r="C1126" s="10"/>
      <c r="D1126" s="10"/>
      <c r="E1126" s="10"/>
      <c r="F1126" s="10"/>
      <c r="G1126" s="10"/>
      <c r="H1126" s="10"/>
    </row>
    <row r="1127" spans="1:8" x14ac:dyDescent="0.25">
      <c r="A1127" s="1"/>
      <c r="B1127" s="1"/>
      <c r="C1127" s="10"/>
      <c r="D1127" s="10"/>
      <c r="E1127" s="10"/>
      <c r="F1127" s="10"/>
      <c r="G1127" s="10"/>
      <c r="H1127" s="10"/>
    </row>
    <row r="1128" spans="1:8" x14ac:dyDescent="0.25">
      <c r="A1128" s="1"/>
      <c r="B1128" s="1"/>
      <c r="C1128" s="10"/>
      <c r="D1128" s="10"/>
      <c r="E1128" s="10"/>
      <c r="F1128" s="10"/>
      <c r="G1128" s="10"/>
      <c r="H1128" s="10"/>
    </row>
    <row r="1129" spans="1:8" x14ac:dyDescent="0.25">
      <c r="A1129" s="1"/>
      <c r="B1129" s="1"/>
      <c r="C1129" s="10"/>
      <c r="D1129" s="10"/>
      <c r="E1129" s="10"/>
      <c r="F1129" s="10"/>
      <c r="G1129" s="10"/>
      <c r="H1129" s="10"/>
    </row>
    <row r="1130" spans="1:8" x14ac:dyDescent="0.25">
      <c r="A1130" s="1"/>
      <c r="B1130" s="1"/>
      <c r="C1130" s="10"/>
      <c r="D1130" s="10"/>
      <c r="E1130" s="10"/>
      <c r="F1130" s="10"/>
      <c r="G1130" s="10"/>
      <c r="H1130" s="10"/>
    </row>
    <row r="1131" spans="1:8" x14ac:dyDescent="0.25">
      <c r="A1131" s="1"/>
      <c r="B1131" s="1"/>
      <c r="C1131" s="10"/>
      <c r="D1131" s="10"/>
      <c r="E1131" s="10"/>
      <c r="F1131" s="10"/>
      <c r="G1131" s="10"/>
      <c r="H1131" s="10"/>
    </row>
    <row r="1132" spans="1:8" x14ac:dyDescent="0.25">
      <c r="A1132" s="1"/>
      <c r="B1132" s="1"/>
      <c r="C1132" s="10"/>
      <c r="D1132" s="10"/>
      <c r="E1132" s="10"/>
      <c r="F1132" s="10"/>
      <c r="G1132" s="10"/>
      <c r="H1132" s="10"/>
    </row>
    <row r="1133" spans="1:8" x14ac:dyDescent="0.25">
      <c r="A1133" s="1"/>
      <c r="B1133" s="1"/>
      <c r="C1133" s="10"/>
      <c r="D1133" s="10"/>
      <c r="E1133" s="10"/>
      <c r="F1133" s="10"/>
      <c r="G1133" s="10"/>
      <c r="H1133" s="10"/>
    </row>
    <row r="1134" spans="1:8" x14ac:dyDescent="0.25">
      <c r="A1134" s="1"/>
      <c r="B1134" s="1"/>
      <c r="C1134" s="10"/>
      <c r="D1134" s="10"/>
      <c r="E1134" s="10"/>
      <c r="F1134" s="10"/>
      <c r="G1134" s="10"/>
      <c r="H1134" s="10"/>
    </row>
    <row r="1135" spans="1:8" x14ac:dyDescent="0.25">
      <c r="A1135" s="1"/>
      <c r="B1135" s="1"/>
      <c r="C1135" s="10"/>
      <c r="D1135" s="10"/>
      <c r="E1135" s="10"/>
      <c r="F1135" s="10"/>
      <c r="G1135" s="10"/>
      <c r="H1135" s="10"/>
    </row>
    <row r="1136" spans="1:8" x14ac:dyDescent="0.25">
      <c r="A1136" s="1"/>
      <c r="B1136" s="1"/>
      <c r="C1136" s="10"/>
      <c r="D1136" s="10"/>
      <c r="E1136" s="10"/>
      <c r="F1136" s="10"/>
      <c r="G1136" s="10"/>
      <c r="H1136" s="10"/>
    </row>
    <row r="1137" spans="1:8" x14ac:dyDescent="0.25">
      <c r="A1137" s="1"/>
      <c r="B1137" s="1"/>
      <c r="C1137" s="10"/>
      <c r="D1137" s="10"/>
      <c r="E1137" s="10"/>
      <c r="F1137" s="10"/>
      <c r="G1137" s="10"/>
      <c r="H1137" s="10"/>
    </row>
    <row r="1138" spans="1:8" x14ac:dyDescent="0.25">
      <c r="A1138" s="1"/>
      <c r="B1138" s="1"/>
      <c r="C1138" s="10"/>
      <c r="D1138" s="10"/>
      <c r="E1138" s="10"/>
      <c r="F1138" s="10"/>
      <c r="G1138" s="10"/>
      <c r="H1138" s="10"/>
    </row>
    <row r="1139" spans="1:8" x14ac:dyDescent="0.25">
      <c r="A1139" s="1"/>
      <c r="B1139" s="1"/>
      <c r="C1139" s="10"/>
      <c r="D1139" s="10"/>
      <c r="E1139" s="10"/>
      <c r="F1139" s="10"/>
      <c r="G1139" s="10"/>
      <c r="H1139" s="10"/>
    </row>
    <row r="1140" spans="1:8" x14ac:dyDescent="0.25">
      <c r="A1140" s="1"/>
      <c r="B1140" s="1"/>
      <c r="C1140" s="10"/>
      <c r="D1140" s="10"/>
      <c r="E1140" s="10"/>
      <c r="F1140" s="10"/>
      <c r="G1140" s="10"/>
      <c r="H1140" s="10"/>
    </row>
    <row r="1141" spans="1:8" x14ac:dyDescent="0.25">
      <c r="A1141" s="1"/>
      <c r="B1141" s="1"/>
      <c r="C1141" s="10"/>
      <c r="D1141" s="10"/>
      <c r="E1141" s="10"/>
      <c r="F1141" s="10"/>
      <c r="G1141" s="10"/>
      <c r="H1141" s="10"/>
    </row>
    <row r="1142" spans="1:8" x14ac:dyDescent="0.25">
      <c r="A1142" s="1"/>
      <c r="B1142" s="1"/>
      <c r="C1142" s="10"/>
      <c r="D1142" s="10"/>
      <c r="E1142" s="10"/>
      <c r="F1142" s="10"/>
      <c r="G1142" s="10"/>
      <c r="H1142" s="10"/>
    </row>
    <row r="1143" spans="1:8" x14ac:dyDescent="0.25">
      <c r="A1143" s="1"/>
      <c r="B1143" s="1"/>
      <c r="C1143" s="10"/>
      <c r="D1143" s="10"/>
      <c r="E1143" s="10"/>
      <c r="F1143" s="10"/>
      <c r="G1143" s="10"/>
      <c r="H1143" s="10"/>
    </row>
    <row r="1144" spans="1:8" x14ac:dyDescent="0.25">
      <c r="A1144" s="1"/>
      <c r="B1144" s="1"/>
      <c r="C1144" s="10"/>
      <c r="D1144" s="10"/>
      <c r="E1144" s="10"/>
      <c r="F1144" s="10"/>
      <c r="G1144" s="10"/>
      <c r="H1144" s="10"/>
    </row>
    <row r="1145" spans="1:8" x14ac:dyDescent="0.25">
      <c r="A1145" s="1"/>
      <c r="B1145" s="1"/>
      <c r="C1145" s="10"/>
      <c r="D1145" s="10"/>
      <c r="E1145" s="10"/>
      <c r="F1145" s="10"/>
      <c r="G1145" s="10"/>
      <c r="H1145" s="10"/>
    </row>
    <row r="1146" spans="1:8" x14ac:dyDescent="0.25">
      <c r="A1146" s="1"/>
      <c r="B1146" s="1"/>
      <c r="C1146" s="10"/>
      <c r="D1146" s="10"/>
      <c r="E1146" s="10"/>
      <c r="F1146" s="10"/>
      <c r="G1146" s="10"/>
      <c r="H1146" s="10"/>
    </row>
    <row r="1147" spans="1:8" x14ac:dyDescent="0.25">
      <c r="A1147" s="1"/>
      <c r="B1147" s="1"/>
      <c r="C1147" s="10"/>
      <c r="D1147" s="10"/>
      <c r="E1147" s="10"/>
      <c r="F1147" s="10"/>
      <c r="G1147" s="10"/>
      <c r="H1147" s="10"/>
    </row>
    <row r="1148" spans="1:8" x14ac:dyDescent="0.25">
      <c r="A1148" s="1"/>
      <c r="B1148" s="1"/>
      <c r="C1148" s="10"/>
      <c r="D1148" s="10"/>
      <c r="E1148" s="10"/>
      <c r="F1148" s="10"/>
      <c r="G1148" s="10"/>
      <c r="H1148" s="10"/>
    </row>
    <row r="1149" spans="1:8" x14ac:dyDescent="0.25">
      <c r="A1149" s="1"/>
      <c r="B1149" s="1"/>
      <c r="C1149" s="10"/>
      <c r="D1149" s="10"/>
      <c r="E1149" s="10"/>
      <c r="F1149" s="10"/>
      <c r="G1149" s="10"/>
      <c r="H1149" s="10"/>
    </row>
    <row r="1150" spans="1:8" x14ac:dyDescent="0.25">
      <c r="A1150" s="1"/>
      <c r="B1150" s="1"/>
      <c r="C1150" s="10"/>
      <c r="D1150" s="10"/>
      <c r="E1150" s="10"/>
      <c r="F1150" s="10"/>
      <c r="G1150" s="10"/>
      <c r="H1150" s="10"/>
    </row>
    <row r="1151" spans="1:8" x14ac:dyDescent="0.25">
      <c r="A1151" s="1"/>
      <c r="B1151" s="1"/>
      <c r="C1151" s="10"/>
      <c r="D1151" s="10"/>
      <c r="E1151" s="10"/>
      <c r="F1151" s="10"/>
      <c r="G1151" s="10"/>
      <c r="H1151" s="10"/>
    </row>
    <row r="1152" spans="1:8" x14ac:dyDescent="0.25">
      <c r="A1152" s="1"/>
      <c r="B1152" s="1"/>
      <c r="C1152" s="10"/>
      <c r="D1152" s="10"/>
      <c r="E1152" s="10"/>
      <c r="F1152" s="10"/>
      <c r="G1152" s="10"/>
      <c r="H1152" s="10"/>
    </row>
    <row r="1153" spans="1:8" x14ac:dyDescent="0.25">
      <c r="A1153" s="1"/>
      <c r="B1153" s="1"/>
      <c r="C1153" s="10"/>
      <c r="D1153" s="10"/>
      <c r="E1153" s="10"/>
      <c r="F1153" s="10"/>
      <c r="G1153" s="10"/>
      <c r="H1153" s="10"/>
    </row>
    <row r="1154" spans="1:8" x14ac:dyDescent="0.25">
      <c r="A1154" s="1"/>
      <c r="B1154" s="1"/>
      <c r="C1154" s="10"/>
      <c r="D1154" s="10"/>
      <c r="E1154" s="10"/>
      <c r="F1154" s="10"/>
      <c r="G1154" s="10"/>
      <c r="H1154" s="10"/>
    </row>
    <row r="1155" spans="1:8" x14ac:dyDescent="0.25">
      <c r="A1155" s="1"/>
      <c r="B1155" s="1"/>
      <c r="C1155" s="10"/>
      <c r="D1155" s="10"/>
      <c r="E1155" s="10"/>
      <c r="F1155" s="10"/>
      <c r="G1155" s="10"/>
      <c r="H1155" s="10"/>
    </row>
    <row r="1156" spans="1:8" x14ac:dyDescent="0.25">
      <c r="A1156" s="1"/>
      <c r="B1156" s="1"/>
      <c r="C1156" s="10"/>
      <c r="D1156" s="10"/>
      <c r="E1156" s="10"/>
      <c r="F1156" s="10"/>
      <c r="G1156" s="10"/>
      <c r="H1156" s="10"/>
    </row>
    <row r="1157" spans="1:8" x14ac:dyDescent="0.25">
      <c r="A1157" s="1"/>
      <c r="B1157" s="1"/>
      <c r="C1157" s="10"/>
      <c r="D1157" s="10"/>
      <c r="E1157" s="10"/>
      <c r="F1157" s="10"/>
      <c r="G1157" s="10"/>
      <c r="H1157" s="10"/>
    </row>
    <row r="1158" spans="1:8" x14ac:dyDescent="0.25">
      <c r="A1158" s="1"/>
      <c r="B1158" s="1"/>
      <c r="C1158" s="10"/>
      <c r="D1158" s="10"/>
      <c r="E1158" s="10"/>
      <c r="F1158" s="10"/>
      <c r="G1158" s="10"/>
      <c r="H1158" s="10"/>
    </row>
    <row r="1159" spans="1:8" x14ac:dyDescent="0.25">
      <c r="A1159" s="1"/>
      <c r="B1159" s="1"/>
      <c r="C1159" s="10"/>
      <c r="D1159" s="10"/>
      <c r="E1159" s="10"/>
      <c r="F1159" s="10"/>
      <c r="G1159" s="10"/>
      <c r="H1159" s="10"/>
    </row>
    <row r="1160" spans="1:8" x14ac:dyDescent="0.25">
      <c r="A1160" s="1"/>
      <c r="B1160" s="1"/>
      <c r="C1160" s="10"/>
      <c r="D1160" s="10"/>
      <c r="E1160" s="10"/>
      <c r="F1160" s="10"/>
      <c r="G1160" s="10"/>
      <c r="H1160" s="10"/>
    </row>
    <row r="1161" spans="1:8" x14ac:dyDescent="0.25">
      <c r="A1161" s="1"/>
      <c r="B1161" s="1"/>
      <c r="C1161" s="10"/>
      <c r="D1161" s="10"/>
      <c r="E1161" s="10"/>
      <c r="F1161" s="10"/>
      <c r="G1161" s="10"/>
      <c r="H1161" s="10"/>
    </row>
    <row r="1162" spans="1:8" x14ac:dyDescent="0.25">
      <c r="A1162" s="1"/>
      <c r="B1162" s="1"/>
      <c r="C1162" s="10"/>
      <c r="D1162" s="10"/>
      <c r="E1162" s="10"/>
      <c r="F1162" s="10"/>
      <c r="G1162" s="10"/>
      <c r="H1162" s="10"/>
    </row>
    <row r="1163" spans="1:8" x14ac:dyDescent="0.25">
      <c r="A1163" s="1"/>
      <c r="B1163" s="1"/>
      <c r="C1163" s="10"/>
      <c r="D1163" s="10"/>
      <c r="E1163" s="10"/>
      <c r="F1163" s="10"/>
      <c r="G1163" s="10"/>
      <c r="H1163" s="10"/>
    </row>
    <row r="1164" spans="1:8" x14ac:dyDescent="0.25">
      <c r="A1164" s="1"/>
      <c r="B1164" s="1"/>
      <c r="C1164" s="10"/>
      <c r="D1164" s="10"/>
      <c r="E1164" s="10"/>
      <c r="F1164" s="10"/>
      <c r="G1164" s="10"/>
      <c r="H1164" s="10"/>
    </row>
    <row r="1165" spans="1:8" x14ac:dyDescent="0.25">
      <c r="A1165" s="1"/>
      <c r="B1165" s="1"/>
      <c r="C1165" s="10"/>
      <c r="D1165" s="10"/>
      <c r="E1165" s="10"/>
      <c r="F1165" s="10"/>
      <c r="G1165" s="10"/>
      <c r="H1165" s="10"/>
    </row>
    <row r="1166" spans="1:8" x14ac:dyDescent="0.25">
      <c r="A1166" s="1"/>
      <c r="B1166" s="1"/>
      <c r="C1166" s="10"/>
      <c r="D1166" s="10"/>
      <c r="E1166" s="10"/>
      <c r="F1166" s="10"/>
      <c r="G1166" s="10"/>
      <c r="H1166" s="10"/>
    </row>
    <row r="1167" spans="1:8" x14ac:dyDescent="0.25">
      <c r="A1167" s="1"/>
      <c r="B1167" s="1"/>
      <c r="C1167" s="10"/>
      <c r="D1167" s="10"/>
      <c r="E1167" s="10"/>
      <c r="F1167" s="10"/>
      <c r="G1167" s="10"/>
      <c r="H1167" s="10"/>
    </row>
    <row r="1168" spans="1:8" x14ac:dyDescent="0.25">
      <c r="A1168" s="1"/>
      <c r="B1168" s="1"/>
      <c r="C1168" s="10"/>
      <c r="D1168" s="10"/>
      <c r="E1168" s="10"/>
      <c r="F1168" s="10"/>
      <c r="G1168" s="10"/>
      <c r="H1168" s="10"/>
    </row>
    <row r="1169" spans="1:8" x14ac:dyDescent="0.25">
      <c r="A1169" s="1"/>
      <c r="B1169" s="1"/>
      <c r="C1169" s="10"/>
      <c r="D1169" s="10"/>
      <c r="E1169" s="10"/>
      <c r="F1169" s="10"/>
      <c r="G1169" s="10"/>
      <c r="H1169" s="10"/>
    </row>
    <row r="1170" spans="1:8" x14ac:dyDescent="0.25">
      <c r="A1170" s="1"/>
      <c r="B1170" s="1"/>
      <c r="C1170" s="10"/>
      <c r="D1170" s="10"/>
      <c r="E1170" s="10"/>
      <c r="F1170" s="10"/>
      <c r="G1170" s="10"/>
      <c r="H1170" s="10"/>
    </row>
    <row r="1171" spans="1:8" x14ac:dyDescent="0.25">
      <c r="A1171" s="1"/>
      <c r="B1171" s="1"/>
      <c r="C1171" s="10"/>
      <c r="D1171" s="10"/>
      <c r="E1171" s="10"/>
      <c r="F1171" s="10"/>
      <c r="G1171" s="10"/>
      <c r="H1171" s="10"/>
    </row>
    <row r="1172" spans="1:8" x14ac:dyDescent="0.25">
      <c r="A1172" s="1"/>
      <c r="B1172" s="1"/>
      <c r="C1172" s="10"/>
      <c r="D1172" s="10"/>
      <c r="E1172" s="10"/>
      <c r="F1172" s="10"/>
      <c r="G1172" s="10"/>
      <c r="H1172" s="10"/>
    </row>
    <row r="1173" spans="1:8" x14ac:dyDescent="0.25">
      <c r="A1173" s="1"/>
      <c r="B1173" s="1"/>
      <c r="C1173" s="10"/>
      <c r="D1173" s="10"/>
      <c r="E1173" s="10"/>
      <c r="F1173" s="10"/>
      <c r="G1173" s="10"/>
      <c r="H1173" s="10"/>
    </row>
    <row r="1174" spans="1:8" x14ac:dyDescent="0.25">
      <c r="A1174" s="1"/>
      <c r="B1174" s="1"/>
      <c r="C1174" s="10"/>
      <c r="D1174" s="10"/>
      <c r="E1174" s="10"/>
      <c r="F1174" s="10"/>
      <c r="G1174" s="10"/>
      <c r="H1174" s="10"/>
    </row>
    <row r="1175" spans="1:8" x14ac:dyDescent="0.25">
      <c r="A1175" s="1"/>
      <c r="B1175" s="1"/>
      <c r="C1175" s="10"/>
      <c r="D1175" s="10"/>
      <c r="E1175" s="10"/>
      <c r="F1175" s="10"/>
      <c r="G1175" s="10"/>
      <c r="H1175" s="10"/>
    </row>
    <row r="1176" spans="1:8" x14ac:dyDescent="0.25">
      <c r="A1176" s="1"/>
      <c r="B1176" s="1"/>
      <c r="C1176" s="10"/>
      <c r="D1176" s="10"/>
      <c r="E1176" s="10"/>
      <c r="F1176" s="10"/>
      <c r="G1176" s="10"/>
      <c r="H1176" s="10"/>
    </row>
    <row r="1177" spans="1:8" x14ac:dyDescent="0.25">
      <c r="A1177" s="1"/>
      <c r="B1177" s="1"/>
      <c r="C1177" s="10"/>
      <c r="D1177" s="10"/>
      <c r="E1177" s="10"/>
      <c r="F1177" s="10"/>
      <c r="G1177" s="10"/>
      <c r="H1177" s="10"/>
    </row>
    <row r="1178" spans="1:8" x14ac:dyDescent="0.25">
      <c r="A1178" s="1"/>
      <c r="B1178" s="1"/>
      <c r="C1178" s="10"/>
      <c r="D1178" s="10"/>
      <c r="E1178" s="10"/>
      <c r="F1178" s="10"/>
      <c r="G1178" s="10"/>
      <c r="H1178" s="10"/>
    </row>
    <row r="1179" spans="1:8" x14ac:dyDescent="0.25">
      <c r="A1179" s="1"/>
      <c r="B1179" s="1"/>
      <c r="C1179" s="10"/>
      <c r="D1179" s="10"/>
      <c r="E1179" s="10"/>
      <c r="F1179" s="10"/>
      <c r="G1179" s="10"/>
      <c r="H1179" s="10"/>
    </row>
    <row r="1180" spans="1:8" x14ac:dyDescent="0.25">
      <c r="A1180" s="1"/>
      <c r="B1180" s="1"/>
      <c r="C1180" s="10"/>
      <c r="D1180" s="10"/>
      <c r="E1180" s="10"/>
      <c r="F1180" s="10"/>
      <c r="G1180" s="10"/>
      <c r="H1180" s="10"/>
    </row>
    <row r="1181" spans="1:8" x14ac:dyDescent="0.25">
      <c r="A1181" s="1"/>
      <c r="B1181" s="1"/>
      <c r="C1181" s="10"/>
      <c r="D1181" s="10"/>
      <c r="E1181" s="10"/>
      <c r="F1181" s="10"/>
      <c r="G1181" s="10"/>
      <c r="H1181" s="10"/>
    </row>
    <row r="1182" spans="1:8" x14ac:dyDescent="0.25">
      <c r="A1182" s="1"/>
      <c r="B1182" s="1"/>
      <c r="C1182" s="10"/>
      <c r="D1182" s="10"/>
      <c r="E1182" s="10"/>
      <c r="F1182" s="10"/>
      <c r="G1182" s="10"/>
      <c r="H1182" s="10"/>
    </row>
    <row r="1183" spans="1:8" x14ac:dyDescent="0.25">
      <c r="A1183" s="1"/>
      <c r="B1183" s="1"/>
      <c r="C1183" s="10"/>
      <c r="D1183" s="10"/>
      <c r="E1183" s="10"/>
      <c r="F1183" s="10"/>
      <c r="G1183" s="10"/>
      <c r="H1183" s="10"/>
    </row>
    <row r="1184" spans="1:8" x14ac:dyDescent="0.25">
      <c r="A1184" s="1"/>
      <c r="B1184" s="1"/>
      <c r="C1184" s="10"/>
      <c r="D1184" s="10"/>
      <c r="E1184" s="10"/>
      <c r="F1184" s="10"/>
      <c r="G1184" s="10"/>
      <c r="H1184" s="10"/>
    </row>
    <row r="1185" spans="1:8" x14ac:dyDescent="0.25">
      <c r="A1185" s="1"/>
      <c r="B1185" s="1"/>
      <c r="C1185" s="10"/>
      <c r="D1185" s="10"/>
      <c r="E1185" s="10"/>
      <c r="F1185" s="10"/>
      <c r="G1185" s="10"/>
      <c r="H1185" s="10"/>
    </row>
    <row r="1186" spans="1:8" x14ac:dyDescent="0.25">
      <c r="A1186" s="1"/>
      <c r="B1186" s="1"/>
      <c r="C1186" s="10"/>
      <c r="D1186" s="10"/>
      <c r="E1186" s="10"/>
      <c r="F1186" s="10"/>
      <c r="G1186" s="10"/>
      <c r="H1186" s="10"/>
    </row>
    <row r="1187" spans="1:8" x14ac:dyDescent="0.25">
      <c r="A1187" s="1"/>
      <c r="B1187" s="1"/>
      <c r="C1187" s="10"/>
      <c r="D1187" s="10"/>
      <c r="E1187" s="10"/>
      <c r="F1187" s="10"/>
      <c r="G1187" s="10"/>
      <c r="H1187" s="10"/>
    </row>
    <row r="1188" spans="1:8" x14ac:dyDescent="0.25">
      <c r="A1188" s="1"/>
      <c r="B1188" s="1"/>
      <c r="C1188" s="10"/>
      <c r="D1188" s="10"/>
      <c r="E1188" s="10"/>
      <c r="F1188" s="10"/>
      <c r="G1188" s="10"/>
      <c r="H1188" s="10"/>
    </row>
    <row r="1189" spans="1:8" x14ac:dyDescent="0.25">
      <c r="A1189" s="1"/>
      <c r="B1189" s="1"/>
      <c r="C1189" s="10"/>
      <c r="D1189" s="10"/>
      <c r="E1189" s="10"/>
      <c r="F1189" s="10"/>
      <c r="G1189" s="10"/>
      <c r="H1189" s="10"/>
    </row>
    <row r="1190" spans="1:8" x14ac:dyDescent="0.25">
      <c r="A1190" s="1"/>
      <c r="B1190" s="1"/>
      <c r="C1190" s="10"/>
      <c r="D1190" s="10"/>
      <c r="E1190" s="10"/>
      <c r="F1190" s="10"/>
      <c r="G1190" s="10"/>
      <c r="H1190" s="10"/>
    </row>
    <row r="1191" spans="1:8" x14ac:dyDescent="0.25">
      <c r="A1191" s="1"/>
      <c r="B1191" s="1"/>
      <c r="C1191" s="10"/>
      <c r="D1191" s="10"/>
      <c r="E1191" s="10"/>
      <c r="F1191" s="10"/>
      <c r="G1191" s="10"/>
      <c r="H1191" s="10"/>
    </row>
    <row r="1192" spans="1:8" x14ac:dyDescent="0.25">
      <c r="A1192" s="1"/>
      <c r="B1192" s="1"/>
      <c r="C1192" s="10"/>
      <c r="D1192" s="10"/>
      <c r="E1192" s="10"/>
      <c r="F1192" s="10"/>
      <c r="G1192" s="10"/>
      <c r="H1192" s="10"/>
    </row>
    <row r="1193" spans="1:8" x14ac:dyDescent="0.25">
      <c r="A1193" s="1"/>
      <c r="B1193" s="1"/>
      <c r="C1193" s="10"/>
      <c r="D1193" s="10"/>
      <c r="E1193" s="10"/>
      <c r="F1193" s="10"/>
      <c r="G1193" s="10"/>
      <c r="H1193" s="10"/>
    </row>
    <row r="1194" spans="1:8" x14ac:dyDescent="0.25">
      <c r="A1194" s="1"/>
      <c r="B1194" s="1"/>
      <c r="C1194" s="10"/>
      <c r="D1194" s="10"/>
      <c r="E1194" s="10"/>
      <c r="F1194" s="10"/>
      <c r="G1194" s="10"/>
      <c r="H1194" s="10"/>
    </row>
    <row r="1195" spans="1:8" x14ac:dyDescent="0.25">
      <c r="A1195" s="1"/>
      <c r="B1195" s="1"/>
      <c r="C1195" s="10"/>
      <c r="D1195" s="10"/>
      <c r="E1195" s="10"/>
      <c r="F1195" s="10"/>
      <c r="G1195" s="10"/>
      <c r="H1195" s="10"/>
    </row>
    <row r="1196" spans="1:8" x14ac:dyDescent="0.25">
      <c r="A1196" s="1"/>
      <c r="B1196" s="1"/>
      <c r="C1196" s="10"/>
      <c r="D1196" s="10"/>
      <c r="E1196" s="10"/>
      <c r="F1196" s="10"/>
      <c r="G1196" s="10"/>
      <c r="H1196" s="10"/>
    </row>
    <row r="1197" spans="1:8" x14ac:dyDescent="0.25">
      <c r="A1197" s="1"/>
      <c r="B1197" s="1"/>
      <c r="C1197" s="10"/>
      <c r="D1197" s="10"/>
      <c r="E1197" s="10"/>
      <c r="F1197" s="10"/>
      <c r="G1197" s="10"/>
      <c r="H1197" s="10"/>
    </row>
    <row r="1198" spans="1:8" x14ac:dyDescent="0.25">
      <c r="A1198" s="1"/>
      <c r="B1198" s="1"/>
      <c r="C1198" s="10"/>
      <c r="D1198" s="10"/>
      <c r="E1198" s="10"/>
      <c r="F1198" s="10"/>
      <c r="G1198" s="10"/>
      <c r="H1198" s="10"/>
    </row>
    <row r="1199" spans="1:8" x14ac:dyDescent="0.25">
      <c r="A1199" s="1"/>
      <c r="B1199" s="1"/>
      <c r="C1199" s="10"/>
      <c r="D1199" s="10"/>
      <c r="E1199" s="10"/>
      <c r="F1199" s="10"/>
      <c r="G1199" s="10"/>
      <c r="H1199" s="10"/>
    </row>
    <row r="1200" spans="1:8" x14ac:dyDescent="0.25">
      <c r="A1200" s="1"/>
      <c r="B1200" s="1"/>
      <c r="C1200" s="10"/>
      <c r="D1200" s="10"/>
      <c r="E1200" s="10"/>
      <c r="F1200" s="10"/>
      <c r="G1200" s="10"/>
      <c r="H1200" s="10"/>
    </row>
    <row r="1201" spans="1:8" x14ac:dyDescent="0.25">
      <c r="A1201" s="1"/>
      <c r="B1201" s="1"/>
      <c r="C1201" s="10"/>
      <c r="D1201" s="10"/>
      <c r="E1201" s="10"/>
      <c r="F1201" s="10"/>
      <c r="G1201" s="10"/>
      <c r="H1201" s="10"/>
    </row>
    <row r="1202" spans="1:8" x14ac:dyDescent="0.25">
      <c r="A1202" s="1"/>
      <c r="B1202" s="1"/>
      <c r="C1202" s="10"/>
      <c r="D1202" s="10"/>
      <c r="E1202" s="10"/>
      <c r="F1202" s="10"/>
      <c r="G1202" s="10"/>
      <c r="H1202" s="10"/>
    </row>
    <row r="1203" spans="1:8" x14ac:dyDescent="0.25">
      <c r="A1203" s="1"/>
      <c r="B1203" s="1"/>
      <c r="C1203" s="10"/>
      <c r="D1203" s="10"/>
      <c r="E1203" s="10"/>
      <c r="F1203" s="10"/>
      <c r="G1203" s="10"/>
      <c r="H1203" s="10"/>
    </row>
    <row r="1204" spans="1:8" x14ac:dyDescent="0.25">
      <c r="A1204" s="1"/>
      <c r="B1204" s="1"/>
      <c r="C1204" s="10"/>
      <c r="D1204" s="10"/>
      <c r="E1204" s="10"/>
      <c r="F1204" s="10"/>
      <c r="G1204" s="10"/>
      <c r="H1204" s="10"/>
    </row>
    <row r="1205" spans="1:8" x14ac:dyDescent="0.25">
      <c r="A1205" s="1"/>
      <c r="B1205" s="1"/>
      <c r="C1205" s="10"/>
      <c r="D1205" s="10"/>
      <c r="E1205" s="10"/>
      <c r="F1205" s="10"/>
      <c r="G1205" s="10"/>
      <c r="H1205" s="10"/>
    </row>
    <row r="1206" spans="1:8" x14ac:dyDescent="0.25">
      <c r="A1206" s="1"/>
      <c r="B1206" s="1"/>
      <c r="C1206" s="10"/>
      <c r="D1206" s="10"/>
      <c r="E1206" s="10"/>
      <c r="F1206" s="10"/>
      <c r="G1206" s="10"/>
      <c r="H1206" s="10"/>
    </row>
    <row r="1207" spans="1:8" x14ac:dyDescent="0.25">
      <c r="A1207" s="1"/>
      <c r="B1207" s="1"/>
      <c r="C1207" s="10"/>
      <c r="D1207" s="10"/>
      <c r="E1207" s="10"/>
      <c r="F1207" s="10"/>
      <c r="G1207" s="10"/>
      <c r="H1207" s="10"/>
    </row>
    <row r="1208" spans="1:8" x14ac:dyDescent="0.25">
      <c r="A1208" s="1"/>
      <c r="B1208" s="1"/>
      <c r="C1208" s="10"/>
      <c r="D1208" s="10"/>
      <c r="E1208" s="10"/>
      <c r="F1208" s="10"/>
      <c r="G1208" s="10"/>
      <c r="H1208" s="10"/>
    </row>
    <row r="1209" spans="1:8" x14ac:dyDescent="0.25">
      <c r="A1209" s="1"/>
      <c r="B1209" s="1"/>
      <c r="C1209" s="10"/>
      <c r="D1209" s="10"/>
      <c r="E1209" s="10"/>
      <c r="F1209" s="10"/>
      <c r="G1209" s="10"/>
      <c r="H1209" s="10"/>
    </row>
    <row r="1210" spans="1:8" x14ac:dyDescent="0.25">
      <c r="A1210" s="1"/>
      <c r="B1210" s="1"/>
      <c r="C1210" s="10"/>
      <c r="D1210" s="10"/>
      <c r="E1210" s="10"/>
      <c r="F1210" s="10"/>
      <c r="G1210" s="10"/>
      <c r="H1210" s="10"/>
    </row>
    <row r="1211" spans="1:8" x14ac:dyDescent="0.25">
      <c r="A1211" s="1"/>
      <c r="B1211" s="1"/>
      <c r="C1211" s="10"/>
      <c r="D1211" s="10"/>
      <c r="E1211" s="10"/>
      <c r="F1211" s="10"/>
      <c r="G1211" s="10"/>
      <c r="H1211" s="10"/>
    </row>
    <row r="1212" spans="1:8" x14ac:dyDescent="0.25">
      <c r="A1212" s="1"/>
      <c r="B1212" s="1"/>
      <c r="C1212" s="10"/>
      <c r="D1212" s="10"/>
      <c r="E1212" s="10"/>
      <c r="F1212" s="10"/>
      <c r="G1212" s="10"/>
      <c r="H1212" s="10"/>
    </row>
    <row r="1213" spans="1:8" x14ac:dyDescent="0.25">
      <c r="A1213" s="1"/>
      <c r="B1213" s="1"/>
      <c r="C1213" s="10"/>
      <c r="D1213" s="10"/>
      <c r="E1213" s="10"/>
      <c r="F1213" s="10"/>
      <c r="G1213" s="10"/>
      <c r="H1213" s="10"/>
    </row>
    <row r="1214" spans="1:8" x14ac:dyDescent="0.25">
      <c r="A1214" s="1"/>
      <c r="B1214" s="1"/>
      <c r="C1214" s="10"/>
      <c r="D1214" s="10"/>
      <c r="E1214" s="10"/>
      <c r="F1214" s="10"/>
      <c r="G1214" s="10"/>
      <c r="H1214" s="10"/>
    </row>
    <row r="1215" spans="1:8" x14ac:dyDescent="0.25">
      <c r="A1215" s="1"/>
      <c r="B1215" s="1"/>
      <c r="C1215" s="10"/>
      <c r="D1215" s="10"/>
      <c r="E1215" s="10"/>
      <c r="F1215" s="10"/>
      <c r="G1215" s="10"/>
      <c r="H1215" s="10"/>
    </row>
    <row r="1216" spans="1:8" x14ac:dyDescent="0.25">
      <c r="A1216" s="1"/>
      <c r="B1216" s="1"/>
      <c r="C1216" s="10"/>
      <c r="D1216" s="10"/>
      <c r="E1216" s="10"/>
      <c r="F1216" s="10"/>
      <c r="G1216" s="10"/>
      <c r="H1216" s="10"/>
    </row>
    <row r="1217" spans="1:8" x14ac:dyDescent="0.25">
      <c r="A1217" s="1"/>
      <c r="B1217" s="1"/>
      <c r="C1217" s="10"/>
      <c r="D1217" s="10"/>
      <c r="E1217" s="10"/>
      <c r="F1217" s="10"/>
      <c r="G1217" s="10"/>
      <c r="H1217" s="10"/>
    </row>
    <row r="1218" spans="1:8" x14ac:dyDescent="0.25">
      <c r="A1218" s="1"/>
      <c r="B1218" s="1"/>
      <c r="C1218" s="10"/>
      <c r="D1218" s="10"/>
      <c r="E1218" s="10"/>
      <c r="F1218" s="10"/>
      <c r="G1218" s="10"/>
      <c r="H1218" s="10"/>
    </row>
    <row r="1219" spans="1:8" x14ac:dyDescent="0.25">
      <c r="A1219" s="1"/>
      <c r="B1219" s="1"/>
      <c r="C1219" s="10"/>
      <c r="D1219" s="10"/>
      <c r="E1219" s="10"/>
      <c r="F1219" s="10"/>
      <c r="G1219" s="10"/>
      <c r="H1219" s="10"/>
    </row>
    <row r="1220" spans="1:8" x14ac:dyDescent="0.25">
      <c r="A1220" s="1"/>
      <c r="B1220" s="1"/>
      <c r="C1220" s="10"/>
      <c r="D1220" s="10"/>
      <c r="E1220" s="10"/>
      <c r="F1220" s="10"/>
      <c r="G1220" s="10"/>
      <c r="H1220" s="10"/>
    </row>
    <row r="1221" spans="1:8" x14ac:dyDescent="0.25">
      <c r="A1221" s="1"/>
      <c r="B1221" s="1"/>
      <c r="C1221" s="10"/>
      <c r="D1221" s="10"/>
      <c r="E1221" s="10"/>
      <c r="F1221" s="10"/>
      <c r="G1221" s="10"/>
      <c r="H1221" s="10"/>
    </row>
    <row r="1222" spans="1:8" x14ac:dyDescent="0.25">
      <c r="A1222" s="1"/>
      <c r="B1222" s="1"/>
      <c r="C1222" s="10"/>
      <c r="D1222" s="10"/>
      <c r="E1222" s="10"/>
      <c r="F1222" s="10"/>
      <c r="G1222" s="10"/>
      <c r="H1222" s="10"/>
    </row>
    <row r="1223" spans="1:8" x14ac:dyDescent="0.25">
      <c r="A1223" s="1"/>
      <c r="B1223" s="1"/>
      <c r="C1223" s="10"/>
      <c r="D1223" s="10"/>
      <c r="E1223" s="10"/>
      <c r="F1223" s="10"/>
      <c r="G1223" s="10"/>
      <c r="H1223" s="10"/>
    </row>
    <row r="1224" spans="1:8" x14ac:dyDescent="0.25">
      <c r="A1224" s="1"/>
      <c r="B1224" s="1"/>
      <c r="C1224" s="10"/>
      <c r="D1224" s="10"/>
      <c r="E1224" s="10"/>
      <c r="F1224" s="10"/>
      <c r="G1224" s="10"/>
      <c r="H1224" s="10"/>
    </row>
    <row r="1225" spans="1:8" x14ac:dyDescent="0.25">
      <c r="A1225" s="1"/>
      <c r="B1225" s="1"/>
      <c r="C1225" s="10"/>
      <c r="D1225" s="10"/>
      <c r="E1225" s="10"/>
      <c r="F1225" s="10"/>
      <c r="G1225" s="10"/>
      <c r="H1225" s="10"/>
    </row>
    <row r="1226" spans="1:8" x14ac:dyDescent="0.25">
      <c r="A1226" s="1"/>
      <c r="B1226" s="1"/>
      <c r="C1226" s="10"/>
      <c r="D1226" s="10"/>
      <c r="E1226" s="10"/>
      <c r="F1226" s="10"/>
      <c r="G1226" s="10"/>
      <c r="H1226" s="10"/>
    </row>
    <row r="1227" spans="1:8" x14ac:dyDescent="0.25">
      <c r="A1227" s="1"/>
      <c r="B1227" s="1"/>
      <c r="C1227" s="10"/>
      <c r="D1227" s="10"/>
      <c r="E1227" s="10"/>
      <c r="F1227" s="10"/>
      <c r="G1227" s="10"/>
      <c r="H1227" s="10"/>
    </row>
    <row r="1228" spans="1:8" x14ac:dyDescent="0.25">
      <c r="A1228" s="1"/>
      <c r="B1228" s="1"/>
      <c r="C1228" s="10"/>
      <c r="D1228" s="10"/>
      <c r="E1228" s="10"/>
      <c r="F1228" s="10"/>
      <c r="G1228" s="10"/>
      <c r="H1228" s="10"/>
    </row>
    <row r="1229" spans="1:8" x14ac:dyDescent="0.25">
      <c r="A1229" s="1"/>
      <c r="B1229" s="1"/>
      <c r="C1229" s="10"/>
      <c r="D1229" s="10"/>
      <c r="E1229" s="10"/>
      <c r="F1229" s="10"/>
      <c r="G1229" s="10"/>
      <c r="H1229" s="10"/>
    </row>
    <row r="1230" spans="1:8" x14ac:dyDescent="0.25">
      <c r="A1230" s="1"/>
      <c r="B1230" s="1"/>
      <c r="C1230" s="10"/>
      <c r="D1230" s="10"/>
      <c r="E1230" s="10"/>
      <c r="F1230" s="10"/>
      <c r="G1230" s="10"/>
      <c r="H1230" s="10"/>
    </row>
    <row r="1231" spans="1:8" x14ac:dyDescent="0.25">
      <c r="A1231" s="1"/>
      <c r="B1231" s="1"/>
      <c r="C1231" s="10"/>
      <c r="D1231" s="10"/>
      <c r="E1231" s="10"/>
      <c r="F1231" s="10"/>
      <c r="G1231" s="10"/>
      <c r="H1231" s="10"/>
    </row>
    <row r="1232" spans="1:8" x14ac:dyDescent="0.25">
      <c r="A1232" s="1"/>
      <c r="B1232" s="1"/>
      <c r="C1232" s="10"/>
      <c r="D1232" s="10"/>
      <c r="E1232" s="10"/>
      <c r="F1232" s="10"/>
      <c r="G1232" s="10"/>
      <c r="H1232" s="10"/>
    </row>
    <row r="1233" spans="1:8" x14ac:dyDescent="0.25">
      <c r="A1233" s="1"/>
      <c r="B1233" s="1"/>
      <c r="C1233" s="10"/>
      <c r="D1233" s="10"/>
      <c r="E1233" s="10"/>
      <c r="F1233" s="10"/>
      <c r="G1233" s="10"/>
      <c r="H1233" s="10"/>
    </row>
    <row r="1234" spans="1:8" x14ac:dyDescent="0.25">
      <c r="A1234" s="1"/>
      <c r="B1234" s="1"/>
      <c r="C1234" s="10"/>
      <c r="D1234" s="10"/>
      <c r="E1234" s="10"/>
      <c r="F1234" s="10"/>
      <c r="G1234" s="10"/>
      <c r="H1234" s="10"/>
    </row>
    <row r="1235" spans="1:8" x14ac:dyDescent="0.25">
      <c r="A1235" s="1"/>
      <c r="B1235" s="1"/>
      <c r="C1235" s="10"/>
      <c r="D1235" s="10"/>
      <c r="E1235" s="10"/>
      <c r="F1235" s="10"/>
      <c r="G1235" s="10"/>
      <c r="H1235" s="10"/>
    </row>
    <row r="1236" spans="1:8" x14ac:dyDescent="0.25">
      <c r="A1236" s="1"/>
      <c r="B1236" s="1"/>
      <c r="C1236" s="10"/>
      <c r="D1236" s="10"/>
      <c r="E1236" s="10"/>
      <c r="F1236" s="10"/>
      <c r="G1236" s="10"/>
      <c r="H1236" s="10"/>
    </row>
    <row r="1237" spans="1:8" x14ac:dyDescent="0.25">
      <c r="A1237" s="1"/>
      <c r="B1237" s="1"/>
      <c r="C1237" s="10"/>
      <c r="D1237" s="10"/>
      <c r="E1237" s="10"/>
      <c r="F1237" s="10"/>
      <c r="G1237" s="10"/>
      <c r="H1237" s="10"/>
    </row>
    <row r="1238" spans="1:8" x14ac:dyDescent="0.25">
      <c r="A1238" s="1"/>
      <c r="B1238" s="1"/>
      <c r="C1238" s="10"/>
      <c r="D1238" s="10"/>
      <c r="E1238" s="10"/>
      <c r="F1238" s="10"/>
      <c r="G1238" s="10"/>
      <c r="H1238" s="10"/>
    </row>
    <row r="1239" spans="1:8" x14ac:dyDescent="0.25">
      <c r="A1239" s="1"/>
      <c r="B1239" s="1"/>
      <c r="C1239" s="10"/>
      <c r="D1239" s="10"/>
      <c r="E1239" s="10"/>
      <c r="F1239" s="10"/>
      <c r="G1239" s="10"/>
      <c r="H1239" s="10"/>
    </row>
    <row r="1240" spans="1:8" x14ac:dyDescent="0.25">
      <c r="A1240" s="1"/>
      <c r="B1240" s="1"/>
      <c r="C1240" s="10"/>
      <c r="D1240" s="10"/>
      <c r="E1240" s="10"/>
      <c r="F1240" s="10"/>
      <c r="G1240" s="10"/>
      <c r="H1240" s="10"/>
    </row>
    <row r="1241" spans="1:8" x14ac:dyDescent="0.25">
      <c r="A1241" s="1"/>
      <c r="B1241" s="1"/>
      <c r="C1241" s="10"/>
      <c r="D1241" s="10"/>
      <c r="E1241" s="10"/>
      <c r="F1241" s="10"/>
      <c r="G1241" s="10"/>
      <c r="H1241" s="10"/>
    </row>
    <row r="1242" spans="1:8" x14ac:dyDescent="0.25">
      <c r="A1242" s="1"/>
      <c r="B1242" s="1"/>
      <c r="C1242" s="10"/>
      <c r="D1242" s="10"/>
      <c r="E1242" s="10"/>
      <c r="F1242" s="10"/>
      <c r="G1242" s="10"/>
      <c r="H1242" s="10"/>
    </row>
    <row r="1243" spans="1:8" x14ac:dyDescent="0.25">
      <c r="A1243" s="1"/>
      <c r="B1243" s="1"/>
      <c r="C1243" s="10"/>
      <c r="D1243" s="10"/>
      <c r="E1243" s="10"/>
      <c r="F1243" s="10"/>
      <c r="G1243" s="10"/>
      <c r="H1243" s="10"/>
    </row>
    <row r="1244" spans="1:8" x14ac:dyDescent="0.25">
      <c r="A1244" s="1"/>
      <c r="B1244" s="1"/>
      <c r="C1244" s="10"/>
      <c r="D1244" s="10"/>
      <c r="E1244" s="10"/>
      <c r="F1244" s="10"/>
      <c r="G1244" s="10"/>
      <c r="H1244" s="10"/>
    </row>
    <row r="1245" spans="1:8" x14ac:dyDescent="0.25">
      <c r="A1245" s="1"/>
      <c r="B1245" s="1"/>
      <c r="C1245" s="10"/>
      <c r="D1245" s="10"/>
      <c r="E1245" s="10"/>
      <c r="F1245" s="10"/>
      <c r="G1245" s="10"/>
      <c r="H1245" s="10"/>
    </row>
    <row r="1246" spans="1:8" x14ac:dyDescent="0.25">
      <c r="A1246" s="1"/>
      <c r="B1246" s="1"/>
      <c r="C1246" s="10"/>
      <c r="D1246" s="10"/>
      <c r="E1246" s="10"/>
      <c r="F1246" s="10"/>
      <c r="G1246" s="10"/>
      <c r="H1246" s="10"/>
    </row>
    <row r="1247" spans="1:8" x14ac:dyDescent="0.25">
      <c r="A1247" s="1"/>
      <c r="B1247" s="1"/>
      <c r="C1247" s="10"/>
      <c r="D1247" s="10"/>
      <c r="E1247" s="10"/>
      <c r="F1247" s="10"/>
      <c r="G1247" s="10"/>
      <c r="H1247" s="10"/>
    </row>
    <row r="1248" spans="1:8" x14ac:dyDescent="0.25">
      <c r="A1248" s="1"/>
      <c r="B1248" s="1"/>
      <c r="C1248" s="10"/>
      <c r="D1248" s="10"/>
      <c r="E1248" s="10"/>
      <c r="F1248" s="10"/>
      <c r="G1248" s="10"/>
      <c r="H1248" s="10"/>
    </row>
    <row r="1249" spans="1:8" x14ac:dyDescent="0.25">
      <c r="A1249" s="1"/>
      <c r="B1249" s="1"/>
      <c r="C1249" s="10"/>
      <c r="D1249" s="10"/>
      <c r="E1249" s="10"/>
      <c r="F1249" s="10"/>
      <c r="G1249" s="10"/>
      <c r="H1249" s="10"/>
    </row>
    <row r="1250" spans="1:8" x14ac:dyDescent="0.25">
      <c r="A1250" s="1"/>
      <c r="B1250" s="1"/>
      <c r="C1250" s="10"/>
      <c r="D1250" s="10"/>
      <c r="E1250" s="10"/>
      <c r="F1250" s="10"/>
      <c r="G1250" s="10"/>
      <c r="H1250" s="10"/>
    </row>
    <row r="1251" spans="1:8" x14ac:dyDescent="0.25">
      <c r="A1251" s="1"/>
      <c r="B1251" s="1"/>
      <c r="C1251" s="10"/>
      <c r="D1251" s="10"/>
      <c r="E1251" s="10"/>
      <c r="F1251" s="10"/>
      <c r="G1251" s="10"/>
      <c r="H1251" s="10"/>
    </row>
    <row r="1252" spans="1:8" x14ac:dyDescent="0.25">
      <c r="A1252" s="1"/>
      <c r="B1252" s="1"/>
      <c r="C1252" s="10"/>
      <c r="D1252" s="10"/>
      <c r="E1252" s="10"/>
      <c r="F1252" s="10"/>
      <c r="G1252" s="10"/>
      <c r="H1252" s="10"/>
    </row>
    <row r="1253" spans="1:8" x14ac:dyDescent="0.25">
      <c r="A1253" s="1"/>
      <c r="B1253" s="1"/>
      <c r="C1253" s="10"/>
      <c r="D1253" s="10"/>
      <c r="E1253" s="10"/>
      <c r="F1253" s="10"/>
      <c r="G1253" s="10"/>
      <c r="H1253" s="10"/>
    </row>
    <row r="1254" spans="1:8" x14ac:dyDescent="0.25">
      <c r="A1254" s="1"/>
      <c r="B1254" s="1"/>
      <c r="C1254" s="10"/>
      <c r="D1254" s="10"/>
      <c r="E1254" s="10"/>
      <c r="F1254" s="10"/>
      <c r="G1254" s="10"/>
      <c r="H1254" s="10"/>
    </row>
    <row r="1255" spans="1:8" x14ac:dyDescent="0.25">
      <c r="A1255" s="1"/>
      <c r="B1255" s="1"/>
      <c r="C1255" s="10"/>
      <c r="D1255" s="10"/>
      <c r="E1255" s="10"/>
      <c r="F1255" s="10"/>
      <c r="G1255" s="10"/>
      <c r="H1255" s="10"/>
    </row>
    <row r="1256" spans="1:8" x14ac:dyDescent="0.25">
      <c r="A1256" s="1"/>
      <c r="B1256" s="1"/>
      <c r="C1256" s="10"/>
      <c r="D1256" s="10"/>
      <c r="E1256" s="10"/>
      <c r="F1256" s="10"/>
      <c r="G1256" s="10"/>
      <c r="H1256" s="10"/>
    </row>
    <row r="1257" spans="1:8" x14ac:dyDescent="0.25">
      <c r="A1257" s="1"/>
      <c r="B1257" s="1"/>
      <c r="C1257" s="10"/>
      <c r="D1257" s="10"/>
      <c r="E1257" s="10"/>
      <c r="F1257" s="10"/>
      <c r="G1257" s="10"/>
      <c r="H1257" s="10"/>
    </row>
    <row r="1258" spans="1:8" x14ac:dyDescent="0.25">
      <c r="A1258" s="1"/>
      <c r="B1258" s="1"/>
      <c r="C1258" s="10"/>
      <c r="D1258" s="10"/>
      <c r="E1258" s="10"/>
      <c r="F1258" s="10"/>
      <c r="G1258" s="10"/>
      <c r="H1258" s="10"/>
    </row>
    <row r="1259" spans="1:8" x14ac:dyDescent="0.25">
      <c r="A1259" s="1"/>
      <c r="B1259" s="1"/>
      <c r="C1259" s="10"/>
      <c r="D1259" s="10"/>
      <c r="E1259" s="10"/>
      <c r="F1259" s="10"/>
      <c r="G1259" s="10"/>
      <c r="H1259" s="10"/>
    </row>
    <row r="1260" spans="1:8" x14ac:dyDescent="0.25">
      <c r="A1260" s="1"/>
      <c r="B1260" s="1"/>
      <c r="C1260" s="10"/>
      <c r="D1260" s="10"/>
      <c r="E1260" s="10"/>
      <c r="F1260" s="10"/>
      <c r="G1260" s="10"/>
      <c r="H1260" s="10"/>
    </row>
    <row r="1261" spans="1:8" x14ac:dyDescent="0.25">
      <c r="A1261" s="1"/>
      <c r="B1261" s="1"/>
      <c r="C1261" s="10"/>
      <c r="D1261" s="10"/>
      <c r="E1261" s="10"/>
      <c r="F1261" s="10"/>
      <c r="G1261" s="10"/>
      <c r="H1261" s="10"/>
    </row>
    <row r="1262" spans="1:8" x14ac:dyDescent="0.25">
      <c r="A1262" s="1"/>
      <c r="B1262" s="1"/>
      <c r="C1262" s="10"/>
      <c r="D1262" s="10"/>
      <c r="E1262" s="10"/>
      <c r="F1262" s="10"/>
      <c r="G1262" s="10"/>
      <c r="H1262" s="10"/>
    </row>
    <row r="1263" spans="1:8" x14ac:dyDescent="0.25">
      <c r="A1263" s="1"/>
      <c r="B1263" s="1"/>
      <c r="C1263" s="10"/>
      <c r="D1263" s="10"/>
      <c r="E1263" s="10"/>
      <c r="F1263" s="10"/>
      <c r="G1263" s="10"/>
      <c r="H1263" s="10"/>
    </row>
    <row r="1264" spans="1:8" x14ac:dyDescent="0.25">
      <c r="A1264" s="1"/>
      <c r="B1264" s="1"/>
      <c r="C1264" s="10"/>
      <c r="D1264" s="10"/>
      <c r="E1264" s="10"/>
      <c r="F1264" s="10"/>
      <c r="G1264" s="10"/>
      <c r="H1264" s="10"/>
    </row>
    <row r="1265" spans="1:8" x14ac:dyDescent="0.25">
      <c r="A1265" s="1"/>
      <c r="B1265" s="1"/>
      <c r="C1265" s="10"/>
      <c r="D1265" s="10"/>
      <c r="E1265" s="10"/>
      <c r="F1265" s="10"/>
      <c r="G1265" s="10"/>
      <c r="H1265" s="10"/>
    </row>
    <row r="1266" spans="1:8" x14ac:dyDescent="0.25">
      <c r="A1266" s="1"/>
      <c r="B1266" s="1"/>
      <c r="C1266" s="10"/>
      <c r="D1266" s="10"/>
      <c r="E1266" s="10"/>
      <c r="F1266" s="10"/>
      <c r="G1266" s="10"/>
      <c r="H1266" s="10"/>
    </row>
    <row r="1267" spans="1:8" x14ac:dyDescent="0.25">
      <c r="A1267" s="1"/>
      <c r="B1267" s="1"/>
      <c r="C1267" s="10"/>
      <c r="D1267" s="10"/>
      <c r="E1267" s="10"/>
      <c r="F1267" s="10"/>
      <c r="G1267" s="10"/>
      <c r="H1267" s="10"/>
    </row>
    <row r="1268" spans="1:8" x14ac:dyDescent="0.25">
      <c r="A1268" s="1"/>
      <c r="B1268" s="1"/>
      <c r="C1268" s="10"/>
      <c r="D1268" s="10"/>
      <c r="E1268" s="10"/>
      <c r="F1268" s="10"/>
      <c r="G1268" s="10"/>
      <c r="H1268" s="10"/>
    </row>
    <row r="1269" spans="1:8" x14ac:dyDescent="0.25">
      <c r="A1269" s="1"/>
      <c r="B1269" s="1"/>
      <c r="C1269" s="10"/>
      <c r="D1269" s="10"/>
      <c r="E1269" s="10"/>
      <c r="F1269" s="10"/>
      <c r="G1269" s="10"/>
      <c r="H1269" s="10"/>
    </row>
    <row r="1270" spans="1:8" x14ac:dyDescent="0.25">
      <c r="A1270" s="1"/>
      <c r="B1270" s="1"/>
      <c r="C1270" s="10"/>
      <c r="D1270" s="10"/>
      <c r="E1270" s="10"/>
      <c r="F1270" s="10"/>
      <c r="G1270" s="10"/>
      <c r="H1270" s="10"/>
    </row>
    <row r="1271" spans="1:8" x14ac:dyDescent="0.25">
      <c r="A1271" s="1"/>
      <c r="B1271" s="1"/>
      <c r="C1271" s="10"/>
      <c r="D1271" s="10"/>
      <c r="E1271" s="10"/>
      <c r="F1271" s="10"/>
      <c r="G1271" s="10"/>
      <c r="H1271" s="10"/>
    </row>
    <row r="1272" spans="1:8" x14ac:dyDescent="0.25">
      <c r="A1272" s="1"/>
      <c r="B1272" s="1"/>
      <c r="C1272" s="10"/>
      <c r="D1272" s="10"/>
      <c r="E1272" s="10"/>
      <c r="F1272" s="10"/>
      <c r="G1272" s="10"/>
      <c r="H1272" s="10"/>
    </row>
    <row r="1273" spans="1:8" x14ac:dyDescent="0.25">
      <c r="A1273" s="1"/>
      <c r="B1273" s="1"/>
      <c r="C1273" s="10"/>
      <c r="D1273" s="10"/>
      <c r="E1273" s="10"/>
      <c r="F1273" s="10"/>
      <c r="G1273" s="10"/>
      <c r="H1273" s="10"/>
    </row>
    <row r="1274" spans="1:8" x14ac:dyDescent="0.25">
      <c r="A1274" s="1"/>
      <c r="B1274" s="1"/>
      <c r="C1274" s="10"/>
      <c r="D1274" s="10"/>
      <c r="E1274" s="10"/>
      <c r="F1274" s="10"/>
      <c r="G1274" s="10"/>
      <c r="H1274" s="10"/>
    </row>
    <row r="1275" spans="1:8" x14ac:dyDescent="0.25">
      <c r="A1275" s="1"/>
      <c r="B1275" s="1"/>
      <c r="C1275" s="10"/>
      <c r="D1275" s="10"/>
      <c r="E1275" s="10"/>
      <c r="F1275" s="10"/>
      <c r="G1275" s="10"/>
      <c r="H1275" s="10"/>
    </row>
    <row r="1276" spans="1:8" x14ac:dyDescent="0.25">
      <c r="A1276" s="1"/>
      <c r="B1276" s="1"/>
      <c r="C1276" s="10"/>
      <c r="D1276" s="10"/>
      <c r="E1276" s="10"/>
      <c r="F1276" s="10"/>
      <c r="G1276" s="10"/>
      <c r="H1276" s="10"/>
    </row>
    <row r="1277" spans="1:8" x14ac:dyDescent="0.25">
      <c r="A1277" s="1"/>
      <c r="B1277" s="1"/>
      <c r="C1277" s="10"/>
      <c r="D1277" s="10"/>
      <c r="E1277" s="10"/>
      <c r="F1277" s="10"/>
      <c r="G1277" s="10"/>
      <c r="H1277" s="10"/>
    </row>
    <row r="1278" spans="1:8" x14ac:dyDescent="0.25">
      <c r="A1278" s="1"/>
      <c r="B1278" s="1"/>
      <c r="C1278" s="10"/>
      <c r="D1278" s="10"/>
      <c r="E1278" s="10"/>
      <c r="F1278" s="10"/>
      <c r="G1278" s="10"/>
      <c r="H1278" s="10"/>
    </row>
    <row r="1279" spans="1:8" x14ac:dyDescent="0.25">
      <c r="A1279" s="1"/>
      <c r="B1279" s="1"/>
      <c r="C1279" s="10"/>
      <c r="D1279" s="10"/>
      <c r="E1279" s="10"/>
      <c r="F1279" s="10"/>
      <c r="G1279" s="10"/>
      <c r="H1279" s="10"/>
    </row>
    <row r="1280" spans="1:8" x14ac:dyDescent="0.25">
      <c r="A1280" s="1"/>
      <c r="B1280" s="1"/>
      <c r="C1280" s="10"/>
      <c r="D1280" s="10"/>
      <c r="E1280" s="10"/>
      <c r="F1280" s="10"/>
      <c r="G1280" s="10"/>
      <c r="H1280" s="10"/>
    </row>
    <row r="1281" spans="1:8" x14ac:dyDescent="0.25">
      <c r="A1281" s="1"/>
      <c r="B1281" s="1"/>
      <c r="C1281" s="10"/>
      <c r="D1281" s="10"/>
      <c r="E1281" s="10"/>
      <c r="F1281" s="10"/>
      <c r="G1281" s="10"/>
      <c r="H1281" s="10"/>
    </row>
    <row r="1282" spans="1:8" x14ac:dyDescent="0.25">
      <c r="A1282" s="1"/>
      <c r="B1282" s="1"/>
      <c r="C1282" s="10"/>
      <c r="D1282" s="10"/>
      <c r="E1282" s="10"/>
      <c r="F1282" s="10"/>
      <c r="G1282" s="10"/>
      <c r="H1282" s="10"/>
    </row>
    <row r="1283" spans="1:8" x14ac:dyDescent="0.25">
      <c r="A1283" s="1"/>
      <c r="B1283" s="1"/>
      <c r="C1283" s="10"/>
      <c r="D1283" s="10"/>
      <c r="E1283" s="10"/>
      <c r="F1283" s="10"/>
      <c r="G1283" s="10"/>
      <c r="H1283" s="10"/>
    </row>
    <row r="1284" spans="1:8" x14ac:dyDescent="0.25">
      <c r="A1284" s="1"/>
      <c r="B1284" s="1"/>
      <c r="C1284" s="10"/>
      <c r="D1284" s="10"/>
      <c r="E1284" s="10"/>
      <c r="F1284" s="10"/>
      <c r="G1284" s="10"/>
      <c r="H1284" s="10"/>
    </row>
    <row r="1285" spans="1:8" x14ac:dyDescent="0.25">
      <c r="A1285" s="1"/>
      <c r="B1285" s="1"/>
      <c r="C1285" s="10"/>
      <c r="D1285" s="10"/>
      <c r="E1285" s="10"/>
      <c r="F1285" s="10"/>
      <c r="G1285" s="10"/>
      <c r="H1285" s="10"/>
    </row>
    <row r="1286" spans="1:8" x14ac:dyDescent="0.25">
      <c r="A1286" s="1"/>
      <c r="B1286" s="1"/>
      <c r="C1286" s="10"/>
      <c r="D1286" s="10"/>
      <c r="E1286" s="10"/>
      <c r="F1286" s="10"/>
      <c r="G1286" s="10"/>
      <c r="H1286" s="10"/>
    </row>
    <row r="1287" spans="1:8" x14ac:dyDescent="0.25">
      <c r="A1287" s="1"/>
      <c r="B1287" s="1"/>
      <c r="C1287" s="10"/>
      <c r="D1287" s="10"/>
      <c r="E1287" s="10"/>
      <c r="F1287" s="10"/>
      <c r="G1287" s="10"/>
      <c r="H1287" s="10"/>
    </row>
    <row r="1288" spans="1:8" x14ac:dyDescent="0.25">
      <c r="A1288" s="1"/>
      <c r="B1288" s="1"/>
      <c r="C1288" s="10"/>
      <c r="D1288" s="10"/>
      <c r="E1288" s="10"/>
      <c r="F1288" s="10"/>
      <c r="G1288" s="10"/>
      <c r="H1288" s="10"/>
    </row>
    <row r="1289" spans="1:8" x14ac:dyDescent="0.25">
      <c r="A1289" s="1"/>
      <c r="B1289" s="1"/>
      <c r="C1289" s="10"/>
      <c r="D1289" s="10"/>
      <c r="E1289" s="10"/>
      <c r="F1289" s="10"/>
      <c r="G1289" s="10"/>
      <c r="H1289" s="10"/>
    </row>
    <row r="1290" spans="1:8" x14ac:dyDescent="0.25">
      <c r="A1290" s="1"/>
      <c r="B1290" s="1"/>
      <c r="C1290" s="10"/>
      <c r="D1290" s="10"/>
      <c r="E1290" s="10"/>
      <c r="F1290" s="10"/>
      <c r="G1290" s="10"/>
      <c r="H1290" s="10"/>
    </row>
    <row r="1291" spans="1:8" x14ac:dyDescent="0.25">
      <c r="A1291" s="1"/>
      <c r="B1291" s="1"/>
      <c r="C1291" s="10"/>
      <c r="D1291" s="10"/>
      <c r="E1291" s="10"/>
      <c r="F1291" s="10"/>
      <c r="G1291" s="10"/>
      <c r="H1291" s="10"/>
    </row>
    <row r="1292" spans="1:8" x14ac:dyDescent="0.25">
      <c r="A1292" s="1"/>
      <c r="B1292" s="1"/>
      <c r="C1292" s="10"/>
      <c r="D1292" s="10"/>
      <c r="E1292" s="10"/>
      <c r="F1292" s="10"/>
      <c r="G1292" s="10"/>
      <c r="H1292" s="10"/>
    </row>
    <row r="1293" spans="1:8" x14ac:dyDescent="0.25">
      <c r="A1293" s="1"/>
      <c r="B1293" s="1"/>
      <c r="C1293" s="10"/>
      <c r="D1293" s="10"/>
      <c r="E1293" s="10"/>
      <c r="F1293" s="10"/>
      <c r="G1293" s="10"/>
      <c r="H1293" s="10"/>
    </row>
    <row r="1294" spans="1:8" x14ac:dyDescent="0.25">
      <c r="A1294" s="1"/>
      <c r="B1294" s="1"/>
      <c r="C1294" s="10"/>
      <c r="D1294" s="10"/>
      <c r="E1294" s="10"/>
      <c r="F1294" s="10"/>
      <c r="G1294" s="10"/>
      <c r="H1294" s="10"/>
    </row>
    <row r="1295" spans="1:8" x14ac:dyDescent="0.25">
      <c r="A1295" s="1"/>
      <c r="B1295" s="1"/>
      <c r="C1295" s="10"/>
      <c r="D1295" s="10"/>
      <c r="E1295" s="10"/>
      <c r="F1295" s="10"/>
      <c r="G1295" s="10"/>
      <c r="H1295" s="10"/>
    </row>
    <row r="1296" spans="1:8" x14ac:dyDescent="0.25">
      <c r="A1296" s="1"/>
      <c r="B1296" s="1"/>
      <c r="C1296" s="10"/>
      <c r="D1296" s="10"/>
      <c r="E1296" s="10"/>
      <c r="F1296" s="10"/>
      <c r="G1296" s="10"/>
      <c r="H1296" s="10"/>
    </row>
    <row r="1297" spans="1:8" x14ac:dyDescent="0.25">
      <c r="A1297" s="1"/>
      <c r="B1297" s="1"/>
      <c r="C1297" s="10"/>
      <c r="D1297" s="10"/>
      <c r="E1297" s="10"/>
      <c r="F1297" s="10"/>
      <c r="G1297" s="10"/>
      <c r="H1297" s="10"/>
    </row>
    <row r="1298" spans="1:8" x14ac:dyDescent="0.25">
      <c r="A1298" s="1"/>
      <c r="B1298" s="1"/>
      <c r="C1298" s="10"/>
      <c r="D1298" s="10"/>
      <c r="E1298" s="10"/>
      <c r="F1298" s="10"/>
      <c r="G1298" s="10"/>
      <c r="H1298" s="10"/>
    </row>
    <row r="1299" spans="1:8" x14ac:dyDescent="0.25">
      <c r="A1299" s="1"/>
      <c r="B1299" s="1"/>
      <c r="C1299" s="10"/>
      <c r="D1299" s="10"/>
      <c r="E1299" s="10"/>
      <c r="F1299" s="10"/>
      <c r="G1299" s="10"/>
      <c r="H1299" s="10"/>
    </row>
    <row r="1300" spans="1:8" x14ac:dyDescent="0.25">
      <c r="A1300" s="1"/>
      <c r="B1300" s="1"/>
      <c r="C1300" s="10"/>
      <c r="D1300" s="10"/>
      <c r="E1300" s="10"/>
      <c r="F1300" s="10"/>
      <c r="G1300" s="10"/>
      <c r="H1300" s="10"/>
    </row>
    <row r="1301" spans="1:8" x14ac:dyDescent="0.25">
      <c r="A1301" s="1"/>
      <c r="B1301" s="1"/>
      <c r="C1301" s="10"/>
      <c r="D1301" s="10"/>
      <c r="E1301" s="10"/>
      <c r="F1301" s="10"/>
      <c r="G1301" s="10"/>
      <c r="H1301" s="10"/>
    </row>
    <row r="1302" spans="1:8" x14ac:dyDescent="0.25">
      <c r="A1302" s="1"/>
      <c r="B1302" s="1"/>
      <c r="C1302" s="10"/>
      <c r="D1302" s="10"/>
      <c r="E1302" s="10"/>
      <c r="F1302" s="10"/>
      <c r="G1302" s="10"/>
      <c r="H1302" s="10"/>
    </row>
    <row r="1303" spans="1:8" x14ac:dyDescent="0.25">
      <c r="A1303" s="1"/>
      <c r="B1303" s="1"/>
      <c r="C1303" s="10"/>
      <c r="D1303" s="10"/>
      <c r="E1303" s="10"/>
      <c r="F1303" s="10"/>
      <c r="G1303" s="10"/>
      <c r="H1303" s="10"/>
    </row>
    <row r="1304" spans="1:8" x14ac:dyDescent="0.25">
      <c r="A1304" s="1"/>
      <c r="B1304" s="1"/>
      <c r="C1304" s="10"/>
      <c r="D1304" s="10"/>
      <c r="E1304" s="10"/>
      <c r="F1304" s="10"/>
      <c r="G1304" s="10"/>
      <c r="H1304" s="10"/>
    </row>
    <row r="1305" spans="1:8" x14ac:dyDescent="0.25">
      <c r="A1305" s="1"/>
      <c r="B1305" s="1"/>
      <c r="C1305" s="10"/>
      <c r="D1305" s="10"/>
      <c r="E1305" s="10"/>
      <c r="F1305" s="10"/>
      <c r="G1305" s="10"/>
      <c r="H1305" s="10"/>
    </row>
    <row r="1306" spans="1:8" x14ac:dyDescent="0.25">
      <c r="A1306" s="1"/>
      <c r="B1306" s="1"/>
      <c r="C1306" s="10"/>
      <c r="D1306" s="10"/>
      <c r="E1306" s="10"/>
      <c r="F1306" s="10"/>
      <c r="G1306" s="10"/>
      <c r="H1306" s="10"/>
    </row>
    <row r="1307" spans="1:8" x14ac:dyDescent="0.25">
      <c r="A1307" s="1"/>
      <c r="B1307" s="1"/>
      <c r="C1307" s="10"/>
      <c r="D1307" s="10"/>
      <c r="E1307" s="10"/>
      <c r="F1307" s="10"/>
      <c r="G1307" s="10"/>
      <c r="H1307" s="10"/>
    </row>
    <row r="1308" spans="1:8" x14ac:dyDescent="0.25">
      <c r="A1308" s="1"/>
      <c r="B1308" s="1"/>
      <c r="C1308" s="10"/>
      <c r="D1308" s="10"/>
      <c r="E1308" s="10"/>
      <c r="F1308" s="10"/>
      <c r="G1308" s="10"/>
      <c r="H1308" s="10"/>
    </row>
    <row r="1309" spans="1:8" x14ac:dyDescent="0.25">
      <c r="A1309" s="1"/>
      <c r="B1309" s="1"/>
      <c r="C1309" s="10"/>
      <c r="D1309" s="10"/>
      <c r="E1309" s="10"/>
      <c r="F1309" s="10"/>
      <c r="G1309" s="10"/>
      <c r="H1309" s="10"/>
    </row>
    <row r="1310" spans="1:8" x14ac:dyDescent="0.25">
      <c r="A1310" s="1"/>
      <c r="B1310" s="1"/>
      <c r="C1310" s="10"/>
      <c r="D1310" s="10"/>
      <c r="E1310" s="10"/>
      <c r="F1310" s="10"/>
      <c r="G1310" s="10"/>
      <c r="H1310" s="10"/>
    </row>
    <row r="1311" spans="1:8" x14ac:dyDescent="0.25">
      <c r="A1311" s="1"/>
      <c r="B1311" s="1"/>
      <c r="C1311" s="10"/>
      <c r="D1311" s="10"/>
      <c r="E1311" s="10"/>
      <c r="F1311" s="10"/>
      <c r="G1311" s="10"/>
      <c r="H1311" s="10"/>
    </row>
    <row r="1312" spans="1:8" x14ac:dyDescent="0.25">
      <c r="A1312" s="1"/>
      <c r="B1312" s="1"/>
      <c r="C1312" s="10"/>
      <c r="D1312" s="10"/>
      <c r="E1312" s="10"/>
      <c r="F1312" s="10"/>
      <c r="G1312" s="10"/>
      <c r="H1312" s="10"/>
    </row>
    <row r="1313" spans="1:8" x14ac:dyDescent="0.25">
      <c r="A1313" s="1"/>
      <c r="B1313" s="1"/>
      <c r="C1313" s="10"/>
      <c r="D1313" s="10"/>
      <c r="E1313" s="10"/>
      <c r="F1313" s="10"/>
      <c r="G1313" s="10"/>
      <c r="H1313" s="10"/>
    </row>
    <row r="1314" spans="1:8" x14ac:dyDescent="0.25">
      <c r="A1314" s="1"/>
      <c r="B1314" s="1"/>
      <c r="C1314" s="10"/>
      <c r="D1314" s="10"/>
      <c r="E1314" s="10"/>
      <c r="F1314" s="10"/>
      <c r="G1314" s="10"/>
      <c r="H1314" s="10"/>
    </row>
    <row r="1315" spans="1:8" x14ac:dyDescent="0.25">
      <c r="A1315" s="1"/>
      <c r="B1315" s="1"/>
      <c r="C1315" s="10"/>
      <c r="D1315" s="10"/>
      <c r="E1315" s="10"/>
      <c r="F1315" s="10"/>
      <c r="G1315" s="10"/>
      <c r="H1315" s="10"/>
    </row>
    <row r="1316" spans="1:8" x14ac:dyDescent="0.25">
      <c r="A1316" s="1"/>
      <c r="B1316" s="1"/>
      <c r="C1316" s="10"/>
      <c r="D1316" s="10"/>
      <c r="E1316" s="10"/>
      <c r="F1316" s="10"/>
      <c r="G1316" s="10"/>
      <c r="H1316" s="10"/>
    </row>
    <row r="1317" spans="1:8" x14ac:dyDescent="0.25">
      <c r="A1317" s="1"/>
      <c r="B1317" s="1"/>
      <c r="C1317" s="10"/>
      <c r="D1317" s="10"/>
      <c r="E1317" s="10"/>
      <c r="F1317" s="10"/>
      <c r="G1317" s="10"/>
      <c r="H1317" s="10"/>
    </row>
    <row r="1318" spans="1:8" x14ac:dyDescent="0.25">
      <c r="A1318" s="1"/>
      <c r="B1318" s="1"/>
      <c r="C1318" s="10"/>
      <c r="D1318" s="10"/>
      <c r="E1318" s="10"/>
      <c r="F1318" s="10"/>
      <c r="G1318" s="10"/>
      <c r="H1318" s="10"/>
    </row>
    <row r="1319" spans="1:8" x14ac:dyDescent="0.25">
      <c r="A1319" s="1"/>
      <c r="B1319" s="1"/>
      <c r="C1319" s="10"/>
      <c r="D1319" s="10"/>
      <c r="E1319" s="10"/>
      <c r="F1319" s="10"/>
      <c r="G1319" s="10"/>
      <c r="H1319" s="10"/>
    </row>
    <row r="1320" spans="1:8" x14ac:dyDescent="0.25">
      <c r="A1320" s="1"/>
      <c r="B1320" s="1"/>
      <c r="C1320" s="10"/>
      <c r="D1320" s="10"/>
      <c r="E1320" s="10"/>
      <c r="F1320" s="10"/>
      <c r="G1320" s="10"/>
      <c r="H1320" s="10"/>
    </row>
    <row r="1321" spans="1:8" x14ac:dyDescent="0.25">
      <c r="A1321" s="1"/>
      <c r="B1321" s="1"/>
      <c r="C1321" s="10"/>
      <c r="D1321" s="10"/>
      <c r="E1321" s="10"/>
      <c r="F1321" s="10"/>
      <c r="G1321" s="10"/>
      <c r="H1321" s="10"/>
    </row>
    <row r="1322" spans="1:8" x14ac:dyDescent="0.25">
      <c r="A1322" s="1"/>
      <c r="B1322" s="1"/>
      <c r="C1322" s="10"/>
      <c r="D1322" s="10"/>
      <c r="E1322" s="10"/>
      <c r="F1322" s="10"/>
      <c r="G1322" s="10"/>
      <c r="H1322" s="10"/>
    </row>
    <row r="1323" spans="1:8" x14ac:dyDescent="0.25">
      <c r="A1323" s="1"/>
      <c r="B1323" s="1"/>
      <c r="C1323" s="10"/>
      <c r="D1323" s="10"/>
      <c r="E1323" s="10"/>
      <c r="F1323" s="10"/>
      <c r="G1323" s="10"/>
      <c r="H1323" s="10"/>
    </row>
    <row r="1324" spans="1:8" x14ac:dyDescent="0.25">
      <c r="A1324" s="1"/>
      <c r="B1324" s="1"/>
      <c r="C1324" s="10"/>
      <c r="D1324" s="10"/>
      <c r="E1324" s="10"/>
      <c r="F1324" s="10"/>
      <c r="G1324" s="10"/>
      <c r="H1324" s="10"/>
    </row>
    <row r="1325" spans="1:8" x14ac:dyDescent="0.25">
      <c r="A1325" s="1"/>
      <c r="B1325" s="1"/>
      <c r="C1325" s="10"/>
      <c r="D1325" s="10"/>
      <c r="E1325" s="10"/>
      <c r="F1325" s="10"/>
      <c r="G1325" s="10"/>
      <c r="H1325" s="10"/>
    </row>
    <row r="1326" spans="1:8" x14ac:dyDescent="0.25">
      <c r="A1326" s="1"/>
      <c r="B1326" s="1"/>
      <c r="C1326" s="10"/>
      <c r="D1326" s="10"/>
      <c r="E1326" s="10"/>
      <c r="F1326" s="10"/>
      <c r="G1326" s="10"/>
      <c r="H1326" s="10"/>
    </row>
    <row r="1327" spans="1:8" x14ac:dyDescent="0.25">
      <c r="A1327" s="1"/>
      <c r="B1327" s="1"/>
      <c r="C1327" s="10"/>
      <c r="D1327" s="10"/>
      <c r="E1327" s="10"/>
      <c r="F1327" s="10"/>
      <c r="G1327" s="10"/>
      <c r="H1327" s="10"/>
    </row>
    <row r="1328" spans="1:8" x14ac:dyDescent="0.25">
      <c r="A1328" s="1"/>
      <c r="B1328" s="1"/>
      <c r="C1328" s="10"/>
      <c r="D1328" s="10"/>
      <c r="E1328" s="10"/>
      <c r="F1328" s="10"/>
      <c r="G1328" s="10"/>
      <c r="H1328" s="10"/>
    </row>
    <row r="1329" spans="1:8" x14ac:dyDescent="0.25">
      <c r="A1329" s="1"/>
      <c r="B1329" s="1"/>
      <c r="C1329" s="10"/>
      <c r="D1329" s="10"/>
      <c r="E1329" s="10"/>
      <c r="F1329" s="10"/>
      <c r="G1329" s="10"/>
      <c r="H1329" s="10"/>
    </row>
    <row r="1330" spans="1:8" x14ac:dyDescent="0.25">
      <c r="A1330" s="1"/>
      <c r="B1330" s="1"/>
      <c r="C1330" s="10"/>
      <c r="D1330" s="10"/>
      <c r="E1330" s="10"/>
      <c r="F1330" s="10"/>
      <c r="G1330" s="10"/>
      <c r="H1330" s="10"/>
    </row>
    <row r="1331" spans="1:8" x14ac:dyDescent="0.25">
      <c r="A1331" s="1"/>
      <c r="B1331" s="1"/>
      <c r="C1331" s="10"/>
      <c r="D1331" s="10"/>
      <c r="E1331" s="10"/>
      <c r="F1331" s="10"/>
      <c r="G1331" s="10"/>
      <c r="H1331" s="10"/>
    </row>
    <row r="1332" spans="1:8" x14ac:dyDescent="0.25">
      <c r="A1332" s="1"/>
      <c r="B1332" s="1"/>
      <c r="C1332" s="10"/>
      <c r="D1332" s="10"/>
      <c r="E1332" s="10"/>
      <c r="F1332" s="10"/>
      <c r="G1332" s="10"/>
      <c r="H1332" s="10"/>
    </row>
    <row r="1333" spans="1:8" x14ac:dyDescent="0.25">
      <c r="A1333" s="1"/>
      <c r="B1333" s="1"/>
      <c r="C1333" s="10"/>
      <c r="D1333" s="10"/>
      <c r="E1333" s="10"/>
      <c r="F1333" s="10"/>
      <c r="G1333" s="10"/>
      <c r="H1333" s="10"/>
    </row>
    <row r="1334" spans="1:8" x14ac:dyDescent="0.25">
      <c r="A1334" s="1"/>
      <c r="B1334" s="1"/>
      <c r="C1334" s="10"/>
      <c r="D1334" s="10"/>
      <c r="E1334" s="10"/>
      <c r="F1334" s="10"/>
      <c r="G1334" s="10"/>
      <c r="H1334" s="10"/>
    </row>
    <row r="1335" spans="1:8" x14ac:dyDescent="0.25">
      <c r="A1335" s="1"/>
      <c r="B1335" s="1"/>
      <c r="C1335" s="10"/>
      <c r="D1335" s="10"/>
      <c r="E1335" s="10"/>
      <c r="F1335" s="10"/>
      <c r="G1335" s="10"/>
      <c r="H1335" s="10"/>
    </row>
    <row r="1336" spans="1:8" x14ac:dyDescent="0.25">
      <c r="A1336" s="1"/>
      <c r="B1336" s="1"/>
      <c r="C1336" s="10"/>
      <c r="D1336" s="10"/>
      <c r="E1336" s="10"/>
      <c r="F1336" s="10"/>
      <c r="G1336" s="10"/>
      <c r="H1336" s="10"/>
    </row>
    <row r="1337" spans="1:8" x14ac:dyDescent="0.25">
      <c r="A1337" s="1"/>
      <c r="B1337" s="1"/>
      <c r="C1337" s="10"/>
      <c r="D1337" s="10"/>
      <c r="E1337" s="10"/>
      <c r="F1337" s="10"/>
      <c r="G1337" s="10"/>
      <c r="H1337" s="10"/>
    </row>
    <row r="1338" spans="1:8" x14ac:dyDescent="0.25">
      <c r="A1338" s="1"/>
      <c r="B1338" s="1"/>
      <c r="C1338" s="10"/>
      <c r="D1338" s="10"/>
      <c r="E1338" s="10"/>
      <c r="F1338" s="10"/>
      <c r="G1338" s="10"/>
      <c r="H1338" s="10"/>
    </row>
    <row r="1339" spans="1:8" x14ac:dyDescent="0.25">
      <c r="A1339" s="1"/>
      <c r="B1339" s="1"/>
      <c r="C1339" s="10"/>
      <c r="D1339" s="10"/>
      <c r="E1339" s="10"/>
      <c r="F1339" s="10"/>
      <c r="G1339" s="10"/>
      <c r="H1339" s="10"/>
    </row>
    <row r="1340" spans="1:8" x14ac:dyDescent="0.25">
      <c r="A1340" s="1"/>
      <c r="B1340" s="1"/>
      <c r="C1340" s="10"/>
      <c r="D1340" s="10"/>
      <c r="E1340" s="10"/>
      <c r="F1340" s="10"/>
      <c r="G1340" s="10"/>
      <c r="H1340" s="10"/>
    </row>
    <row r="1341" spans="1:8" x14ac:dyDescent="0.25">
      <c r="A1341" s="1"/>
      <c r="B1341" s="1"/>
      <c r="C1341" s="10"/>
      <c r="D1341" s="10"/>
      <c r="E1341" s="10"/>
      <c r="F1341" s="10"/>
      <c r="G1341" s="10"/>
      <c r="H1341" s="10"/>
    </row>
    <row r="1342" spans="1:8" x14ac:dyDescent="0.25">
      <c r="A1342" s="1"/>
      <c r="B1342" s="1"/>
      <c r="C1342" s="10"/>
      <c r="D1342" s="10"/>
      <c r="E1342" s="10"/>
      <c r="F1342" s="10"/>
      <c r="G1342" s="10"/>
      <c r="H1342" s="10"/>
    </row>
    <row r="1343" spans="1:8" x14ac:dyDescent="0.25">
      <c r="A1343" s="1"/>
      <c r="B1343" s="1"/>
      <c r="C1343" s="10"/>
      <c r="D1343" s="10"/>
      <c r="E1343" s="10"/>
      <c r="F1343" s="10"/>
      <c r="G1343" s="10"/>
      <c r="H1343" s="10"/>
    </row>
    <row r="1344" spans="1:8" x14ac:dyDescent="0.25">
      <c r="A1344" s="1"/>
      <c r="B1344" s="1"/>
      <c r="C1344" s="10"/>
      <c r="D1344" s="10"/>
      <c r="E1344" s="10"/>
      <c r="F1344" s="10"/>
      <c r="G1344" s="10"/>
      <c r="H1344" s="10"/>
    </row>
    <row r="1345" spans="1:8" x14ac:dyDescent="0.25">
      <c r="A1345" s="1"/>
      <c r="B1345" s="1"/>
      <c r="C1345" s="10"/>
      <c r="D1345" s="10"/>
      <c r="E1345" s="10"/>
      <c r="F1345" s="10"/>
      <c r="G1345" s="10"/>
      <c r="H1345" s="10"/>
    </row>
    <row r="1346" spans="1:8" x14ac:dyDescent="0.25">
      <c r="A1346" s="1"/>
      <c r="B1346" s="1"/>
      <c r="C1346" s="10"/>
      <c r="D1346" s="10"/>
      <c r="E1346" s="10"/>
      <c r="F1346" s="10"/>
      <c r="G1346" s="10"/>
      <c r="H1346" s="10"/>
    </row>
    <row r="1347" spans="1:8" x14ac:dyDescent="0.25">
      <c r="A1347" s="1"/>
      <c r="B1347" s="1"/>
      <c r="C1347" s="10"/>
      <c r="D1347" s="10"/>
      <c r="E1347" s="10"/>
      <c r="F1347" s="10"/>
      <c r="G1347" s="10"/>
      <c r="H1347" s="10"/>
    </row>
    <row r="1348" spans="1:8" x14ac:dyDescent="0.25">
      <c r="A1348" s="1"/>
      <c r="B1348" s="1"/>
      <c r="C1348" s="10"/>
      <c r="D1348" s="10"/>
      <c r="E1348" s="10"/>
      <c r="F1348" s="10"/>
      <c r="G1348" s="10"/>
      <c r="H1348" s="10"/>
    </row>
    <row r="1349" spans="1:8" x14ac:dyDescent="0.25">
      <c r="A1349" s="1"/>
      <c r="B1349" s="1"/>
      <c r="C1349" s="10"/>
      <c r="D1349" s="10"/>
      <c r="E1349" s="10"/>
      <c r="F1349" s="10"/>
      <c r="G1349" s="10"/>
      <c r="H1349" s="10"/>
    </row>
    <row r="1350" spans="1:8" x14ac:dyDescent="0.25">
      <c r="A1350" s="1"/>
      <c r="B1350" s="1"/>
      <c r="C1350" s="10"/>
      <c r="D1350" s="10"/>
      <c r="E1350" s="10"/>
      <c r="F1350" s="10"/>
      <c r="G1350" s="10"/>
      <c r="H1350" s="10"/>
    </row>
    <row r="1351" spans="1:8" x14ac:dyDescent="0.25">
      <c r="A1351" s="1"/>
      <c r="B1351" s="1"/>
      <c r="C1351" s="10"/>
      <c r="D1351" s="10"/>
      <c r="E1351" s="10"/>
      <c r="F1351" s="10"/>
      <c r="G1351" s="10"/>
      <c r="H1351" s="10"/>
    </row>
    <row r="1352" spans="1:8" x14ac:dyDescent="0.25">
      <c r="A1352" s="1"/>
      <c r="B1352" s="1"/>
      <c r="C1352" s="10"/>
      <c r="D1352" s="10"/>
      <c r="E1352" s="10"/>
      <c r="F1352" s="10"/>
      <c r="G1352" s="10"/>
      <c r="H1352" s="10"/>
    </row>
    <row r="1353" spans="1:8" x14ac:dyDescent="0.25">
      <c r="A1353" s="1"/>
      <c r="B1353" s="1"/>
      <c r="C1353" s="10"/>
      <c r="D1353" s="10"/>
      <c r="E1353" s="10"/>
      <c r="F1353" s="10"/>
      <c r="G1353" s="10"/>
      <c r="H1353" s="10"/>
    </row>
    <row r="1354" spans="1:8" x14ac:dyDescent="0.25">
      <c r="A1354" s="1"/>
      <c r="B1354" s="1"/>
      <c r="C1354" s="10"/>
      <c r="D1354" s="10"/>
      <c r="E1354" s="10"/>
      <c r="F1354" s="10"/>
      <c r="G1354" s="10"/>
      <c r="H1354" s="10"/>
    </row>
    <row r="1355" spans="1:8" x14ac:dyDescent="0.25">
      <c r="A1355" s="1"/>
      <c r="B1355" s="1"/>
      <c r="C1355" s="10"/>
      <c r="D1355" s="10"/>
      <c r="E1355" s="10"/>
      <c r="F1355" s="10"/>
      <c r="G1355" s="10"/>
      <c r="H1355" s="10"/>
    </row>
    <row r="1356" spans="1:8" x14ac:dyDescent="0.25">
      <c r="A1356" s="1"/>
      <c r="B1356" s="1"/>
      <c r="C1356" s="10"/>
      <c r="D1356" s="10"/>
      <c r="E1356" s="10"/>
      <c r="F1356" s="10"/>
      <c r="G1356" s="10"/>
      <c r="H1356" s="10"/>
    </row>
    <row r="1357" spans="1:8" x14ac:dyDescent="0.25">
      <c r="A1357" s="1"/>
      <c r="B1357" s="1"/>
      <c r="C1357" s="10"/>
      <c r="D1357" s="10"/>
      <c r="E1357" s="10"/>
      <c r="F1357" s="10"/>
      <c r="G1357" s="10"/>
      <c r="H1357" s="10"/>
    </row>
    <row r="1358" spans="1:8" x14ac:dyDescent="0.25">
      <c r="A1358" s="1"/>
      <c r="B1358" s="1"/>
      <c r="C1358" s="10"/>
      <c r="D1358" s="10"/>
      <c r="E1358" s="10"/>
      <c r="F1358" s="10"/>
      <c r="G1358" s="10"/>
      <c r="H1358" s="10"/>
    </row>
    <row r="1359" spans="1:8" x14ac:dyDescent="0.25">
      <c r="A1359" s="1"/>
      <c r="B1359" s="1"/>
      <c r="C1359" s="10"/>
      <c r="D1359" s="10"/>
      <c r="E1359" s="10"/>
      <c r="F1359" s="10"/>
      <c r="G1359" s="10"/>
      <c r="H1359" s="10"/>
    </row>
    <row r="1360" spans="1:8" x14ac:dyDescent="0.25">
      <c r="A1360" s="1"/>
      <c r="B1360" s="1"/>
      <c r="C1360" s="10"/>
      <c r="D1360" s="10"/>
      <c r="E1360" s="10"/>
      <c r="F1360" s="10"/>
      <c r="G1360" s="10"/>
      <c r="H1360" s="10"/>
    </row>
    <row r="1361" spans="1:8" x14ac:dyDescent="0.25">
      <c r="A1361" s="1"/>
      <c r="B1361" s="1"/>
      <c r="C1361" s="10"/>
      <c r="D1361" s="10"/>
      <c r="E1361" s="10"/>
      <c r="F1361" s="10"/>
      <c r="G1361" s="10"/>
      <c r="H1361" s="10"/>
    </row>
    <row r="1362" spans="1:8" x14ac:dyDescent="0.25">
      <c r="A1362" s="1"/>
      <c r="B1362" s="1"/>
      <c r="C1362" s="10"/>
      <c r="D1362" s="10"/>
      <c r="E1362" s="10"/>
      <c r="F1362" s="10"/>
      <c r="G1362" s="10"/>
      <c r="H1362" s="10"/>
    </row>
    <row r="1363" spans="1:8" x14ac:dyDescent="0.25">
      <c r="A1363" s="1"/>
      <c r="B1363" s="1"/>
      <c r="C1363" s="10"/>
      <c r="D1363" s="10"/>
      <c r="E1363" s="10"/>
      <c r="F1363" s="10"/>
      <c r="G1363" s="10"/>
      <c r="H1363" s="10"/>
    </row>
    <row r="1364" spans="1:8" x14ac:dyDescent="0.25">
      <c r="A1364" s="1"/>
      <c r="B1364" s="1"/>
      <c r="C1364" s="10"/>
      <c r="D1364" s="10"/>
      <c r="E1364" s="10"/>
      <c r="F1364" s="10"/>
      <c r="G1364" s="10"/>
      <c r="H1364" s="10"/>
    </row>
    <row r="1365" spans="1:8" x14ac:dyDescent="0.25">
      <c r="A1365" s="1"/>
      <c r="B1365" s="1"/>
      <c r="C1365" s="10"/>
      <c r="D1365" s="10"/>
      <c r="E1365" s="10"/>
      <c r="F1365" s="10"/>
      <c r="G1365" s="10"/>
      <c r="H1365" s="10"/>
    </row>
    <row r="1366" spans="1:8" x14ac:dyDescent="0.25">
      <c r="A1366" s="1"/>
      <c r="B1366" s="1"/>
      <c r="C1366" s="10"/>
      <c r="D1366" s="10"/>
      <c r="E1366" s="10"/>
      <c r="F1366" s="10"/>
      <c r="G1366" s="10"/>
      <c r="H1366" s="10"/>
    </row>
    <row r="1367" spans="1:8" x14ac:dyDescent="0.25">
      <c r="A1367" s="1"/>
      <c r="B1367" s="1"/>
      <c r="C1367" s="10"/>
      <c r="D1367" s="10"/>
      <c r="E1367" s="10"/>
      <c r="F1367" s="10"/>
      <c r="G1367" s="10"/>
      <c r="H1367" s="10"/>
    </row>
    <row r="1368" spans="1:8" x14ac:dyDescent="0.25">
      <c r="A1368" s="1"/>
      <c r="B1368" s="1"/>
      <c r="C1368" s="10"/>
      <c r="D1368" s="10"/>
      <c r="E1368" s="10"/>
      <c r="F1368" s="10"/>
      <c r="G1368" s="10"/>
      <c r="H1368" s="10"/>
    </row>
    <row r="1369" spans="1:8" x14ac:dyDescent="0.25">
      <c r="A1369" s="1"/>
      <c r="B1369" s="1"/>
      <c r="C1369" s="10"/>
      <c r="D1369" s="10"/>
      <c r="E1369" s="10"/>
      <c r="F1369" s="10"/>
      <c r="G1369" s="10"/>
      <c r="H1369" s="10"/>
    </row>
    <row r="1370" spans="1:8" x14ac:dyDescent="0.25">
      <c r="A1370" s="1"/>
      <c r="B1370" s="1"/>
      <c r="C1370" s="10"/>
      <c r="D1370" s="10"/>
      <c r="E1370" s="10"/>
      <c r="F1370" s="10"/>
      <c r="G1370" s="10"/>
      <c r="H1370" s="10"/>
    </row>
    <row r="1371" spans="1:8" x14ac:dyDescent="0.25">
      <c r="A1371" s="1"/>
      <c r="B1371" s="1"/>
      <c r="C1371" s="10"/>
      <c r="D1371" s="10"/>
      <c r="E1371" s="10"/>
      <c r="F1371" s="10"/>
      <c r="G1371" s="10"/>
      <c r="H1371" s="10"/>
    </row>
    <row r="1372" spans="1:8" x14ac:dyDescent="0.25">
      <c r="A1372" s="1"/>
      <c r="B1372" s="1"/>
      <c r="C1372" s="10"/>
      <c r="D1372" s="10"/>
      <c r="E1372" s="10"/>
      <c r="F1372" s="10"/>
      <c r="G1372" s="10"/>
      <c r="H1372" s="10"/>
    </row>
    <row r="1373" spans="1:8" x14ac:dyDescent="0.25">
      <c r="A1373" s="1"/>
      <c r="B1373" s="1"/>
      <c r="C1373" s="10"/>
      <c r="D1373" s="10"/>
      <c r="E1373" s="10"/>
      <c r="F1373" s="10"/>
      <c r="G1373" s="10"/>
      <c r="H1373" s="10"/>
    </row>
    <row r="1374" spans="1:8" x14ac:dyDescent="0.25">
      <c r="A1374" s="1"/>
      <c r="B1374" s="1"/>
      <c r="C1374" s="10"/>
      <c r="D1374" s="10"/>
      <c r="E1374" s="10"/>
      <c r="F1374" s="10"/>
      <c r="G1374" s="10"/>
      <c r="H1374" s="10"/>
    </row>
    <row r="1375" spans="1:8" x14ac:dyDescent="0.25">
      <c r="A1375" s="1"/>
      <c r="B1375" s="1"/>
      <c r="C1375" s="10"/>
      <c r="D1375" s="10"/>
      <c r="E1375" s="10"/>
      <c r="F1375" s="10"/>
      <c r="G1375" s="10"/>
      <c r="H1375" s="10"/>
    </row>
    <row r="1376" spans="1:8" x14ac:dyDescent="0.25">
      <c r="A1376" s="1"/>
      <c r="B1376" s="1"/>
      <c r="C1376" s="10"/>
      <c r="D1376" s="10"/>
      <c r="E1376" s="10"/>
      <c r="F1376" s="10"/>
      <c r="G1376" s="10"/>
      <c r="H1376" s="10"/>
    </row>
    <row r="1377" spans="1:8" x14ac:dyDescent="0.25">
      <c r="A1377" s="1"/>
      <c r="B1377" s="1"/>
      <c r="C1377" s="10"/>
      <c r="D1377" s="10"/>
      <c r="E1377" s="10"/>
      <c r="F1377" s="10"/>
      <c r="G1377" s="10"/>
      <c r="H1377" s="10"/>
    </row>
    <row r="1378" spans="1:8" x14ac:dyDescent="0.25">
      <c r="A1378" s="1"/>
      <c r="B1378" s="1"/>
      <c r="C1378" s="10"/>
      <c r="D1378" s="10"/>
      <c r="E1378" s="10"/>
      <c r="F1378" s="10"/>
      <c r="G1378" s="10"/>
      <c r="H1378" s="10"/>
    </row>
    <row r="1379" spans="1:8" x14ac:dyDescent="0.25">
      <c r="A1379" s="1"/>
      <c r="B1379" s="1"/>
      <c r="C1379" s="10"/>
      <c r="D1379" s="10"/>
      <c r="E1379" s="10"/>
      <c r="F1379" s="10"/>
      <c r="G1379" s="10"/>
      <c r="H1379" s="10"/>
    </row>
    <row r="1380" spans="1:8" x14ac:dyDescent="0.25">
      <c r="A1380" s="1"/>
      <c r="B1380" s="1"/>
      <c r="C1380" s="10"/>
      <c r="D1380" s="10"/>
      <c r="E1380" s="10"/>
      <c r="F1380" s="10"/>
      <c r="G1380" s="10"/>
      <c r="H1380" s="10"/>
    </row>
    <row r="1381" spans="1:8" x14ac:dyDescent="0.25">
      <c r="A1381" s="1"/>
      <c r="B1381" s="1"/>
      <c r="C1381" s="10"/>
      <c r="D1381" s="10"/>
      <c r="E1381" s="10"/>
      <c r="F1381" s="10"/>
      <c r="G1381" s="10"/>
      <c r="H1381" s="10"/>
    </row>
    <row r="1382" spans="1:8" x14ac:dyDescent="0.25">
      <c r="A1382" s="1"/>
      <c r="B1382" s="1"/>
      <c r="C1382" s="10"/>
      <c r="D1382" s="10"/>
      <c r="E1382" s="10"/>
      <c r="F1382" s="10"/>
      <c r="G1382" s="10"/>
      <c r="H1382" s="10"/>
    </row>
    <row r="1383" spans="1:8" x14ac:dyDescent="0.25">
      <c r="A1383" s="1"/>
      <c r="B1383" s="1"/>
      <c r="C1383" s="10"/>
      <c r="D1383" s="10"/>
      <c r="E1383" s="10"/>
      <c r="F1383" s="10"/>
      <c r="G1383" s="10"/>
      <c r="H1383" s="10"/>
    </row>
    <row r="1384" spans="1:8" x14ac:dyDescent="0.25">
      <c r="A1384" s="1"/>
      <c r="B1384" s="1"/>
      <c r="C1384" s="10"/>
      <c r="D1384" s="10"/>
      <c r="E1384" s="10"/>
      <c r="F1384" s="10"/>
      <c r="G1384" s="10"/>
      <c r="H1384" s="10"/>
    </row>
    <row r="1385" spans="1:8" x14ac:dyDescent="0.25">
      <c r="A1385" s="1"/>
      <c r="B1385" s="1"/>
      <c r="C1385" s="10"/>
      <c r="D1385" s="10"/>
      <c r="E1385" s="10"/>
      <c r="F1385" s="10"/>
      <c r="G1385" s="10"/>
      <c r="H1385" s="10"/>
    </row>
    <row r="1386" spans="1:8" x14ac:dyDescent="0.25">
      <c r="A1386" s="1"/>
      <c r="B1386" s="1"/>
      <c r="C1386" s="10"/>
      <c r="D1386" s="10"/>
      <c r="E1386" s="10"/>
      <c r="F1386" s="10"/>
      <c r="G1386" s="10"/>
      <c r="H1386" s="10"/>
    </row>
    <row r="1387" spans="1:8" x14ac:dyDescent="0.25">
      <c r="A1387" s="1"/>
      <c r="B1387" s="1"/>
      <c r="C1387" s="10"/>
      <c r="D1387" s="10"/>
      <c r="E1387" s="10"/>
      <c r="F1387" s="10"/>
      <c r="G1387" s="10"/>
      <c r="H1387" s="10"/>
    </row>
    <row r="1388" spans="1:8" x14ac:dyDescent="0.25">
      <c r="A1388" s="1"/>
      <c r="B1388" s="1"/>
      <c r="C1388" s="10"/>
      <c r="D1388" s="10"/>
      <c r="E1388" s="10"/>
      <c r="F1388" s="10"/>
      <c r="G1388" s="10"/>
      <c r="H1388" s="10"/>
    </row>
    <row r="1389" spans="1:8" x14ac:dyDescent="0.25">
      <c r="A1389" s="1"/>
      <c r="B1389" s="1"/>
      <c r="C1389" s="10"/>
      <c r="D1389" s="10"/>
      <c r="E1389" s="10"/>
      <c r="F1389" s="10"/>
      <c r="G1389" s="10"/>
      <c r="H1389" s="10"/>
    </row>
    <row r="1390" spans="1:8" x14ac:dyDescent="0.25">
      <c r="A1390" s="1"/>
      <c r="B1390" s="1"/>
      <c r="C1390" s="10"/>
      <c r="D1390" s="10"/>
      <c r="E1390" s="10"/>
      <c r="F1390" s="10"/>
      <c r="G1390" s="10"/>
      <c r="H1390" s="10"/>
    </row>
    <row r="1391" spans="1:8" x14ac:dyDescent="0.25">
      <c r="A1391" s="1"/>
      <c r="B1391" s="1"/>
      <c r="C1391" s="10"/>
      <c r="D1391" s="10"/>
      <c r="E1391" s="10"/>
      <c r="F1391" s="10"/>
      <c r="G1391" s="10"/>
      <c r="H1391" s="10"/>
    </row>
    <row r="1392" spans="1:8" x14ac:dyDescent="0.25">
      <c r="A1392" s="1"/>
      <c r="B1392" s="1"/>
      <c r="C1392" s="10"/>
      <c r="D1392" s="10"/>
      <c r="E1392" s="10"/>
      <c r="F1392" s="10"/>
      <c r="G1392" s="10"/>
      <c r="H1392" s="10"/>
    </row>
    <row r="1393" spans="1:8" x14ac:dyDescent="0.25">
      <c r="A1393" s="1"/>
      <c r="B1393" s="1"/>
      <c r="C1393" s="10"/>
      <c r="D1393" s="10"/>
      <c r="E1393" s="10"/>
      <c r="F1393" s="10"/>
      <c r="G1393" s="10"/>
      <c r="H1393" s="10"/>
    </row>
    <row r="1394" spans="1:8" x14ac:dyDescent="0.25">
      <c r="A1394" s="1"/>
      <c r="B1394" s="1"/>
      <c r="C1394" s="10"/>
      <c r="D1394" s="10"/>
      <c r="E1394" s="10"/>
      <c r="F1394" s="10"/>
      <c r="G1394" s="10"/>
      <c r="H1394" s="10"/>
    </row>
    <row r="1395" spans="1:8" x14ac:dyDescent="0.25">
      <c r="A1395" s="1"/>
      <c r="B1395" s="1"/>
      <c r="C1395" s="10"/>
      <c r="D1395" s="10"/>
      <c r="E1395" s="10"/>
      <c r="F1395" s="10"/>
      <c r="G1395" s="10"/>
      <c r="H1395" s="10"/>
    </row>
    <row r="1396" spans="1:8" x14ac:dyDescent="0.25">
      <c r="A1396" s="1"/>
      <c r="B1396" s="1"/>
      <c r="C1396" s="10"/>
      <c r="D1396" s="10"/>
      <c r="E1396" s="10"/>
      <c r="F1396" s="10"/>
      <c r="G1396" s="10"/>
      <c r="H1396" s="10"/>
    </row>
    <row r="1397" spans="1:8" x14ac:dyDescent="0.25">
      <c r="A1397" s="1"/>
      <c r="B1397" s="1"/>
      <c r="C1397" s="10"/>
      <c r="D1397" s="10"/>
      <c r="E1397" s="10"/>
      <c r="F1397" s="10"/>
      <c r="G1397" s="10"/>
      <c r="H1397" s="10"/>
    </row>
    <row r="1398" spans="1:8" x14ac:dyDescent="0.25">
      <c r="A1398" s="1"/>
      <c r="B1398" s="1"/>
      <c r="C1398" s="10"/>
      <c r="D1398" s="10"/>
      <c r="E1398" s="10"/>
      <c r="F1398" s="10"/>
      <c r="G1398" s="10"/>
      <c r="H1398" s="10"/>
    </row>
    <row r="1399" spans="1:8" x14ac:dyDescent="0.25">
      <c r="A1399" s="1"/>
      <c r="B1399" s="1"/>
      <c r="C1399" s="10"/>
      <c r="D1399" s="10"/>
      <c r="E1399" s="10"/>
      <c r="F1399" s="10"/>
      <c r="G1399" s="10"/>
      <c r="H1399" s="10"/>
    </row>
    <row r="1400" spans="1:8" x14ac:dyDescent="0.25">
      <c r="A1400" s="1"/>
      <c r="B1400" s="1"/>
      <c r="C1400" s="10"/>
      <c r="D1400" s="10"/>
      <c r="E1400" s="10"/>
      <c r="F1400" s="10"/>
      <c r="G1400" s="10"/>
      <c r="H1400" s="10"/>
    </row>
    <row r="1401" spans="1:8" x14ac:dyDescent="0.25">
      <c r="A1401" s="1"/>
      <c r="B1401" s="1"/>
      <c r="C1401" s="10"/>
      <c r="D1401" s="10"/>
      <c r="E1401" s="10"/>
      <c r="F1401" s="10"/>
      <c r="G1401" s="10"/>
      <c r="H1401" s="10"/>
    </row>
    <row r="1402" spans="1:8" x14ac:dyDescent="0.25">
      <c r="A1402" s="1"/>
      <c r="B1402" s="1"/>
      <c r="C1402" s="10"/>
      <c r="D1402" s="10"/>
      <c r="E1402" s="10"/>
      <c r="F1402" s="10"/>
      <c r="G1402" s="10"/>
      <c r="H1402" s="10"/>
    </row>
    <row r="1403" spans="1:8" x14ac:dyDescent="0.25">
      <c r="A1403" s="1"/>
      <c r="B1403" s="1"/>
      <c r="C1403" s="10"/>
      <c r="D1403" s="10"/>
      <c r="E1403" s="10"/>
      <c r="F1403" s="10"/>
      <c r="G1403" s="10"/>
      <c r="H1403" s="10"/>
    </row>
    <row r="1404" spans="1:8" x14ac:dyDescent="0.25">
      <c r="A1404" s="1"/>
      <c r="B1404" s="1"/>
      <c r="C1404" s="10"/>
      <c r="D1404" s="10"/>
      <c r="E1404" s="10"/>
      <c r="F1404" s="10"/>
      <c r="G1404" s="10"/>
      <c r="H1404" s="10"/>
    </row>
    <row r="1405" spans="1:8" x14ac:dyDescent="0.25">
      <c r="A1405" s="1"/>
      <c r="B1405" s="1"/>
      <c r="C1405" s="10"/>
      <c r="D1405" s="10"/>
      <c r="E1405" s="10"/>
      <c r="F1405" s="10"/>
      <c r="G1405" s="10"/>
      <c r="H1405" s="10"/>
    </row>
    <row r="1406" spans="1:8" x14ac:dyDescent="0.25">
      <c r="A1406" s="1"/>
      <c r="B1406" s="1"/>
      <c r="C1406" s="10"/>
      <c r="D1406" s="10"/>
      <c r="E1406" s="10"/>
      <c r="F1406" s="10"/>
      <c r="G1406" s="10"/>
      <c r="H1406" s="10"/>
    </row>
    <row r="1407" spans="1:8" x14ac:dyDescent="0.25">
      <c r="A1407" s="1"/>
      <c r="B1407" s="1"/>
      <c r="C1407" s="10"/>
      <c r="D1407" s="10"/>
      <c r="E1407" s="10"/>
      <c r="F1407" s="10"/>
      <c r="G1407" s="10"/>
      <c r="H1407" s="10"/>
    </row>
    <row r="1408" spans="1:8" x14ac:dyDescent="0.25">
      <c r="A1408" s="1"/>
      <c r="B1408" s="1"/>
      <c r="C1408" s="10"/>
      <c r="D1408" s="10"/>
      <c r="E1408" s="10"/>
      <c r="F1408" s="10"/>
      <c r="G1408" s="10"/>
      <c r="H1408" s="10"/>
    </row>
    <row r="1409" spans="1:8" x14ac:dyDescent="0.25">
      <c r="A1409" s="1"/>
      <c r="B1409" s="1"/>
      <c r="C1409" s="10"/>
      <c r="D1409" s="10"/>
      <c r="E1409" s="10"/>
      <c r="F1409" s="10"/>
      <c r="G1409" s="10"/>
      <c r="H1409" s="10"/>
    </row>
    <row r="1410" spans="1:8" x14ac:dyDescent="0.25">
      <c r="A1410" s="1"/>
      <c r="B1410" s="1"/>
      <c r="C1410" s="10"/>
      <c r="D1410" s="10"/>
      <c r="E1410" s="10"/>
      <c r="F1410" s="10"/>
      <c r="G1410" s="10"/>
      <c r="H1410" s="10"/>
    </row>
    <row r="1411" spans="1:8" x14ac:dyDescent="0.25">
      <c r="A1411" s="1"/>
      <c r="B1411" s="1"/>
      <c r="C1411" s="10"/>
      <c r="D1411" s="10"/>
      <c r="E1411" s="10"/>
      <c r="F1411" s="10"/>
      <c r="G1411" s="10"/>
      <c r="H1411" s="10"/>
    </row>
    <row r="1412" spans="1:8" x14ac:dyDescent="0.25">
      <c r="A1412" s="1"/>
      <c r="B1412" s="1"/>
      <c r="C1412" s="10"/>
      <c r="D1412" s="10"/>
      <c r="E1412" s="10"/>
      <c r="F1412" s="10"/>
      <c r="G1412" s="10"/>
      <c r="H1412" s="10"/>
    </row>
    <row r="1413" spans="1:8" x14ac:dyDescent="0.25">
      <c r="A1413" s="1"/>
      <c r="B1413" s="1"/>
      <c r="C1413" s="10"/>
      <c r="D1413" s="10"/>
      <c r="E1413" s="10"/>
      <c r="F1413" s="10"/>
      <c r="G1413" s="10"/>
      <c r="H1413" s="10"/>
    </row>
    <row r="1414" spans="1:8" x14ac:dyDescent="0.25">
      <c r="A1414" s="1"/>
      <c r="B1414" s="1"/>
      <c r="C1414" s="10"/>
      <c r="D1414" s="10"/>
      <c r="E1414" s="10"/>
      <c r="F1414" s="10"/>
      <c r="G1414" s="10"/>
      <c r="H1414" s="10"/>
    </row>
    <row r="1415" spans="1:8" x14ac:dyDescent="0.25">
      <c r="A1415" s="1"/>
      <c r="B1415" s="1"/>
      <c r="C1415" s="10"/>
      <c r="D1415" s="10"/>
      <c r="E1415" s="10"/>
      <c r="F1415" s="10"/>
      <c r="G1415" s="10"/>
      <c r="H1415" s="10"/>
    </row>
    <row r="1416" spans="1:8" x14ac:dyDescent="0.25">
      <c r="A1416" s="1"/>
      <c r="B1416" s="1"/>
      <c r="C1416" s="10"/>
      <c r="D1416" s="10"/>
      <c r="E1416" s="10"/>
      <c r="F1416" s="10"/>
      <c r="G1416" s="10"/>
      <c r="H1416" s="10"/>
    </row>
    <row r="1417" spans="1:8" x14ac:dyDescent="0.25">
      <c r="A1417" s="1"/>
      <c r="B1417" s="1"/>
      <c r="C1417" s="10"/>
      <c r="D1417" s="10"/>
      <c r="E1417" s="10"/>
      <c r="F1417" s="10"/>
      <c r="G1417" s="10"/>
      <c r="H1417" s="10"/>
    </row>
    <row r="1418" spans="1:8" x14ac:dyDescent="0.25">
      <c r="A1418" s="1"/>
      <c r="B1418" s="1"/>
      <c r="C1418" s="10"/>
      <c r="D1418" s="10"/>
      <c r="E1418" s="10"/>
      <c r="F1418" s="10"/>
      <c r="G1418" s="10"/>
      <c r="H1418" s="10"/>
    </row>
    <row r="1419" spans="1:8" x14ac:dyDescent="0.25">
      <c r="A1419" s="1"/>
      <c r="B1419" s="1"/>
      <c r="C1419" s="10"/>
      <c r="D1419" s="10"/>
      <c r="E1419" s="10"/>
      <c r="F1419" s="10"/>
      <c r="G1419" s="10"/>
      <c r="H1419" s="10"/>
    </row>
    <row r="1420" spans="1:8" x14ac:dyDescent="0.25">
      <c r="A1420" s="1"/>
      <c r="B1420" s="1"/>
      <c r="C1420" s="10"/>
      <c r="D1420" s="10"/>
      <c r="E1420" s="10"/>
      <c r="F1420" s="10"/>
      <c r="G1420" s="10"/>
      <c r="H1420" s="10"/>
    </row>
    <row r="1421" spans="1:8" x14ac:dyDescent="0.25">
      <c r="A1421" s="1"/>
      <c r="B1421" s="1"/>
      <c r="C1421" s="10"/>
      <c r="D1421" s="10"/>
      <c r="E1421" s="10"/>
      <c r="F1421" s="10"/>
      <c r="G1421" s="10"/>
      <c r="H1421" s="10"/>
    </row>
    <row r="1422" spans="1:8" x14ac:dyDescent="0.25">
      <c r="A1422" s="1"/>
      <c r="B1422" s="1"/>
      <c r="C1422" s="10"/>
      <c r="D1422" s="10"/>
      <c r="E1422" s="10"/>
      <c r="F1422" s="10"/>
      <c r="G1422" s="10"/>
      <c r="H1422" s="10"/>
    </row>
    <row r="1423" spans="1:8" x14ac:dyDescent="0.25">
      <c r="A1423" s="1"/>
      <c r="B1423" s="1"/>
      <c r="C1423" s="10"/>
      <c r="D1423" s="10"/>
      <c r="E1423" s="10"/>
      <c r="F1423" s="10"/>
      <c r="G1423" s="10"/>
      <c r="H1423" s="10"/>
    </row>
    <row r="1424" spans="1:8" x14ac:dyDescent="0.25">
      <c r="A1424" s="1"/>
      <c r="B1424" s="1"/>
      <c r="C1424" s="10"/>
      <c r="D1424" s="10"/>
      <c r="E1424" s="10"/>
      <c r="F1424" s="10"/>
      <c r="G1424" s="10"/>
      <c r="H1424" s="10"/>
    </row>
    <row r="1425" spans="1:8" x14ac:dyDescent="0.25">
      <c r="A1425" s="1"/>
      <c r="B1425" s="1"/>
      <c r="C1425" s="10"/>
      <c r="D1425" s="10"/>
      <c r="E1425" s="10"/>
      <c r="F1425" s="10"/>
      <c r="G1425" s="10"/>
      <c r="H1425" s="10"/>
    </row>
    <row r="1426" spans="1:8" x14ac:dyDescent="0.25">
      <c r="A1426" s="1"/>
      <c r="B1426" s="1"/>
      <c r="C1426" s="10"/>
      <c r="D1426" s="10"/>
      <c r="E1426" s="10"/>
      <c r="F1426" s="10"/>
      <c r="G1426" s="10"/>
      <c r="H1426" s="10"/>
    </row>
    <row r="1427" spans="1:8" x14ac:dyDescent="0.25">
      <c r="A1427" s="1"/>
      <c r="B1427" s="1"/>
      <c r="C1427" s="10"/>
      <c r="D1427" s="10"/>
      <c r="E1427" s="10"/>
      <c r="F1427" s="10"/>
      <c r="G1427" s="10"/>
      <c r="H1427" s="10"/>
    </row>
    <row r="1428" spans="1:8" x14ac:dyDescent="0.25">
      <c r="A1428" s="1"/>
      <c r="B1428" s="1"/>
      <c r="C1428" s="10"/>
      <c r="D1428" s="10"/>
      <c r="E1428" s="10"/>
      <c r="F1428" s="10"/>
      <c r="G1428" s="10"/>
      <c r="H1428" s="10"/>
    </row>
    <row r="1429" spans="1:8" x14ac:dyDescent="0.25">
      <c r="A1429" s="1"/>
      <c r="B1429" s="1"/>
      <c r="C1429" s="10"/>
      <c r="D1429" s="10"/>
      <c r="E1429" s="10"/>
      <c r="F1429" s="10"/>
      <c r="G1429" s="10"/>
      <c r="H1429" s="10"/>
    </row>
    <row r="1430" spans="1:8" x14ac:dyDescent="0.25">
      <c r="A1430" s="1"/>
      <c r="B1430" s="1"/>
      <c r="C1430" s="10"/>
      <c r="D1430" s="10"/>
      <c r="E1430" s="10"/>
      <c r="F1430" s="10"/>
      <c r="G1430" s="10"/>
      <c r="H1430" s="10"/>
    </row>
    <row r="1431" spans="1:8" x14ac:dyDescent="0.25">
      <c r="A1431" s="1"/>
      <c r="B1431" s="1"/>
      <c r="C1431" s="10"/>
      <c r="D1431" s="10"/>
      <c r="E1431" s="10"/>
      <c r="F1431" s="10"/>
      <c r="G1431" s="10"/>
      <c r="H1431" s="10"/>
    </row>
    <row r="1432" spans="1:8" x14ac:dyDescent="0.25">
      <c r="A1432" s="1"/>
      <c r="B1432" s="1"/>
      <c r="C1432" s="10"/>
      <c r="D1432" s="10"/>
      <c r="E1432" s="10"/>
      <c r="F1432" s="10"/>
      <c r="G1432" s="10"/>
      <c r="H1432" s="10"/>
    </row>
    <row r="1433" spans="1:8" x14ac:dyDescent="0.25">
      <c r="A1433" s="1"/>
      <c r="B1433" s="1"/>
      <c r="C1433" s="10"/>
      <c r="D1433" s="10"/>
      <c r="E1433" s="10"/>
      <c r="F1433" s="10"/>
      <c r="G1433" s="10"/>
      <c r="H1433" s="10"/>
    </row>
    <row r="1434" spans="1:8" x14ac:dyDescent="0.25">
      <c r="A1434" s="1"/>
      <c r="B1434" s="1"/>
      <c r="C1434" s="10"/>
      <c r="D1434" s="10"/>
      <c r="E1434" s="10"/>
      <c r="F1434" s="10"/>
      <c r="G1434" s="10"/>
      <c r="H1434" s="10"/>
    </row>
    <row r="1435" spans="1:8" x14ac:dyDescent="0.25">
      <c r="A1435" s="1"/>
      <c r="B1435" s="1"/>
      <c r="C1435" s="10"/>
      <c r="D1435" s="10"/>
      <c r="E1435" s="10"/>
      <c r="F1435" s="10"/>
      <c r="G1435" s="10"/>
      <c r="H1435" s="10"/>
    </row>
    <row r="1436" spans="1:8" x14ac:dyDescent="0.25">
      <c r="A1436" s="1"/>
      <c r="B1436" s="1"/>
      <c r="C1436" s="10"/>
      <c r="D1436" s="10"/>
      <c r="E1436" s="10"/>
      <c r="F1436" s="10"/>
      <c r="G1436" s="10"/>
      <c r="H1436" s="10"/>
    </row>
    <row r="1437" spans="1:8" x14ac:dyDescent="0.25">
      <c r="A1437" s="1"/>
      <c r="B1437" s="1"/>
      <c r="C1437" s="10"/>
      <c r="D1437" s="10"/>
      <c r="E1437" s="10"/>
      <c r="F1437" s="10"/>
      <c r="G1437" s="10"/>
      <c r="H1437" s="10"/>
    </row>
    <row r="1438" spans="1:8" x14ac:dyDescent="0.25">
      <c r="A1438" s="1"/>
      <c r="B1438" s="1"/>
      <c r="C1438" s="10"/>
      <c r="D1438" s="10"/>
      <c r="E1438" s="10"/>
      <c r="F1438" s="10"/>
      <c r="G1438" s="10"/>
      <c r="H1438" s="10"/>
    </row>
    <row r="1439" spans="1:8" x14ac:dyDescent="0.25">
      <c r="A1439" s="1"/>
      <c r="B1439" s="1"/>
      <c r="C1439" s="10"/>
      <c r="D1439" s="10"/>
      <c r="E1439" s="10"/>
      <c r="F1439" s="10"/>
      <c r="G1439" s="10"/>
      <c r="H1439" s="10"/>
    </row>
    <row r="1440" spans="1:8" x14ac:dyDescent="0.25">
      <c r="A1440" s="1"/>
      <c r="B1440" s="1"/>
      <c r="C1440" s="10"/>
      <c r="D1440" s="10"/>
      <c r="E1440" s="10"/>
      <c r="F1440" s="10"/>
      <c r="G1440" s="10"/>
      <c r="H1440" s="10"/>
    </row>
    <row r="1441" spans="1:8" x14ac:dyDescent="0.25">
      <c r="A1441" s="1"/>
      <c r="B1441" s="1"/>
      <c r="C1441" s="10"/>
      <c r="D1441" s="10"/>
      <c r="E1441" s="10"/>
      <c r="F1441" s="10"/>
      <c r="G1441" s="10"/>
      <c r="H1441" s="10"/>
    </row>
    <row r="1442" spans="1:8" x14ac:dyDescent="0.25">
      <c r="A1442" s="1"/>
      <c r="B1442" s="1"/>
      <c r="C1442" s="10"/>
      <c r="D1442" s="10"/>
      <c r="E1442" s="10"/>
      <c r="F1442" s="10"/>
      <c r="G1442" s="10"/>
      <c r="H1442" s="10"/>
    </row>
    <row r="1443" spans="1:8" x14ac:dyDescent="0.25">
      <c r="A1443" s="1"/>
      <c r="B1443" s="1"/>
      <c r="C1443" s="10"/>
      <c r="D1443" s="10"/>
      <c r="E1443" s="10"/>
      <c r="F1443" s="10"/>
      <c r="G1443" s="10"/>
      <c r="H1443" s="10"/>
    </row>
    <row r="1444" spans="1:8" x14ac:dyDescent="0.25">
      <c r="A1444" s="1"/>
      <c r="B1444" s="1"/>
      <c r="C1444" s="10"/>
      <c r="D1444" s="10"/>
      <c r="E1444" s="10"/>
      <c r="F1444" s="10"/>
      <c r="G1444" s="10"/>
      <c r="H1444" s="10"/>
    </row>
    <row r="1445" spans="1:8" x14ac:dyDescent="0.25">
      <c r="A1445" s="1"/>
      <c r="B1445" s="1"/>
      <c r="C1445" s="10"/>
      <c r="D1445" s="10"/>
      <c r="E1445" s="10"/>
      <c r="F1445" s="10"/>
      <c r="G1445" s="10"/>
      <c r="H1445" s="10"/>
    </row>
    <row r="1446" spans="1:8" x14ac:dyDescent="0.25">
      <c r="A1446" s="1"/>
      <c r="B1446" s="1"/>
      <c r="C1446" s="10"/>
      <c r="D1446" s="10"/>
      <c r="E1446" s="10"/>
      <c r="F1446" s="10"/>
      <c r="G1446" s="10"/>
      <c r="H1446" s="10"/>
    </row>
    <row r="1447" spans="1:8" x14ac:dyDescent="0.25">
      <c r="A1447" s="1"/>
      <c r="B1447" s="1"/>
      <c r="C1447" s="10"/>
      <c r="D1447" s="10"/>
      <c r="E1447" s="10"/>
      <c r="F1447" s="10"/>
      <c r="G1447" s="10"/>
      <c r="H1447" s="10"/>
    </row>
    <row r="1448" spans="1:8" x14ac:dyDescent="0.25">
      <c r="A1448" s="1"/>
      <c r="B1448" s="1"/>
      <c r="C1448" s="10"/>
      <c r="D1448" s="10"/>
      <c r="E1448" s="10"/>
      <c r="F1448" s="10"/>
      <c r="G1448" s="10"/>
      <c r="H1448" s="10"/>
    </row>
    <row r="1449" spans="1:8" x14ac:dyDescent="0.25">
      <c r="A1449" s="1"/>
      <c r="B1449" s="1"/>
      <c r="C1449" s="10"/>
      <c r="D1449" s="10"/>
      <c r="E1449" s="10"/>
      <c r="F1449" s="10"/>
      <c r="G1449" s="10"/>
      <c r="H1449" s="10"/>
    </row>
    <row r="1450" spans="1:8" x14ac:dyDescent="0.25">
      <c r="A1450" s="1"/>
      <c r="B1450" s="1"/>
      <c r="C1450" s="10"/>
      <c r="D1450" s="10"/>
      <c r="E1450" s="10"/>
      <c r="F1450" s="10"/>
      <c r="G1450" s="10"/>
      <c r="H1450" s="10"/>
    </row>
    <row r="1451" spans="1:8" x14ac:dyDescent="0.25">
      <c r="A1451" s="1"/>
      <c r="B1451" s="1"/>
      <c r="C1451" s="10"/>
      <c r="D1451" s="10"/>
      <c r="E1451" s="10"/>
      <c r="F1451" s="10"/>
      <c r="G1451" s="10"/>
      <c r="H1451" s="10"/>
    </row>
    <row r="1452" spans="1:8" x14ac:dyDescent="0.25">
      <c r="A1452" s="1"/>
      <c r="B1452" s="1"/>
      <c r="C1452" s="10"/>
      <c r="D1452" s="10"/>
      <c r="E1452" s="10"/>
      <c r="F1452" s="10"/>
      <c r="G1452" s="10"/>
      <c r="H1452" s="10"/>
    </row>
    <row r="1453" spans="1:8" x14ac:dyDescent="0.25">
      <c r="A1453" s="1"/>
      <c r="B1453" s="1"/>
      <c r="C1453" s="10"/>
      <c r="D1453" s="10"/>
      <c r="E1453" s="10"/>
      <c r="F1453" s="10"/>
      <c r="G1453" s="10"/>
      <c r="H1453" s="10"/>
    </row>
    <row r="1454" spans="1:8" x14ac:dyDescent="0.25">
      <c r="A1454" s="1"/>
      <c r="B1454" s="1"/>
      <c r="C1454" s="10"/>
      <c r="D1454" s="10"/>
      <c r="E1454" s="10"/>
      <c r="F1454" s="10"/>
      <c r="G1454" s="10"/>
      <c r="H1454" s="10"/>
    </row>
    <row r="1455" spans="1:8" x14ac:dyDescent="0.25">
      <c r="A1455" s="1"/>
      <c r="B1455" s="1"/>
      <c r="C1455" s="10"/>
      <c r="D1455" s="10"/>
      <c r="E1455" s="10"/>
      <c r="F1455" s="10"/>
      <c r="G1455" s="10"/>
      <c r="H1455" s="10"/>
    </row>
    <row r="1456" spans="1:8" x14ac:dyDescent="0.25">
      <c r="A1456" s="1"/>
      <c r="B1456" s="1"/>
      <c r="C1456" s="10"/>
      <c r="D1456" s="10"/>
      <c r="E1456" s="10"/>
      <c r="F1456" s="10"/>
      <c r="G1456" s="10"/>
      <c r="H1456" s="10"/>
    </row>
    <row r="1457" spans="1:8" x14ac:dyDescent="0.25">
      <c r="A1457" s="1"/>
      <c r="B1457" s="1"/>
      <c r="C1457" s="10"/>
      <c r="D1457" s="10"/>
      <c r="E1457" s="10"/>
      <c r="F1457" s="10"/>
      <c r="G1457" s="10"/>
      <c r="H1457" s="10"/>
    </row>
    <row r="1458" spans="1:8" x14ac:dyDescent="0.25">
      <c r="A1458" s="1"/>
      <c r="B1458" s="1"/>
      <c r="C1458" s="10"/>
      <c r="D1458" s="10"/>
      <c r="E1458" s="10"/>
      <c r="F1458" s="10"/>
      <c r="G1458" s="10"/>
      <c r="H1458" s="10"/>
    </row>
    <row r="1459" spans="1:8" x14ac:dyDescent="0.25">
      <c r="A1459" s="1"/>
      <c r="B1459" s="1"/>
      <c r="C1459" s="10"/>
      <c r="D1459" s="10"/>
      <c r="E1459" s="10"/>
      <c r="F1459" s="10"/>
      <c r="G1459" s="10"/>
      <c r="H1459" s="10"/>
    </row>
    <row r="1460" spans="1:8" x14ac:dyDescent="0.25">
      <c r="A1460" s="1"/>
      <c r="B1460" s="1"/>
      <c r="C1460" s="10"/>
      <c r="D1460" s="10"/>
      <c r="E1460" s="10"/>
      <c r="F1460" s="10"/>
      <c r="G1460" s="10"/>
      <c r="H1460" s="10"/>
    </row>
    <row r="1461" spans="1:8" x14ac:dyDescent="0.25">
      <c r="A1461" s="1"/>
      <c r="B1461" s="1"/>
      <c r="C1461" s="10"/>
      <c r="D1461" s="10"/>
      <c r="E1461" s="10"/>
      <c r="F1461" s="10"/>
      <c r="G1461" s="10"/>
      <c r="H1461" s="10"/>
    </row>
    <row r="1462" spans="1:8" x14ac:dyDescent="0.25">
      <c r="A1462" s="1"/>
      <c r="B1462" s="1"/>
      <c r="C1462" s="10"/>
      <c r="D1462" s="10"/>
      <c r="E1462" s="10"/>
      <c r="F1462" s="10"/>
      <c r="G1462" s="10"/>
      <c r="H1462" s="10"/>
    </row>
    <row r="1463" spans="1:8" x14ac:dyDescent="0.25">
      <c r="A1463" s="1"/>
      <c r="B1463" s="1"/>
      <c r="C1463" s="10"/>
      <c r="D1463" s="10"/>
      <c r="E1463" s="10"/>
      <c r="F1463" s="10"/>
      <c r="G1463" s="10"/>
      <c r="H1463" s="10"/>
    </row>
    <row r="1464" spans="1:8" x14ac:dyDescent="0.25">
      <c r="A1464" s="1"/>
      <c r="B1464" s="1"/>
      <c r="C1464" s="10"/>
      <c r="D1464" s="10"/>
      <c r="E1464" s="10"/>
      <c r="F1464" s="10"/>
      <c r="G1464" s="10"/>
      <c r="H1464" s="10"/>
    </row>
    <row r="1465" spans="1:8" x14ac:dyDescent="0.25">
      <c r="A1465" s="1"/>
      <c r="B1465" s="1"/>
      <c r="C1465" s="10"/>
      <c r="D1465" s="10"/>
      <c r="E1465" s="10"/>
      <c r="F1465" s="10"/>
      <c r="G1465" s="10"/>
      <c r="H1465" s="10"/>
    </row>
    <row r="1466" spans="1:8" x14ac:dyDescent="0.25">
      <c r="A1466" s="1"/>
      <c r="B1466" s="1"/>
      <c r="C1466" s="10"/>
      <c r="D1466" s="10"/>
      <c r="E1466" s="10"/>
      <c r="F1466" s="10"/>
      <c r="G1466" s="10"/>
      <c r="H1466" s="10"/>
    </row>
    <row r="1467" spans="1:8" x14ac:dyDescent="0.25">
      <c r="A1467" s="1"/>
      <c r="B1467" s="1"/>
      <c r="C1467" s="10"/>
      <c r="D1467" s="10"/>
      <c r="E1467" s="10"/>
      <c r="F1467" s="10"/>
      <c r="G1467" s="10"/>
      <c r="H1467" s="10"/>
    </row>
    <row r="1468" spans="1:8" x14ac:dyDescent="0.25">
      <c r="A1468" s="1"/>
      <c r="B1468" s="1"/>
      <c r="C1468" s="10"/>
      <c r="D1468" s="10"/>
      <c r="E1468" s="10"/>
      <c r="F1468" s="10"/>
      <c r="G1468" s="10"/>
      <c r="H1468" s="10"/>
    </row>
    <row r="1469" spans="1:8" x14ac:dyDescent="0.25">
      <c r="A1469" s="1"/>
      <c r="B1469" s="1"/>
      <c r="C1469" s="10"/>
      <c r="D1469" s="10"/>
      <c r="E1469" s="10"/>
      <c r="F1469" s="10"/>
      <c r="G1469" s="10"/>
      <c r="H1469" s="10"/>
    </row>
    <row r="1470" spans="1:8" x14ac:dyDescent="0.25">
      <c r="A1470" s="1"/>
      <c r="B1470" s="1"/>
      <c r="C1470" s="10"/>
      <c r="D1470" s="10"/>
      <c r="E1470" s="10"/>
      <c r="F1470" s="10"/>
      <c r="G1470" s="10"/>
      <c r="H1470" s="10"/>
    </row>
    <row r="1471" spans="1:8" x14ac:dyDescent="0.25">
      <c r="A1471" s="1"/>
      <c r="B1471" s="1"/>
      <c r="C1471" s="10"/>
      <c r="D1471" s="10"/>
      <c r="E1471" s="10"/>
      <c r="F1471" s="10"/>
      <c r="G1471" s="10"/>
      <c r="H1471" s="10"/>
    </row>
    <row r="1472" spans="1:8" x14ac:dyDescent="0.25">
      <c r="A1472" s="1"/>
      <c r="B1472" s="1"/>
      <c r="C1472" s="10"/>
      <c r="D1472" s="10"/>
      <c r="E1472" s="10"/>
      <c r="F1472" s="10"/>
      <c r="G1472" s="10"/>
      <c r="H1472" s="10"/>
    </row>
    <row r="1473" spans="1:8" x14ac:dyDescent="0.25">
      <c r="A1473" s="1"/>
      <c r="B1473" s="1"/>
      <c r="C1473" s="10"/>
      <c r="D1473" s="10"/>
      <c r="E1473" s="10"/>
      <c r="F1473" s="10"/>
      <c r="G1473" s="10"/>
      <c r="H1473" s="10"/>
    </row>
    <row r="1474" spans="1:8" x14ac:dyDescent="0.25">
      <c r="A1474" s="1"/>
      <c r="B1474" s="1"/>
      <c r="C1474" s="10"/>
      <c r="D1474" s="10"/>
      <c r="E1474" s="10"/>
      <c r="F1474" s="10"/>
      <c r="G1474" s="10"/>
      <c r="H1474" s="10"/>
    </row>
    <row r="1475" spans="1:8" x14ac:dyDescent="0.25">
      <c r="A1475" s="1"/>
      <c r="B1475" s="1"/>
      <c r="C1475" s="10"/>
      <c r="D1475" s="10"/>
      <c r="E1475" s="10"/>
      <c r="F1475" s="10"/>
      <c r="G1475" s="10"/>
      <c r="H1475" s="10"/>
    </row>
    <row r="1476" spans="1:8" x14ac:dyDescent="0.25">
      <c r="A1476" s="1"/>
      <c r="B1476" s="1"/>
      <c r="C1476" s="10"/>
      <c r="D1476" s="10"/>
      <c r="E1476" s="10"/>
      <c r="F1476" s="10"/>
      <c r="G1476" s="10"/>
      <c r="H1476" s="10"/>
    </row>
    <row r="1477" spans="1:8" x14ac:dyDescent="0.25">
      <c r="A1477" s="1"/>
      <c r="B1477" s="1"/>
      <c r="C1477" s="10"/>
      <c r="D1477" s="10"/>
      <c r="E1477" s="10"/>
      <c r="F1477" s="10"/>
      <c r="G1477" s="10"/>
      <c r="H1477" s="10"/>
    </row>
    <row r="1478" spans="1:8" x14ac:dyDescent="0.25">
      <c r="A1478" s="1"/>
      <c r="B1478" s="1"/>
      <c r="C1478" s="10"/>
      <c r="D1478" s="10"/>
      <c r="E1478" s="10"/>
      <c r="F1478" s="10"/>
      <c r="G1478" s="10"/>
      <c r="H1478" s="10"/>
    </row>
    <row r="1479" spans="1:8" x14ac:dyDescent="0.25">
      <c r="A1479" s="1"/>
      <c r="B1479" s="1"/>
      <c r="C1479" s="10"/>
      <c r="D1479" s="10"/>
      <c r="E1479" s="10"/>
      <c r="F1479" s="10"/>
      <c r="G1479" s="10"/>
      <c r="H1479" s="10"/>
    </row>
    <row r="1480" spans="1:8" x14ac:dyDescent="0.25">
      <c r="A1480" s="1"/>
      <c r="B1480" s="1"/>
      <c r="C1480" s="10"/>
      <c r="D1480" s="10"/>
      <c r="E1480" s="10"/>
      <c r="F1480" s="10"/>
      <c r="G1480" s="10"/>
      <c r="H1480" s="10"/>
    </row>
    <row r="1481" spans="1:8" x14ac:dyDescent="0.25">
      <c r="A1481" s="1"/>
      <c r="B1481" s="1"/>
      <c r="C1481" s="10"/>
      <c r="D1481" s="10"/>
      <c r="E1481" s="10"/>
      <c r="F1481" s="10"/>
      <c r="G1481" s="10"/>
      <c r="H1481" s="10"/>
    </row>
    <row r="1482" spans="1:8" x14ac:dyDescent="0.25">
      <c r="A1482" s="1"/>
      <c r="B1482" s="1"/>
      <c r="C1482" s="10"/>
      <c r="D1482" s="10"/>
      <c r="E1482" s="10"/>
      <c r="F1482" s="10"/>
      <c r="G1482" s="10"/>
      <c r="H1482" s="10"/>
    </row>
    <row r="1483" spans="1:8" x14ac:dyDescent="0.25">
      <c r="A1483" s="1"/>
      <c r="B1483" s="1"/>
      <c r="C1483" s="10"/>
      <c r="D1483" s="10"/>
      <c r="E1483" s="10"/>
      <c r="F1483" s="10"/>
      <c r="G1483" s="10"/>
      <c r="H1483" s="10"/>
    </row>
    <row r="1484" spans="1:8" x14ac:dyDescent="0.25">
      <c r="A1484" s="1"/>
      <c r="B1484" s="1"/>
      <c r="C1484" s="10"/>
      <c r="D1484" s="10"/>
      <c r="E1484" s="10"/>
      <c r="F1484" s="10"/>
      <c r="G1484" s="10"/>
      <c r="H1484" s="10"/>
    </row>
    <row r="1485" spans="1:8" x14ac:dyDescent="0.25">
      <c r="A1485" s="1"/>
      <c r="B1485" s="1"/>
      <c r="C1485" s="10"/>
      <c r="D1485" s="10"/>
      <c r="E1485" s="10"/>
      <c r="F1485" s="10"/>
      <c r="G1485" s="10"/>
      <c r="H1485" s="10"/>
    </row>
    <row r="1486" spans="1:8" x14ac:dyDescent="0.25">
      <c r="A1486" s="1"/>
      <c r="B1486" s="1"/>
      <c r="C1486" s="10"/>
      <c r="D1486" s="10"/>
      <c r="E1486" s="10"/>
      <c r="F1486" s="10"/>
      <c r="G1486" s="10"/>
      <c r="H1486" s="10"/>
    </row>
    <row r="1487" spans="1:8" x14ac:dyDescent="0.25">
      <c r="A1487" s="1"/>
      <c r="B1487" s="1"/>
      <c r="C1487" s="10"/>
      <c r="D1487" s="10"/>
      <c r="E1487" s="10"/>
      <c r="F1487" s="10"/>
      <c r="G1487" s="10"/>
      <c r="H1487" s="10"/>
    </row>
    <row r="1488" spans="1:8" x14ac:dyDescent="0.25">
      <c r="A1488" s="1"/>
      <c r="B1488" s="1"/>
      <c r="C1488" s="10"/>
      <c r="D1488" s="10"/>
      <c r="E1488" s="10"/>
      <c r="F1488" s="10"/>
      <c r="G1488" s="10"/>
      <c r="H1488" s="10"/>
    </row>
    <row r="1489" spans="1:8" x14ac:dyDescent="0.25">
      <c r="A1489" s="1"/>
      <c r="B1489" s="1"/>
      <c r="C1489" s="10"/>
      <c r="D1489" s="10"/>
      <c r="E1489" s="10"/>
      <c r="F1489" s="10"/>
      <c r="G1489" s="10"/>
      <c r="H1489" s="10"/>
    </row>
    <row r="1490" spans="1:8" x14ac:dyDescent="0.25">
      <c r="A1490" s="1"/>
      <c r="B1490" s="1"/>
      <c r="C1490" s="10"/>
      <c r="D1490" s="10"/>
      <c r="E1490" s="10"/>
      <c r="F1490" s="10"/>
      <c r="G1490" s="10"/>
      <c r="H1490" s="10"/>
    </row>
    <row r="1491" spans="1:8" x14ac:dyDescent="0.25">
      <c r="A1491" s="1"/>
      <c r="B1491" s="1"/>
      <c r="C1491" s="10"/>
      <c r="D1491" s="10"/>
      <c r="E1491" s="10"/>
      <c r="F1491" s="10"/>
      <c r="G1491" s="10"/>
      <c r="H1491" s="10"/>
    </row>
    <row r="1492" spans="1:8" x14ac:dyDescent="0.25">
      <c r="A1492" s="1"/>
      <c r="B1492" s="1"/>
      <c r="C1492" s="10"/>
      <c r="D1492" s="10"/>
      <c r="E1492" s="10"/>
      <c r="F1492" s="10"/>
      <c r="G1492" s="10"/>
      <c r="H1492" s="10"/>
    </row>
    <row r="1493" spans="1:8" x14ac:dyDescent="0.25">
      <c r="A1493" s="1"/>
      <c r="B1493" s="1"/>
      <c r="C1493" s="10"/>
      <c r="D1493" s="10"/>
      <c r="E1493" s="10"/>
      <c r="F1493" s="10"/>
      <c r="G1493" s="10"/>
      <c r="H1493" s="10"/>
    </row>
    <row r="1494" spans="1:8" x14ac:dyDescent="0.25">
      <c r="A1494" s="1"/>
      <c r="B1494" s="1"/>
      <c r="C1494" s="10"/>
      <c r="D1494" s="10"/>
      <c r="E1494" s="10"/>
      <c r="F1494" s="10"/>
      <c r="G1494" s="10"/>
      <c r="H1494" s="10"/>
    </row>
    <row r="1495" spans="1:8" x14ac:dyDescent="0.25">
      <c r="A1495" s="1"/>
      <c r="B1495" s="1"/>
      <c r="C1495" s="10"/>
      <c r="D1495" s="10"/>
      <c r="E1495" s="10"/>
      <c r="F1495" s="10"/>
      <c r="G1495" s="10"/>
      <c r="H1495" s="10"/>
    </row>
    <row r="1496" spans="1:8" x14ac:dyDescent="0.25">
      <c r="A1496" s="1"/>
      <c r="B1496" s="1"/>
      <c r="C1496" s="10"/>
      <c r="D1496" s="10"/>
      <c r="E1496" s="10"/>
      <c r="F1496" s="10"/>
      <c r="G1496" s="10"/>
      <c r="H1496" s="10"/>
    </row>
    <row r="1497" spans="1:8" x14ac:dyDescent="0.25">
      <c r="A1497" s="1"/>
      <c r="B1497" s="1"/>
      <c r="C1497" s="10"/>
      <c r="D1497" s="10"/>
      <c r="E1497" s="10"/>
      <c r="F1497" s="10"/>
      <c r="G1497" s="10"/>
      <c r="H1497" s="10"/>
    </row>
    <row r="1498" spans="1:8" x14ac:dyDescent="0.25">
      <c r="A1498" s="1"/>
      <c r="B1498" s="1"/>
      <c r="C1498" s="10"/>
      <c r="D1498" s="10"/>
      <c r="E1498" s="10"/>
      <c r="F1498" s="10"/>
      <c r="G1498" s="10"/>
      <c r="H1498" s="10"/>
    </row>
    <row r="1499" spans="1:8" x14ac:dyDescent="0.25">
      <c r="A1499" s="1"/>
      <c r="B1499" s="1"/>
      <c r="C1499" s="10"/>
      <c r="D1499" s="10"/>
      <c r="E1499" s="10"/>
      <c r="F1499" s="10"/>
      <c r="G1499" s="10"/>
      <c r="H1499" s="10"/>
    </row>
    <row r="1500" spans="1:8" x14ac:dyDescent="0.25">
      <c r="A1500" s="1"/>
      <c r="B1500" s="1"/>
      <c r="C1500" s="10"/>
      <c r="D1500" s="10"/>
      <c r="E1500" s="10"/>
      <c r="F1500" s="10"/>
      <c r="G1500" s="10"/>
      <c r="H1500" s="10"/>
    </row>
    <row r="1501" spans="1:8" x14ac:dyDescent="0.25">
      <c r="A1501" s="1"/>
      <c r="B1501" s="1"/>
      <c r="C1501" s="10"/>
      <c r="D1501" s="10"/>
      <c r="E1501" s="10"/>
      <c r="F1501" s="10"/>
      <c r="G1501" s="10"/>
      <c r="H1501" s="10"/>
    </row>
    <row r="1502" spans="1:8" x14ac:dyDescent="0.25">
      <c r="A1502" s="1"/>
      <c r="B1502" s="1"/>
      <c r="C1502" s="10"/>
      <c r="D1502" s="10"/>
      <c r="E1502" s="10"/>
      <c r="F1502" s="10"/>
      <c r="G1502" s="10"/>
      <c r="H1502" s="10"/>
    </row>
    <row r="1503" spans="1:8" x14ac:dyDescent="0.25">
      <c r="A1503" s="1"/>
      <c r="B1503" s="1"/>
      <c r="C1503" s="10"/>
      <c r="D1503" s="10"/>
      <c r="E1503" s="10"/>
      <c r="F1503" s="10"/>
      <c r="G1503" s="10"/>
      <c r="H1503" s="10"/>
    </row>
    <row r="1504" spans="1:8" x14ac:dyDescent="0.25">
      <c r="A1504" s="1"/>
      <c r="B1504" s="1"/>
      <c r="C1504" s="10"/>
      <c r="D1504" s="10"/>
      <c r="E1504" s="10"/>
      <c r="F1504" s="10"/>
      <c r="G1504" s="10"/>
      <c r="H1504" s="10"/>
    </row>
    <row r="1505" spans="1:8" x14ac:dyDescent="0.25">
      <c r="A1505" s="1"/>
      <c r="B1505" s="1"/>
      <c r="C1505" s="10"/>
      <c r="D1505" s="10"/>
      <c r="E1505" s="10"/>
      <c r="F1505" s="10"/>
      <c r="G1505" s="10"/>
      <c r="H1505" s="10"/>
    </row>
    <row r="1506" spans="1:8" x14ac:dyDescent="0.25">
      <c r="A1506" s="1"/>
      <c r="B1506" s="1"/>
      <c r="C1506" s="10"/>
      <c r="D1506" s="10"/>
      <c r="E1506" s="10"/>
      <c r="F1506" s="10"/>
      <c r="G1506" s="10"/>
      <c r="H1506" s="10"/>
    </row>
    <row r="1507" spans="1:8" x14ac:dyDescent="0.25">
      <c r="A1507" s="1"/>
      <c r="B1507" s="1"/>
      <c r="C1507" s="10"/>
      <c r="D1507" s="10"/>
      <c r="E1507" s="10"/>
      <c r="F1507" s="10"/>
      <c r="G1507" s="10"/>
      <c r="H1507" s="10"/>
    </row>
    <row r="1508" spans="1:8" x14ac:dyDescent="0.25">
      <c r="A1508" s="1"/>
      <c r="B1508" s="1"/>
      <c r="C1508" s="10"/>
      <c r="D1508" s="10"/>
      <c r="E1508" s="10"/>
      <c r="F1508" s="10"/>
      <c r="G1508" s="10"/>
      <c r="H1508" s="10"/>
    </row>
    <row r="1509" spans="1:8" x14ac:dyDescent="0.25">
      <c r="A1509" s="1"/>
      <c r="B1509" s="1"/>
      <c r="C1509" s="10"/>
      <c r="D1509" s="10"/>
      <c r="E1509" s="10"/>
      <c r="F1509" s="10"/>
      <c r="G1509" s="10"/>
      <c r="H1509" s="10"/>
    </row>
    <row r="1510" spans="1:8" x14ac:dyDescent="0.25">
      <c r="A1510" s="1"/>
      <c r="B1510" s="1"/>
      <c r="C1510" s="10"/>
      <c r="D1510" s="10"/>
      <c r="E1510" s="10"/>
      <c r="F1510" s="10"/>
      <c r="G1510" s="10"/>
      <c r="H1510" s="10"/>
    </row>
    <row r="1511" spans="1:8" x14ac:dyDescent="0.25">
      <c r="A1511" s="1"/>
      <c r="B1511" s="1"/>
      <c r="C1511" s="10"/>
      <c r="D1511" s="10"/>
      <c r="E1511" s="10"/>
      <c r="F1511" s="10"/>
      <c r="G1511" s="10"/>
      <c r="H1511" s="10"/>
    </row>
    <row r="1512" spans="1:8" x14ac:dyDescent="0.25">
      <c r="A1512" s="1"/>
      <c r="B1512" s="1"/>
      <c r="C1512" s="10"/>
      <c r="D1512" s="10"/>
      <c r="E1512" s="10"/>
      <c r="F1512" s="10"/>
      <c r="G1512" s="10"/>
      <c r="H1512" s="10"/>
    </row>
    <row r="1513" spans="1:8" x14ac:dyDescent="0.25">
      <c r="A1513" s="1"/>
      <c r="B1513" s="1"/>
      <c r="C1513" s="10"/>
      <c r="D1513" s="10"/>
      <c r="E1513" s="10"/>
      <c r="F1513" s="10"/>
      <c r="G1513" s="10"/>
      <c r="H1513" s="10"/>
    </row>
    <row r="1514" spans="1:8" x14ac:dyDescent="0.25">
      <c r="A1514" s="1"/>
      <c r="B1514" s="1"/>
      <c r="C1514" s="10"/>
      <c r="D1514" s="10"/>
      <c r="E1514" s="10"/>
      <c r="F1514" s="10"/>
      <c r="G1514" s="10"/>
      <c r="H1514" s="10"/>
    </row>
    <row r="1515" spans="1:8" x14ac:dyDescent="0.25">
      <c r="A1515" s="1"/>
      <c r="B1515" s="1"/>
      <c r="C1515" s="10"/>
      <c r="D1515" s="10"/>
      <c r="E1515" s="10"/>
      <c r="F1515" s="10"/>
      <c r="G1515" s="10"/>
      <c r="H1515" s="10"/>
    </row>
    <row r="1516" spans="1:8" x14ac:dyDescent="0.25">
      <c r="A1516" s="1"/>
      <c r="B1516" s="1"/>
      <c r="C1516" s="10"/>
      <c r="D1516" s="10"/>
      <c r="E1516" s="10"/>
      <c r="F1516" s="10"/>
      <c r="G1516" s="10"/>
      <c r="H1516" s="10"/>
    </row>
    <row r="1517" spans="1:8" x14ac:dyDescent="0.25">
      <c r="A1517" s="1"/>
      <c r="B1517" s="1"/>
      <c r="C1517" s="10"/>
      <c r="D1517" s="10"/>
      <c r="E1517" s="10"/>
      <c r="F1517" s="10"/>
      <c r="G1517" s="10"/>
      <c r="H1517" s="10"/>
    </row>
    <row r="1518" spans="1:8" x14ac:dyDescent="0.25">
      <c r="A1518" s="1"/>
      <c r="B1518" s="1"/>
      <c r="C1518" s="10"/>
      <c r="D1518" s="10"/>
      <c r="E1518" s="10"/>
      <c r="F1518" s="10"/>
      <c r="G1518" s="10"/>
      <c r="H1518" s="10"/>
    </row>
    <row r="1519" spans="1:8" x14ac:dyDescent="0.25">
      <c r="A1519" s="1"/>
      <c r="B1519" s="1"/>
      <c r="C1519" s="10"/>
      <c r="D1519" s="10"/>
      <c r="E1519" s="10"/>
      <c r="F1519" s="10"/>
      <c r="G1519" s="10"/>
      <c r="H1519" s="10"/>
    </row>
    <row r="1520" spans="1:8" x14ac:dyDescent="0.25">
      <c r="A1520" s="1"/>
      <c r="B1520" s="1"/>
      <c r="C1520" s="10"/>
      <c r="D1520" s="10"/>
      <c r="E1520" s="10"/>
      <c r="F1520" s="10"/>
      <c r="G1520" s="10"/>
      <c r="H1520" s="10"/>
    </row>
    <row r="1521" spans="1:8" x14ac:dyDescent="0.25">
      <c r="A1521" s="1"/>
      <c r="B1521" s="1"/>
      <c r="C1521" s="10"/>
      <c r="D1521" s="10"/>
      <c r="E1521" s="10"/>
      <c r="F1521" s="10"/>
      <c r="G1521" s="10"/>
      <c r="H1521" s="10"/>
    </row>
    <row r="1522" spans="1:8" x14ac:dyDescent="0.25">
      <c r="A1522" s="1"/>
      <c r="B1522" s="1"/>
      <c r="C1522" s="10"/>
      <c r="D1522" s="10"/>
      <c r="E1522" s="10"/>
      <c r="F1522" s="10"/>
      <c r="G1522" s="10"/>
      <c r="H1522" s="10"/>
    </row>
    <row r="1523" spans="1:8" x14ac:dyDescent="0.25">
      <c r="A1523" s="1"/>
      <c r="B1523" s="1"/>
      <c r="C1523" s="10"/>
      <c r="D1523" s="10"/>
      <c r="E1523" s="10"/>
      <c r="F1523" s="10"/>
      <c r="G1523" s="10"/>
      <c r="H1523" s="10"/>
    </row>
    <row r="1524" spans="1:8" x14ac:dyDescent="0.25">
      <c r="A1524" s="1"/>
      <c r="B1524" s="1"/>
      <c r="C1524" s="10"/>
      <c r="D1524" s="10"/>
      <c r="E1524" s="10"/>
      <c r="F1524" s="10"/>
      <c r="G1524" s="10"/>
      <c r="H1524" s="10"/>
    </row>
    <row r="1525" spans="1:8" x14ac:dyDescent="0.25">
      <c r="A1525" s="1"/>
      <c r="B1525" s="1"/>
      <c r="C1525" s="10"/>
      <c r="D1525" s="10"/>
      <c r="E1525" s="10"/>
      <c r="F1525" s="10"/>
      <c r="G1525" s="10"/>
      <c r="H1525" s="10"/>
    </row>
    <row r="1526" spans="1:8" x14ac:dyDescent="0.25">
      <c r="A1526" s="1"/>
      <c r="B1526" s="1"/>
      <c r="C1526" s="10"/>
      <c r="D1526" s="10"/>
      <c r="E1526" s="10"/>
      <c r="F1526" s="10"/>
      <c r="G1526" s="10"/>
      <c r="H1526" s="10"/>
    </row>
    <row r="1527" spans="1:8" x14ac:dyDescent="0.25">
      <c r="A1527" s="1"/>
      <c r="B1527" s="1"/>
      <c r="C1527" s="10"/>
      <c r="D1527" s="10"/>
      <c r="E1527" s="10"/>
      <c r="F1527" s="10"/>
      <c r="G1527" s="10"/>
      <c r="H1527" s="10"/>
    </row>
    <row r="1528" spans="1:8" x14ac:dyDescent="0.25">
      <c r="A1528" s="1"/>
      <c r="B1528" s="1"/>
      <c r="C1528" s="10"/>
      <c r="D1528" s="10"/>
      <c r="E1528" s="10"/>
      <c r="F1528" s="10"/>
      <c r="G1528" s="10"/>
      <c r="H1528" s="10"/>
    </row>
    <row r="1529" spans="1:8" x14ac:dyDescent="0.25">
      <c r="A1529" s="1"/>
      <c r="B1529" s="1"/>
      <c r="C1529" s="10"/>
      <c r="D1529" s="10"/>
      <c r="E1529" s="10"/>
      <c r="F1529" s="10"/>
      <c r="G1529" s="10"/>
      <c r="H1529" s="10"/>
    </row>
    <row r="1530" spans="1:8" x14ac:dyDescent="0.25">
      <c r="A1530" s="1"/>
      <c r="B1530" s="1"/>
      <c r="C1530" s="10"/>
      <c r="D1530" s="10"/>
      <c r="E1530" s="10"/>
      <c r="F1530" s="10"/>
      <c r="G1530" s="10"/>
      <c r="H1530" s="10"/>
    </row>
    <row r="1531" spans="1:8" x14ac:dyDescent="0.25">
      <c r="A1531" s="1"/>
      <c r="B1531" s="1"/>
      <c r="C1531" s="10"/>
      <c r="D1531" s="10"/>
      <c r="E1531" s="10"/>
      <c r="F1531" s="10"/>
      <c r="G1531" s="10"/>
      <c r="H1531" s="10"/>
    </row>
    <row r="1532" spans="1:8" x14ac:dyDescent="0.25">
      <c r="A1532" s="1"/>
      <c r="B1532" s="1"/>
      <c r="C1532" s="10"/>
      <c r="D1532" s="10"/>
      <c r="E1532" s="10"/>
      <c r="F1532" s="10"/>
      <c r="G1532" s="10"/>
      <c r="H1532" s="10"/>
    </row>
    <row r="1533" spans="1:8" x14ac:dyDescent="0.25">
      <c r="A1533" s="1"/>
      <c r="B1533" s="1"/>
      <c r="C1533" s="10"/>
      <c r="D1533" s="10"/>
      <c r="E1533" s="10"/>
      <c r="F1533" s="10"/>
      <c r="G1533" s="10"/>
      <c r="H1533" s="10"/>
    </row>
    <row r="1534" spans="1:8" x14ac:dyDescent="0.25">
      <c r="A1534" s="1"/>
      <c r="B1534" s="1"/>
      <c r="C1534" s="10"/>
      <c r="D1534" s="10"/>
      <c r="E1534" s="10"/>
      <c r="F1534" s="10"/>
      <c r="G1534" s="10"/>
      <c r="H1534" s="10"/>
    </row>
    <row r="1535" spans="1:8" x14ac:dyDescent="0.25">
      <c r="A1535" s="1"/>
      <c r="B1535" s="1"/>
      <c r="C1535" s="10"/>
      <c r="D1535" s="10"/>
      <c r="E1535" s="10"/>
      <c r="F1535" s="10"/>
      <c r="G1535" s="10"/>
      <c r="H1535" s="10"/>
    </row>
    <row r="1536" spans="1:8" x14ac:dyDescent="0.25">
      <c r="A1536" s="1"/>
      <c r="B1536" s="1"/>
      <c r="C1536" s="10"/>
      <c r="D1536" s="10"/>
      <c r="E1536" s="10"/>
      <c r="F1536" s="10"/>
      <c r="G1536" s="10"/>
      <c r="H1536" s="10"/>
    </row>
    <row r="1537" spans="1:8" x14ac:dyDescent="0.25">
      <c r="A1537" s="1"/>
      <c r="B1537" s="1"/>
      <c r="C1537" s="10"/>
      <c r="D1537" s="10"/>
      <c r="E1537" s="10"/>
      <c r="F1537" s="10"/>
      <c r="G1537" s="10"/>
      <c r="H1537" s="10"/>
    </row>
    <row r="1538" spans="1:8" x14ac:dyDescent="0.25">
      <c r="A1538" s="1"/>
      <c r="B1538" s="1"/>
      <c r="C1538" s="10"/>
      <c r="D1538" s="10"/>
      <c r="E1538" s="10"/>
      <c r="F1538" s="10"/>
      <c r="G1538" s="10"/>
      <c r="H1538" s="10"/>
    </row>
    <row r="1539" spans="1:8" x14ac:dyDescent="0.25">
      <c r="A1539" s="1"/>
      <c r="B1539" s="1"/>
      <c r="C1539" s="10"/>
      <c r="D1539" s="10"/>
      <c r="E1539" s="10"/>
      <c r="F1539" s="10"/>
      <c r="G1539" s="10"/>
      <c r="H1539" s="10"/>
    </row>
    <row r="1540" spans="1:8" x14ac:dyDescent="0.25">
      <c r="A1540" s="1"/>
      <c r="B1540" s="1"/>
      <c r="C1540" s="10"/>
      <c r="D1540" s="10"/>
      <c r="E1540" s="10"/>
      <c r="F1540" s="10"/>
      <c r="G1540" s="10"/>
      <c r="H1540" s="10"/>
    </row>
    <row r="1541" spans="1:8" x14ac:dyDescent="0.25">
      <c r="A1541" s="1"/>
      <c r="B1541" s="1"/>
      <c r="C1541" s="10"/>
      <c r="D1541" s="10"/>
      <c r="E1541" s="10"/>
      <c r="F1541" s="10"/>
      <c r="G1541" s="10"/>
      <c r="H1541" s="10"/>
    </row>
    <row r="1542" spans="1:8" x14ac:dyDescent="0.25">
      <c r="A1542" s="1"/>
      <c r="B1542" s="1"/>
      <c r="C1542" s="10"/>
      <c r="D1542" s="10"/>
      <c r="E1542" s="10"/>
      <c r="F1542" s="10"/>
      <c r="G1542" s="10"/>
      <c r="H1542" s="10"/>
    </row>
    <row r="1543" spans="1:8" x14ac:dyDescent="0.25">
      <c r="A1543" s="1"/>
      <c r="B1543" s="1"/>
      <c r="C1543" s="10"/>
      <c r="D1543" s="10"/>
      <c r="E1543" s="10"/>
      <c r="F1543" s="10"/>
      <c r="G1543" s="10"/>
      <c r="H1543" s="10"/>
    </row>
    <row r="1544" spans="1:8" x14ac:dyDescent="0.25">
      <c r="A1544" s="1"/>
      <c r="B1544" s="1"/>
      <c r="C1544" s="10"/>
      <c r="D1544" s="10"/>
      <c r="E1544" s="10"/>
      <c r="F1544" s="10"/>
      <c r="G1544" s="10"/>
      <c r="H1544" s="10"/>
    </row>
    <row r="1545" spans="1:8" x14ac:dyDescent="0.25">
      <c r="A1545" s="1"/>
      <c r="B1545" s="1"/>
      <c r="C1545" s="10"/>
      <c r="D1545" s="10"/>
      <c r="E1545" s="10"/>
      <c r="F1545" s="10"/>
      <c r="G1545" s="10"/>
      <c r="H1545" s="10"/>
    </row>
    <row r="1546" spans="1:8" x14ac:dyDescent="0.25">
      <c r="A1546" s="1"/>
      <c r="B1546" s="1"/>
      <c r="C1546" s="10"/>
      <c r="D1546" s="10"/>
      <c r="E1546" s="10"/>
      <c r="F1546" s="10"/>
      <c r="G1546" s="10"/>
      <c r="H1546" s="10"/>
    </row>
    <row r="1547" spans="1:8" x14ac:dyDescent="0.25">
      <c r="A1547" s="1"/>
      <c r="B1547" s="1"/>
      <c r="C1547" s="10"/>
      <c r="D1547" s="10"/>
      <c r="E1547" s="10"/>
      <c r="F1547" s="10"/>
      <c r="G1547" s="10"/>
      <c r="H1547" s="10"/>
    </row>
    <row r="1548" spans="1:8" x14ac:dyDescent="0.25">
      <c r="A1548" s="1"/>
      <c r="B1548" s="1"/>
      <c r="C1548" s="10"/>
      <c r="D1548" s="10"/>
      <c r="E1548" s="10"/>
      <c r="F1548" s="10"/>
      <c r="G1548" s="10"/>
      <c r="H1548" s="10"/>
    </row>
    <row r="1549" spans="1:8" x14ac:dyDescent="0.25">
      <c r="A1549" s="1"/>
      <c r="B1549" s="1"/>
      <c r="C1549" s="10"/>
      <c r="D1549" s="10"/>
      <c r="E1549" s="10"/>
      <c r="F1549" s="10"/>
      <c r="G1549" s="10"/>
      <c r="H1549" s="10"/>
    </row>
    <row r="1550" spans="1:8" x14ac:dyDescent="0.25">
      <c r="A1550" s="1"/>
      <c r="B1550" s="1"/>
      <c r="C1550" s="10"/>
      <c r="D1550" s="10"/>
      <c r="E1550" s="10"/>
      <c r="F1550" s="10"/>
      <c r="G1550" s="10"/>
      <c r="H1550" s="10"/>
    </row>
    <row r="1551" spans="1:8" x14ac:dyDescent="0.25">
      <c r="A1551" s="1"/>
      <c r="B1551" s="1"/>
      <c r="C1551" s="10"/>
      <c r="D1551" s="10"/>
      <c r="E1551" s="10"/>
      <c r="F1551" s="10"/>
      <c r="G1551" s="10"/>
      <c r="H1551" s="10"/>
    </row>
    <row r="1552" spans="1:8" x14ac:dyDescent="0.25">
      <c r="A1552" s="1"/>
      <c r="B1552" s="1"/>
      <c r="C1552" s="10"/>
      <c r="D1552" s="10"/>
      <c r="E1552" s="10"/>
      <c r="F1552" s="10"/>
      <c r="G1552" s="10"/>
      <c r="H1552" s="10"/>
    </row>
    <row r="1553" spans="1:8" x14ac:dyDescent="0.25">
      <c r="A1553" s="1"/>
      <c r="B1553" s="1"/>
      <c r="C1553" s="10"/>
      <c r="D1553" s="10"/>
      <c r="E1553" s="10"/>
      <c r="F1553" s="10"/>
      <c r="G1553" s="10"/>
      <c r="H1553" s="10"/>
    </row>
    <row r="1554" spans="1:8" x14ac:dyDescent="0.25">
      <c r="A1554" s="1"/>
      <c r="B1554" s="1"/>
      <c r="C1554" s="10"/>
      <c r="D1554" s="10"/>
      <c r="E1554" s="10"/>
      <c r="F1554" s="10"/>
      <c r="G1554" s="10"/>
      <c r="H1554" s="10"/>
    </row>
    <row r="1555" spans="1:8" x14ac:dyDescent="0.25">
      <c r="A1555" s="1"/>
      <c r="B1555" s="1"/>
      <c r="C1555" s="10"/>
      <c r="D1555" s="10"/>
      <c r="E1555" s="10"/>
      <c r="F1555" s="10"/>
      <c r="G1555" s="10"/>
      <c r="H1555" s="10"/>
    </row>
    <row r="1556" spans="1:8" x14ac:dyDescent="0.25">
      <c r="A1556" s="1"/>
      <c r="B1556" s="1"/>
      <c r="C1556" s="10"/>
      <c r="D1556" s="10"/>
      <c r="E1556" s="10"/>
      <c r="F1556" s="10"/>
      <c r="G1556" s="10"/>
      <c r="H1556" s="10"/>
    </row>
    <row r="1557" spans="1:8" x14ac:dyDescent="0.25">
      <c r="A1557" s="1"/>
      <c r="B1557" s="1"/>
      <c r="C1557" s="10"/>
      <c r="D1557" s="10"/>
      <c r="E1557" s="10"/>
      <c r="F1557" s="10"/>
      <c r="G1557" s="10"/>
      <c r="H1557" s="10"/>
    </row>
    <row r="1558" spans="1:8" x14ac:dyDescent="0.25">
      <c r="A1558" s="1"/>
      <c r="B1558" s="1"/>
      <c r="C1558" s="10"/>
      <c r="D1558" s="10"/>
      <c r="E1558" s="10"/>
      <c r="F1558" s="10"/>
      <c r="G1558" s="10"/>
      <c r="H1558" s="10"/>
    </row>
    <row r="1559" spans="1:8" x14ac:dyDescent="0.25">
      <c r="A1559" s="1"/>
      <c r="B1559" s="1"/>
      <c r="C1559" s="10"/>
      <c r="D1559" s="10"/>
      <c r="E1559" s="10"/>
      <c r="F1559" s="10"/>
      <c r="G1559" s="10"/>
      <c r="H1559" s="10"/>
    </row>
    <row r="1560" spans="1:8" x14ac:dyDescent="0.25">
      <c r="A1560" s="1"/>
      <c r="B1560" s="1"/>
      <c r="C1560" s="10"/>
      <c r="D1560" s="10"/>
      <c r="E1560" s="10"/>
      <c r="F1560" s="10"/>
      <c r="G1560" s="10"/>
      <c r="H1560" s="10"/>
    </row>
    <row r="1561" spans="1:8" x14ac:dyDescent="0.25">
      <c r="A1561" s="1"/>
      <c r="B1561" s="1"/>
      <c r="C1561" s="10"/>
      <c r="D1561" s="10"/>
      <c r="E1561" s="10"/>
      <c r="F1561" s="10"/>
      <c r="G1561" s="10"/>
      <c r="H1561" s="10"/>
    </row>
    <row r="1562" spans="1:8" x14ac:dyDescent="0.25">
      <c r="A1562" s="1"/>
      <c r="B1562" s="1"/>
      <c r="C1562" s="10"/>
      <c r="D1562" s="10"/>
      <c r="E1562" s="10"/>
      <c r="F1562" s="10"/>
      <c r="G1562" s="10"/>
      <c r="H1562" s="10"/>
    </row>
    <row r="1563" spans="1:8" x14ac:dyDescent="0.25">
      <c r="A1563" s="1"/>
      <c r="B1563" s="1"/>
      <c r="C1563" s="10"/>
      <c r="D1563" s="10"/>
      <c r="E1563" s="10"/>
      <c r="F1563" s="10"/>
      <c r="G1563" s="10"/>
      <c r="H1563" s="10"/>
    </row>
    <row r="1564" spans="1:8" x14ac:dyDescent="0.25">
      <c r="A1564" s="1"/>
      <c r="B1564" s="1"/>
      <c r="C1564" s="10"/>
      <c r="D1564" s="10"/>
      <c r="E1564" s="10"/>
      <c r="F1564" s="10"/>
      <c r="G1564" s="10"/>
      <c r="H1564" s="10"/>
    </row>
    <row r="1565" spans="1:8" x14ac:dyDescent="0.25">
      <c r="A1565" s="1"/>
      <c r="B1565" s="1"/>
      <c r="C1565" s="10"/>
      <c r="D1565" s="10"/>
      <c r="E1565" s="10"/>
      <c r="F1565" s="10"/>
      <c r="G1565" s="10"/>
      <c r="H1565" s="10"/>
    </row>
    <row r="1566" spans="1:8" x14ac:dyDescent="0.25">
      <c r="A1566" s="1"/>
      <c r="B1566" s="1"/>
      <c r="C1566" s="10"/>
      <c r="D1566" s="10"/>
      <c r="E1566" s="10"/>
      <c r="F1566" s="10"/>
      <c r="G1566" s="10"/>
      <c r="H1566" s="10"/>
    </row>
    <row r="1567" spans="1:8" x14ac:dyDescent="0.25">
      <c r="A1567" s="1"/>
      <c r="B1567" s="1"/>
      <c r="C1567" s="10"/>
      <c r="D1567" s="10"/>
      <c r="E1567" s="10"/>
      <c r="F1567" s="10"/>
      <c r="G1567" s="10"/>
      <c r="H1567" s="10"/>
    </row>
    <row r="1568" spans="1:8" x14ac:dyDescent="0.25">
      <c r="A1568" s="1"/>
      <c r="B1568" s="1"/>
      <c r="C1568" s="10"/>
      <c r="D1568" s="10"/>
      <c r="E1568" s="10"/>
      <c r="F1568" s="10"/>
      <c r="G1568" s="10"/>
      <c r="H1568" s="10"/>
    </row>
    <row r="1569" spans="1:8" x14ac:dyDescent="0.25">
      <c r="A1569" s="1"/>
      <c r="B1569" s="1"/>
      <c r="C1569" s="10"/>
      <c r="D1569" s="10"/>
      <c r="E1569" s="10"/>
      <c r="F1569" s="10"/>
      <c r="G1569" s="10"/>
      <c r="H1569" s="10"/>
    </row>
    <row r="1570" spans="1:8" x14ac:dyDescent="0.25">
      <c r="A1570" s="1"/>
      <c r="B1570" s="1"/>
      <c r="C1570" s="10"/>
      <c r="D1570" s="10"/>
      <c r="E1570" s="10"/>
      <c r="F1570" s="10"/>
      <c r="G1570" s="10"/>
      <c r="H1570" s="10"/>
    </row>
    <row r="1571" spans="1:8" x14ac:dyDescent="0.25">
      <c r="A1571" s="1"/>
      <c r="B1571" s="1"/>
      <c r="C1571" s="10"/>
      <c r="D1571" s="10"/>
      <c r="E1571" s="10"/>
      <c r="F1571" s="10"/>
      <c r="G1571" s="10"/>
      <c r="H1571" s="10"/>
    </row>
    <row r="1572" spans="1:8" x14ac:dyDescent="0.25">
      <c r="A1572" s="1"/>
      <c r="B1572" s="1"/>
      <c r="C1572" s="10"/>
      <c r="D1572" s="10"/>
      <c r="E1572" s="10"/>
      <c r="F1572" s="10"/>
      <c r="G1572" s="10"/>
      <c r="H1572" s="10"/>
    </row>
    <row r="1573" spans="1:8" x14ac:dyDescent="0.25">
      <c r="A1573" s="1"/>
      <c r="B1573" s="1"/>
      <c r="C1573" s="10"/>
      <c r="D1573" s="10"/>
      <c r="E1573" s="10"/>
      <c r="F1573" s="10"/>
      <c r="G1573" s="10"/>
      <c r="H1573" s="10"/>
    </row>
    <row r="1574" spans="1:8" x14ac:dyDescent="0.25">
      <c r="A1574" s="1"/>
      <c r="B1574" s="1"/>
      <c r="C1574" s="10"/>
      <c r="D1574" s="10"/>
      <c r="E1574" s="10"/>
      <c r="F1574" s="10"/>
      <c r="G1574" s="10"/>
      <c r="H1574" s="10"/>
    </row>
    <row r="1575" spans="1:8" x14ac:dyDescent="0.25">
      <c r="A1575" s="1"/>
      <c r="B1575" s="1"/>
      <c r="C1575" s="10"/>
      <c r="D1575" s="10"/>
      <c r="E1575" s="10"/>
      <c r="F1575" s="10"/>
      <c r="G1575" s="10"/>
      <c r="H1575" s="10"/>
    </row>
    <row r="1576" spans="1:8" x14ac:dyDescent="0.25">
      <c r="A1576" s="1"/>
      <c r="B1576" s="1"/>
      <c r="C1576" s="10"/>
      <c r="D1576" s="10"/>
      <c r="E1576" s="10"/>
      <c r="F1576" s="10"/>
      <c r="G1576" s="10"/>
      <c r="H1576" s="10"/>
    </row>
    <row r="1577" spans="1:8" x14ac:dyDescent="0.25">
      <c r="A1577" s="1"/>
      <c r="B1577" s="1"/>
      <c r="C1577" s="10"/>
      <c r="D1577" s="10"/>
      <c r="E1577" s="10"/>
      <c r="F1577" s="10"/>
      <c r="G1577" s="10"/>
      <c r="H1577" s="10"/>
    </row>
    <row r="1578" spans="1:8" x14ac:dyDescent="0.25">
      <c r="A1578" s="1"/>
      <c r="B1578" s="1"/>
      <c r="C1578" s="10"/>
      <c r="D1578" s="10"/>
      <c r="E1578" s="10"/>
      <c r="F1578" s="10"/>
      <c r="G1578" s="10"/>
      <c r="H1578" s="10"/>
    </row>
    <row r="1579" spans="1:8" x14ac:dyDescent="0.25">
      <c r="A1579" s="1"/>
      <c r="B1579" s="1"/>
      <c r="C1579" s="10"/>
      <c r="D1579" s="10"/>
      <c r="E1579" s="10"/>
      <c r="F1579" s="10"/>
      <c r="G1579" s="10"/>
      <c r="H1579" s="10"/>
    </row>
    <row r="1580" spans="1:8" x14ac:dyDescent="0.25">
      <c r="A1580" s="1"/>
      <c r="B1580" s="1"/>
      <c r="C1580" s="10"/>
      <c r="D1580" s="10"/>
      <c r="E1580" s="10"/>
      <c r="F1580" s="10"/>
      <c r="G1580" s="10"/>
      <c r="H1580" s="10"/>
    </row>
    <row r="1581" spans="1:8" x14ac:dyDescent="0.25">
      <c r="A1581" s="1"/>
      <c r="B1581" s="1"/>
      <c r="C1581" s="10"/>
      <c r="D1581" s="10"/>
      <c r="E1581" s="10"/>
      <c r="F1581" s="10"/>
      <c r="G1581" s="10"/>
      <c r="H1581" s="10"/>
    </row>
    <row r="1582" spans="1:8" x14ac:dyDescent="0.25">
      <c r="A1582" s="1"/>
      <c r="B1582" s="1"/>
      <c r="C1582" s="10"/>
      <c r="D1582" s="10"/>
      <c r="E1582" s="10"/>
      <c r="F1582" s="10"/>
      <c r="G1582" s="10"/>
      <c r="H1582" s="10"/>
    </row>
    <row r="1583" spans="1:8" x14ac:dyDescent="0.25">
      <c r="A1583" s="1"/>
      <c r="B1583" s="1"/>
      <c r="C1583" s="10"/>
      <c r="D1583" s="10"/>
      <c r="E1583" s="10"/>
      <c r="F1583" s="10"/>
      <c r="G1583" s="10"/>
      <c r="H1583" s="10"/>
    </row>
    <row r="1584" spans="1:8" x14ac:dyDescent="0.25">
      <c r="A1584" s="1"/>
      <c r="B1584" s="1"/>
      <c r="C1584" s="10"/>
      <c r="D1584" s="10"/>
      <c r="E1584" s="10"/>
      <c r="F1584" s="10"/>
      <c r="G1584" s="10"/>
      <c r="H1584" s="10"/>
    </row>
    <row r="1585" spans="1:8" x14ac:dyDescent="0.25">
      <c r="A1585" s="1"/>
      <c r="B1585" s="1"/>
      <c r="C1585" s="10"/>
      <c r="D1585" s="10"/>
      <c r="E1585" s="10"/>
      <c r="F1585" s="10"/>
      <c r="G1585" s="10"/>
      <c r="H1585" s="10"/>
    </row>
    <row r="1586" spans="1:8" x14ac:dyDescent="0.25">
      <c r="A1586" s="1"/>
      <c r="B1586" s="1"/>
      <c r="C1586" s="10"/>
      <c r="D1586" s="10"/>
      <c r="E1586" s="10"/>
      <c r="F1586" s="10"/>
      <c r="G1586" s="10"/>
      <c r="H1586" s="10"/>
    </row>
    <row r="1587" spans="1:8" x14ac:dyDescent="0.25">
      <c r="A1587" s="1"/>
      <c r="B1587" s="1"/>
      <c r="C1587" s="10"/>
      <c r="D1587" s="10"/>
      <c r="E1587" s="10"/>
      <c r="F1587" s="10"/>
      <c r="G1587" s="10"/>
      <c r="H1587" s="10"/>
    </row>
    <row r="1588" spans="1:8" x14ac:dyDescent="0.25">
      <c r="A1588" s="1"/>
      <c r="B1588" s="1"/>
      <c r="C1588" s="10"/>
      <c r="D1588" s="10"/>
      <c r="E1588" s="10"/>
      <c r="F1588" s="10"/>
      <c r="G1588" s="10"/>
      <c r="H1588" s="10"/>
    </row>
    <row r="1589" spans="1:8" x14ac:dyDescent="0.25">
      <c r="A1589" s="1"/>
      <c r="B1589" s="1"/>
      <c r="C1589" s="10"/>
      <c r="D1589" s="10"/>
      <c r="E1589" s="10"/>
      <c r="F1589" s="10"/>
      <c r="G1589" s="10"/>
      <c r="H1589" s="10"/>
    </row>
    <row r="1590" spans="1:8" x14ac:dyDescent="0.25">
      <c r="A1590" s="1"/>
      <c r="B1590" s="1"/>
      <c r="C1590" s="10"/>
      <c r="D1590" s="10"/>
      <c r="E1590" s="10"/>
      <c r="F1590" s="10"/>
      <c r="G1590" s="10"/>
      <c r="H1590" s="10"/>
    </row>
    <row r="1591" spans="1:8" x14ac:dyDescent="0.25">
      <c r="A1591" s="1"/>
      <c r="B1591" s="1"/>
      <c r="C1591" s="10"/>
      <c r="D1591" s="10"/>
      <c r="E1591" s="10"/>
      <c r="F1591" s="10"/>
      <c r="G1591" s="10"/>
      <c r="H1591" s="10"/>
    </row>
    <row r="1592" spans="1:8" x14ac:dyDescent="0.25">
      <c r="A1592" s="1"/>
      <c r="B1592" s="1"/>
      <c r="C1592" s="10"/>
      <c r="D1592" s="10"/>
      <c r="E1592" s="10"/>
      <c r="F1592" s="10"/>
      <c r="G1592" s="10"/>
      <c r="H1592" s="10"/>
    </row>
    <row r="1593" spans="1:8" x14ac:dyDescent="0.25">
      <c r="A1593" s="1"/>
      <c r="B1593" s="1"/>
      <c r="C1593" s="10"/>
      <c r="D1593" s="10"/>
      <c r="E1593" s="10"/>
      <c r="F1593" s="10"/>
      <c r="G1593" s="10"/>
      <c r="H1593" s="10"/>
    </row>
    <row r="1594" spans="1:8" x14ac:dyDescent="0.25">
      <c r="A1594" s="1"/>
      <c r="B1594" s="1"/>
      <c r="C1594" s="10"/>
      <c r="D1594" s="10"/>
      <c r="E1594" s="10"/>
      <c r="F1594" s="10"/>
      <c r="G1594" s="10"/>
      <c r="H1594" s="10"/>
    </row>
    <row r="1595" spans="1:8" x14ac:dyDescent="0.25">
      <c r="A1595" s="1"/>
      <c r="B1595" s="1"/>
      <c r="C1595" s="10"/>
      <c r="D1595" s="10"/>
      <c r="E1595" s="10"/>
      <c r="F1595" s="10"/>
      <c r="G1595" s="10"/>
      <c r="H1595" s="10"/>
    </row>
    <row r="1596" spans="1:8" x14ac:dyDescent="0.25">
      <c r="A1596" s="1"/>
      <c r="B1596" s="1"/>
      <c r="C1596" s="10"/>
      <c r="D1596" s="10"/>
      <c r="E1596" s="10"/>
      <c r="F1596" s="10"/>
      <c r="G1596" s="10"/>
      <c r="H1596" s="10"/>
    </row>
    <row r="1597" spans="1:8" x14ac:dyDescent="0.25">
      <c r="A1597" s="1"/>
      <c r="B1597" s="1"/>
      <c r="C1597" s="10"/>
      <c r="D1597" s="10"/>
      <c r="E1597" s="10"/>
      <c r="F1597" s="10"/>
      <c r="G1597" s="10"/>
      <c r="H1597" s="10"/>
    </row>
    <row r="1598" spans="1:8" x14ac:dyDescent="0.25">
      <c r="A1598" s="1"/>
      <c r="B1598" s="1"/>
      <c r="C1598" s="10"/>
      <c r="D1598" s="10"/>
      <c r="E1598" s="10"/>
      <c r="F1598" s="10"/>
      <c r="G1598" s="10"/>
      <c r="H1598" s="10"/>
    </row>
    <row r="1599" spans="1:8" x14ac:dyDescent="0.25">
      <c r="A1599" s="1"/>
      <c r="B1599" s="1"/>
      <c r="C1599" s="10"/>
      <c r="D1599" s="10"/>
      <c r="E1599" s="10"/>
      <c r="F1599" s="10"/>
      <c r="G1599" s="10"/>
      <c r="H1599" s="10"/>
    </row>
    <row r="1600" spans="1:8" x14ac:dyDescent="0.25">
      <c r="A1600" s="1"/>
      <c r="B1600" s="1"/>
      <c r="C1600" s="10"/>
      <c r="D1600" s="10"/>
      <c r="E1600" s="10"/>
      <c r="F1600" s="10"/>
      <c r="G1600" s="10"/>
      <c r="H1600" s="10"/>
    </row>
    <row r="1601" spans="1:8" x14ac:dyDescent="0.25">
      <c r="A1601" s="1"/>
      <c r="B1601" s="1"/>
      <c r="C1601" s="10"/>
      <c r="D1601" s="10"/>
      <c r="E1601" s="10"/>
      <c r="F1601" s="10"/>
      <c r="G1601" s="10"/>
      <c r="H1601" s="10"/>
    </row>
    <row r="1602" spans="1:8" x14ac:dyDescent="0.25">
      <c r="A1602" s="1"/>
      <c r="B1602" s="1"/>
      <c r="C1602" s="10"/>
      <c r="D1602" s="10"/>
      <c r="E1602" s="10"/>
      <c r="F1602" s="10"/>
      <c r="G1602" s="10"/>
      <c r="H1602" s="10"/>
    </row>
    <row r="1603" spans="1:8" x14ac:dyDescent="0.25">
      <c r="A1603" s="1"/>
      <c r="B1603" s="1"/>
      <c r="C1603" s="10"/>
      <c r="D1603" s="10"/>
      <c r="E1603" s="10"/>
      <c r="F1603" s="10"/>
      <c r="G1603" s="10"/>
      <c r="H1603" s="10"/>
    </row>
    <row r="1604" spans="1:8" x14ac:dyDescent="0.25">
      <c r="A1604" s="1"/>
      <c r="B1604" s="1"/>
      <c r="C1604" s="10"/>
      <c r="D1604" s="10"/>
      <c r="E1604" s="10"/>
      <c r="F1604" s="10"/>
      <c r="G1604" s="10"/>
      <c r="H1604" s="10"/>
    </row>
    <row r="1605" spans="1:8" x14ac:dyDescent="0.25">
      <c r="A1605" s="1"/>
      <c r="B1605" s="1"/>
      <c r="C1605" s="10"/>
      <c r="D1605" s="10"/>
      <c r="E1605" s="10"/>
      <c r="F1605" s="10"/>
      <c r="G1605" s="10"/>
      <c r="H1605" s="10"/>
    </row>
    <row r="1606" spans="1:8" x14ac:dyDescent="0.25">
      <c r="A1606" s="1"/>
      <c r="B1606" s="1"/>
      <c r="C1606" s="10"/>
      <c r="D1606" s="10"/>
      <c r="E1606" s="10"/>
      <c r="F1606" s="10"/>
      <c r="G1606" s="10"/>
      <c r="H1606" s="10"/>
    </row>
    <row r="1607" spans="1:8" x14ac:dyDescent="0.25">
      <c r="A1607" s="1"/>
      <c r="B1607" s="1"/>
      <c r="C1607" s="10"/>
      <c r="D1607" s="10"/>
      <c r="E1607" s="10"/>
      <c r="F1607" s="10"/>
      <c r="G1607" s="10"/>
      <c r="H1607" s="10"/>
    </row>
    <row r="1608" spans="1:8" x14ac:dyDescent="0.25">
      <c r="A1608" s="1"/>
      <c r="B1608" s="1"/>
      <c r="C1608" s="10"/>
      <c r="D1608" s="10"/>
      <c r="E1608" s="10"/>
      <c r="F1608" s="10"/>
      <c r="G1608" s="10"/>
      <c r="H1608" s="10"/>
    </row>
    <row r="1609" spans="1:8" x14ac:dyDescent="0.25">
      <c r="A1609" s="1"/>
      <c r="B1609" s="1"/>
      <c r="C1609" s="10"/>
      <c r="D1609" s="10"/>
      <c r="E1609" s="10"/>
      <c r="F1609" s="10"/>
      <c r="G1609" s="10"/>
      <c r="H1609" s="10"/>
    </row>
    <row r="1610" spans="1:8" x14ac:dyDescent="0.25">
      <c r="A1610" s="1"/>
      <c r="B1610" s="1"/>
      <c r="C1610" s="10"/>
      <c r="D1610" s="10"/>
      <c r="E1610" s="10"/>
      <c r="F1610" s="10"/>
      <c r="G1610" s="10"/>
      <c r="H1610" s="10"/>
    </row>
    <row r="1611" spans="1:8" x14ac:dyDescent="0.25">
      <c r="A1611" s="1"/>
      <c r="B1611" s="1"/>
      <c r="C1611" s="10"/>
      <c r="D1611" s="10"/>
      <c r="E1611" s="10"/>
      <c r="F1611" s="10"/>
      <c r="G1611" s="10"/>
      <c r="H1611" s="10"/>
    </row>
    <row r="1612" spans="1:8" x14ac:dyDescent="0.25">
      <c r="A1612" s="1"/>
      <c r="B1612" s="1"/>
      <c r="C1612" s="10"/>
      <c r="D1612" s="10"/>
      <c r="E1612" s="10"/>
      <c r="F1612" s="10"/>
      <c r="G1612" s="10"/>
      <c r="H1612" s="10"/>
    </row>
    <row r="1613" spans="1:8" x14ac:dyDescent="0.25">
      <c r="A1613" s="1"/>
      <c r="B1613" s="1"/>
      <c r="C1613" s="10"/>
      <c r="D1613" s="10"/>
      <c r="E1613" s="10"/>
      <c r="F1613" s="10"/>
      <c r="G1613" s="10"/>
      <c r="H1613" s="10"/>
    </row>
    <row r="1614" spans="1:8" x14ac:dyDescent="0.25">
      <c r="A1614" s="1"/>
      <c r="B1614" s="1"/>
      <c r="C1614" s="10"/>
      <c r="D1614" s="10"/>
      <c r="E1614" s="10"/>
      <c r="F1614" s="10"/>
      <c r="G1614" s="10"/>
      <c r="H1614" s="10"/>
    </row>
    <row r="1615" spans="1:8" x14ac:dyDescent="0.25">
      <c r="A1615" s="1"/>
      <c r="B1615" s="1"/>
      <c r="C1615" s="10"/>
      <c r="D1615" s="10"/>
      <c r="E1615" s="10"/>
      <c r="F1615" s="10"/>
      <c r="G1615" s="10"/>
      <c r="H1615" s="10"/>
    </row>
    <row r="1616" spans="1:8" x14ac:dyDescent="0.25">
      <c r="A1616" s="1"/>
      <c r="B1616" s="1"/>
      <c r="C1616" s="10"/>
      <c r="D1616" s="10"/>
      <c r="E1616" s="10"/>
      <c r="F1616" s="10"/>
      <c r="G1616" s="10"/>
      <c r="H1616" s="10"/>
    </row>
    <row r="1617" spans="1:8" x14ac:dyDescent="0.25">
      <c r="A1617" s="1"/>
      <c r="B1617" s="1"/>
      <c r="C1617" s="10"/>
      <c r="D1617" s="10"/>
      <c r="E1617" s="10"/>
      <c r="F1617" s="10"/>
      <c r="G1617" s="10"/>
      <c r="H1617" s="10"/>
    </row>
    <row r="1618" spans="1:8" x14ac:dyDescent="0.25">
      <c r="A1618" s="1"/>
      <c r="B1618" s="1"/>
      <c r="C1618" s="10"/>
      <c r="D1618" s="10"/>
      <c r="E1618" s="10"/>
      <c r="F1618" s="10"/>
      <c r="G1618" s="10"/>
      <c r="H1618" s="10"/>
    </row>
    <row r="1619" spans="1:8" x14ac:dyDescent="0.25">
      <c r="A1619" s="1"/>
      <c r="B1619" s="1"/>
      <c r="C1619" s="10"/>
      <c r="D1619" s="10"/>
      <c r="E1619" s="10"/>
      <c r="F1619" s="10"/>
      <c r="G1619" s="10"/>
      <c r="H1619" s="10"/>
    </row>
    <row r="1620" spans="1:8" x14ac:dyDescent="0.25">
      <c r="A1620" s="1"/>
      <c r="B1620" s="1"/>
      <c r="C1620" s="10"/>
      <c r="D1620" s="10"/>
      <c r="E1620" s="10"/>
      <c r="F1620" s="10"/>
      <c r="G1620" s="10"/>
      <c r="H1620" s="10"/>
    </row>
    <row r="1621" spans="1:8" x14ac:dyDescent="0.25">
      <c r="A1621" s="1"/>
      <c r="B1621" s="1"/>
      <c r="C1621" s="10"/>
      <c r="D1621" s="10"/>
      <c r="E1621" s="10"/>
      <c r="F1621" s="10"/>
      <c r="G1621" s="10"/>
      <c r="H1621" s="10"/>
    </row>
    <row r="1622" spans="1:8" x14ac:dyDescent="0.25">
      <c r="A1622" s="1"/>
      <c r="B1622" s="1"/>
      <c r="C1622" s="10"/>
      <c r="D1622" s="10"/>
      <c r="E1622" s="10"/>
      <c r="F1622" s="10"/>
      <c r="G1622" s="10"/>
      <c r="H1622" s="10"/>
    </row>
    <row r="1623" spans="1:8" x14ac:dyDescent="0.25">
      <c r="A1623" s="1"/>
      <c r="B1623" s="1"/>
      <c r="C1623" s="10"/>
      <c r="D1623" s="10"/>
      <c r="E1623" s="10"/>
      <c r="F1623" s="10"/>
      <c r="G1623" s="10"/>
      <c r="H1623" s="10"/>
    </row>
    <row r="1624" spans="1:8" x14ac:dyDescent="0.25">
      <c r="A1624" s="1"/>
      <c r="B1624" s="1"/>
      <c r="C1624" s="10"/>
      <c r="D1624" s="10"/>
      <c r="E1624" s="10"/>
      <c r="F1624" s="10"/>
      <c r="G1624" s="10"/>
      <c r="H1624" s="10"/>
    </row>
    <row r="1625" spans="1:8" x14ac:dyDescent="0.25">
      <c r="A1625" s="1"/>
      <c r="B1625" s="1"/>
      <c r="C1625" s="10"/>
      <c r="D1625" s="10"/>
      <c r="E1625" s="10"/>
      <c r="F1625" s="10"/>
      <c r="G1625" s="10"/>
      <c r="H1625" s="10"/>
    </row>
    <row r="1626" spans="1:8" x14ac:dyDescent="0.25">
      <c r="A1626" s="1"/>
      <c r="B1626" s="1"/>
      <c r="C1626" s="10"/>
      <c r="D1626" s="10"/>
      <c r="E1626" s="10"/>
      <c r="F1626" s="10"/>
      <c r="G1626" s="10"/>
      <c r="H1626" s="10"/>
    </row>
    <row r="1627" spans="1:8" x14ac:dyDescent="0.25">
      <c r="A1627" s="1"/>
      <c r="B1627" s="1"/>
      <c r="C1627" s="10"/>
      <c r="D1627" s="10"/>
      <c r="E1627" s="10"/>
      <c r="F1627" s="10"/>
      <c r="G1627" s="10"/>
      <c r="H1627" s="10"/>
    </row>
    <row r="1628" spans="1:8" x14ac:dyDescent="0.25">
      <c r="A1628" s="1"/>
      <c r="B1628" s="1"/>
      <c r="C1628" s="10"/>
      <c r="D1628" s="10"/>
      <c r="E1628" s="10"/>
      <c r="F1628" s="10"/>
      <c r="G1628" s="10"/>
      <c r="H1628" s="10"/>
    </row>
    <row r="1629" spans="1:8" x14ac:dyDescent="0.25">
      <c r="A1629" s="1"/>
      <c r="B1629" s="1"/>
      <c r="C1629" s="10"/>
      <c r="D1629" s="10"/>
      <c r="E1629" s="10"/>
      <c r="F1629" s="10"/>
      <c r="G1629" s="10"/>
      <c r="H1629" s="10"/>
    </row>
    <row r="1630" spans="1:8" x14ac:dyDescent="0.25">
      <c r="A1630" s="1"/>
      <c r="B1630" s="1"/>
      <c r="C1630" s="10"/>
      <c r="D1630" s="10"/>
      <c r="E1630" s="10"/>
      <c r="F1630" s="10"/>
      <c r="G1630" s="10"/>
      <c r="H1630" s="10"/>
    </row>
    <row r="1631" spans="1:8" x14ac:dyDescent="0.25">
      <c r="A1631" s="1"/>
      <c r="B1631" s="1"/>
      <c r="C1631" s="10"/>
      <c r="D1631" s="10"/>
      <c r="E1631" s="10"/>
      <c r="F1631" s="10"/>
      <c r="G1631" s="10"/>
      <c r="H1631" s="10"/>
    </row>
    <row r="1632" spans="1:8" x14ac:dyDescent="0.25">
      <c r="A1632" s="1"/>
      <c r="B1632" s="1"/>
      <c r="C1632" s="10"/>
      <c r="D1632" s="10"/>
      <c r="E1632" s="10"/>
      <c r="F1632" s="10"/>
      <c r="G1632" s="10"/>
      <c r="H1632" s="10"/>
    </row>
    <row r="1633" spans="1:8" x14ac:dyDescent="0.25">
      <c r="A1633" s="1"/>
      <c r="B1633" s="1"/>
      <c r="C1633" s="10"/>
      <c r="D1633" s="10"/>
      <c r="E1633" s="10"/>
      <c r="F1633" s="10"/>
      <c r="G1633" s="10"/>
      <c r="H1633" s="10"/>
    </row>
    <row r="1634" spans="1:8" x14ac:dyDescent="0.25">
      <c r="A1634" s="1"/>
      <c r="B1634" s="1"/>
      <c r="C1634" s="10"/>
      <c r="D1634" s="10"/>
      <c r="E1634" s="10"/>
      <c r="F1634" s="10"/>
      <c r="G1634" s="10"/>
      <c r="H1634" s="10"/>
    </row>
    <row r="1635" spans="1:8" x14ac:dyDescent="0.25">
      <c r="A1635" s="1"/>
      <c r="B1635" s="1"/>
      <c r="C1635" s="10"/>
      <c r="D1635" s="10"/>
      <c r="E1635" s="10"/>
      <c r="F1635" s="10"/>
      <c r="G1635" s="10"/>
      <c r="H1635" s="10"/>
    </row>
    <row r="1636" spans="1:8" x14ac:dyDescent="0.25">
      <c r="A1636" s="1"/>
      <c r="B1636" s="1"/>
      <c r="C1636" s="10"/>
      <c r="D1636" s="10"/>
      <c r="E1636" s="10"/>
      <c r="F1636" s="10"/>
      <c r="G1636" s="10"/>
      <c r="H1636" s="10"/>
    </row>
    <row r="1637" spans="1:8" x14ac:dyDescent="0.25">
      <c r="A1637" s="1"/>
      <c r="B1637" s="1"/>
      <c r="C1637" s="10"/>
      <c r="D1637" s="10"/>
      <c r="E1637" s="10"/>
      <c r="F1637" s="10"/>
      <c r="G1637" s="10"/>
      <c r="H1637" s="10"/>
    </row>
    <row r="1638" spans="1:8" x14ac:dyDescent="0.25">
      <c r="A1638" s="1"/>
      <c r="B1638" s="1"/>
      <c r="C1638" s="10"/>
      <c r="D1638" s="10"/>
      <c r="E1638" s="10"/>
      <c r="F1638" s="10"/>
      <c r="G1638" s="10"/>
      <c r="H1638" s="10"/>
    </row>
    <row r="1639" spans="1:8" x14ac:dyDescent="0.25">
      <c r="A1639" s="1"/>
      <c r="B1639" s="1"/>
      <c r="C1639" s="10"/>
      <c r="D1639" s="10"/>
      <c r="E1639" s="10"/>
      <c r="F1639" s="10"/>
      <c r="G1639" s="10"/>
      <c r="H1639" s="10"/>
    </row>
    <row r="1640" spans="1:8" x14ac:dyDescent="0.25">
      <c r="A1640" s="1"/>
      <c r="B1640" s="1"/>
      <c r="C1640" s="10"/>
      <c r="D1640" s="10"/>
      <c r="E1640" s="10"/>
      <c r="F1640" s="10"/>
      <c r="G1640" s="10"/>
      <c r="H1640" s="10"/>
    </row>
    <row r="1641" spans="1:8" x14ac:dyDescent="0.25">
      <c r="A1641" s="1"/>
      <c r="B1641" s="1"/>
      <c r="C1641" s="10"/>
      <c r="D1641" s="10"/>
      <c r="E1641" s="10"/>
      <c r="F1641" s="10"/>
      <c r="G1641" s="10"/>
      <c r="H1641" s="10"/>
    </row>
    <row r="1642" spans="1:8" x14ac:dyDescent="0.25">
      <c r="A1642" s="1"/>
      <c r="B1642" s="1"/>
      <c r="C1642" s="10"/>
      <c r="D1642" s="10"/>
      <c r="E1642" s="10"/>
      <c r="F1642" s="10"/>
      <c r="G1642" s="10"/>
      <c r="H1642" s="10"/>
    </row>
    <row r="1643" spans="1:8" x14ac:dyDescent="0.25">
      <c r="A1643" s="1"/>
      <c r="B1643" s="1"/>
      <c r="C1643" s="10"/>
      <c r="D1643" s="10"/>
      <c r="E1643" s="10"/>
      <c r="F1643" s="10"/>
      <c r="G1643" s="10"/>
      <c r="H1643" s="10"/>
    </row>
    <row r="1644" spans="1:8" x14ac:dyDescent="0.25">
      <c r="A1644" s="1"/>
      <c r="B1644" s="1"/>
      <c r="C1644" s="10"/>
      <c r="D1644" s="10"/>
      <c r="E1644" s="10"/>
      <c r="F1644" s="10"/>
      <c r="G1644" s="10"/>
      <c r="H1644" s="10"/>
    </row>
    <row r="1645" spans="1:8" x14ac:dyDescent="0.25">
      <c r="A1645" s="1"/>
      <c r="B1645" s="1"/>
      <c r="C1645" s="10"/>
      <c r="D1645" s="10"/>
      <c r="E1645" s="10"/>
      <c r="F1645" s="10"/>
      <c r="G1645" s="10"/>
      <c r="H1645" s="10"/>
    </row>
    <row r="1646" spans="1:8" x14ac:dyDescent="0.25">
      <c r="A1646" s="1"/>
      <c r="B1646" s="1"/>
      <c r="C1646" s="10"/>
      <c r="D1646" s="10"/>
      <c r="E1646" s="10"/>
      <c r="F1646" s="10"/>
      <c r="G1646" s="10"/>
      <c r="H1646" s="10"/>
    </row>
    <row r="1647" spans="1:8" x14ac:dyDescent="0.25">
      <c r="A1647" s="1"/>
      <c r="B1647" s="1"/>
      <c r="C1647" s="10"/>
      <c r="D1647" s="10"/>
      <c r="E1647" s="10"/>
      <c r="F1647" s="10"/>
      <c r="G1647" s="10"/>
      <c r="H1647" s="10"/>
    </row>
    <row r="1648" spans="1:8" x14ac:dyDescent="0.25">
      <c r="A1648" s="1"/>
      <c r="B1648" s="1"/>
      <c r="C1648" s="10"/>
      <c r="D1648" s="10"/>
      <c r="E1648" s="10"/>
      <c r="F1648" s="10"/>
      <c r="G1648" s="10"/>
      <c r="H1648" s="10"/>
    </row>
    <row r="1649" spans="1:8" x14ac:dyDescent="0.25">
      <c r="A1649" s="1"/>
      <c r="B1649" s="1"/>
      <c r="C1649" s="10"/>
      <c r="D1649" s="10"/>
      <c r="E1649" s="10"/>
      <c r="F1649" s="10"/>
      <c r="G1649" s="10"/>
      <c r="H1649" s="10"/>
    </row>
    <row r="1650" spans="1:8" x14ac:dyDescent="0.25">
      <c r="A1650" s="1"/>
      <c r="B1650" s="1"/>
      <c r="C1650" s="10"/>
      <c r="D1650" s="10"/>
      <c r="E1650" s="10"/>
      <c r="F1650" s="10"/>
      <c r="G1650" s="10"/>
      <c r="H1650" s="10"/>
    </row>
    <row r="1651" spans="1:8" x14ac:dyDescent="0.25">
      <c r="A1651" s="1"/>
      <c r="B1651" s="1"/>
      <c r="C1651" s="10"/>
      <c r="D1651" s="10"/>
      <c r="E1651" s="10"/>
      <c r="F1651" s="10"/>
      <c r="G1651" s="10"/>
      <c r="H1651" s="10"/>
    </row>
    <row r="1652" spans="1:8" x14ac:dyDescent="0.25">
      <c r="A1652" s="1"/>
      <c r="B1652" s="1"/>
      <c r="C1652" s="10"/>
      <c r="D1652" s="10"/>
      <c r="E1652" s="10"/>
      <c r="F1652" s="10"/>
      <c r="G1652" s="10"/>
      <c r="H1652" s="10"/>
    </row>
    <row r="1653" spans="1:8" x14ac:dyDescent="0.25">
      <c r="A1653" s="1"/>
      <c r="B1653" s="1"/>
      <c r="C1653" s="10"/>
      <c r="D1653" s="10"/>
      <c r="E1653" s="10"/>
      <c r="F1653" s="10"/>
      <c r="G1653" s="10"/>
      <c r="H1653" s="10"/>
    </row>
    <row r="1654" spans="1:8" x14ac:dyDescent="0.25">
      <c r="A1654" s="1"/>
      <c r="B1654" s="1"/>
      <c r="C1654" s="10"/>
      <c r="D1654" s="10"/>
      <c r="E1654" s="10"/>
      <c r="F1654" s="10"/>
      <c r="G1654" s="10"/>
      <c r="H1654" s="10"/>
    </row>
    <row r="1655" spans="1:8" x14ac:dyDescent="0.25">
      <c r="A1655" s="1"/>
      <c r="B1655" s="1"/>
      <c r="C1655" s="10"/>
      <c r="D1655" s="10"/>
      <c r="E1655" s="10"/>
      <c r="F1655" s="10"/>
      <c r="G1655" s="10"/>
      <c r="H1655" s="10"/>
    </row>
    <row r="1656" spans="1:8" x14ac:dyDescent="0.25">
      <c r="A1656" s="1"/>
      <c r="B1656" s="1"/>
      <c r="C1656" s="10"/>
      <c r="D1656" s="10"/>
      <c r="E1656" s="10"/>
      <c r="F1656" s="10"/>
      <c r="G1656" s="10"/>
      <c r="H1656" s="10"/>
    </row>
    <row r="1657" spans="1:8" x14ac:dyDescent="0.25">
      <c r="A1657" s="1"/>
      <c r="B1657" s="1"/>
      <c r="C1657" s="10"/>
      <c r="D1657" s="10"/>
      <c r="E1657" s="10"/>
      <c r="F1657" s="10"/>
      <c r="G1657" s="10"/>
      <c r="H1657" s="10"/>
    </row>
    <row r="1658" spans="1:8" x14ac:dyDescent="0.25">
      <c r="A1658" s="1"/>
      <c r="B1658" s="1"/>
      <c r="C1658" s="10"/>
      <c r="D1658" s="10"/>
      <c r="E1658" s="10"/>
      <c r="F1658" s="10"/>
      <c r="G1658" s="10"/>
      <c r="H1658" s="10"/>
    </row>
    <row r="1659" spans="1:8" x14ac:dyDescent="0.25">
      <c r="A1659" s="1"/>
      <c r="B1659" s="1"/>
      <c r="C1659" s="10"/>
      <c r="D1659" s="10"/>
      <c r="E1659" s="10"/>
      <c r="F1659" s="10"/>
      <c r="G1659" s="10"/>
      <c r="H1659" s="10"/>
    </row>
    <row r="1660" spans="1:8" x14ac:dyDescent="0.25">
      <c r="A1660" s="1"/>
      <c r="B1660" s="1"/>
      <c r="C1660" s="10"/>
      <c r="D1660" s="10"/>
      <c r="E1660" s="10"/>
      <c r="F1660" s="10"/>
      <c r="G1660" s="10"/>
      <c r="H1660" s="10"/>
    </row>
    <row r="1661" spans="1:8" x14ac:dyDescent="0.25">
      <c r="A1661" s="1"/>
      <c r="B1661" s="1"/>
      <c r="C1661" s="10"/>
      <c r="D1661" s="10"/>
      <c r="E1661" s="10"/>
      <c r="F1661" s="10"/>
      <c r="G1661" s="10"/>
      <c r="H1661" s="10"/>
    </row>
    <row r="1662" spans="1:8" x14ac:dyDescent="0.25">
      <c r="A1662" s="1"/>
      <c r="B1662" s="1"/>
      <c r="C1662" s="10"/>
      <c r="D1662" s="10"/>
      <c r="E1662" s="10"/>
      <c r="F1662" s="10"/>
      <c r="G1662" s="10"/>
      <c r="H1662" s="10"/>
    </row>
    <row r="1663" spans="1:8" x14ac:dyDescent="0.25">
      <c r="A1663" s="1"/>
      <c r="B1663" s="1"/>
      <c r="C1663" s="10"/>
      <c r="D1663" s="10"/>
      <c r="E1663" s="10"/>
      <c r="F1663" s="10"/>
      <c r="G1663" s="10"/>
      <c r="H1663" s="10"/>
    </row>
    <row r="1664" spans="1:8" x14ac:dyDescent="0.25">
      <c r="A1664" s="1"/>
      <c r="B1664" s="1"/>
      <c r="C1664" s="10"/>
      <c r="D1664" s="10"/>
      <c r="E1664" s="10"/>
      <c r="F1664" s="10"/>
      <c r="G1664" s="10"/>
      <c r="H1664" s="10"/>
    </row>
    <row r="1665" spans="1:8" x14ac:dyDescent="0.25">
      <c r="A1665" s="1"/>
      <c r="B1665" s="1"/>
      <c r="C1665" s="10"/>
      <c r="D1665" s="10"/>
      <c r="E1665" s="10"/>
      <c r="F1665" s="10"/>
      <c r="G1665" s="10"/>
      <c r="H1665" s="10"/>
    </row>
    <row r="1666" spans="1:8" x14ac:dyDescent="0.25">
      <c r="A1666" s="1"/>
      <c r="B1666" s="1"/>
      <c r="C1666" s="10"/>
      <c r="D1666" s="10"/>
      <c r="E1666" s="10"/>
      <c r="F1666" s="10"/>
      <c r="G1666" s="10"/>
      <c r="H1666" s="10"/>
    </row>
    <row r="1667" spans="1:8" x14ac:dyDescent="0.25">
      <c r="A1667" s="1"/>
      <c r="B1667" s="1"/>
      <c r="C1667" s="10"/>
      <c r="D1667" s="10"/>
      <c r="E1667" s="10"/>
      <c r="F1667" s="10"/>
      <c r="G1667" s="10"/>
      <c r="H1667" s="10"/>
    </row>
    <row r="1668" spans="1:8" x14ac:dyDescent="0.25">
      <c r="A1668" s="1"/>
      <c r="B1668" s="1"/>
      <c r="C1668" s="10"/>
      <c r="D1668" s="10"/>
      <c r="E1668" s="10"/>
      <c r="F1668" s="10"/>
      <c r="G1668" s="10"/>
      <c r="H1668" s="10"/>
    </row>
    <row r="1669" spans="1:8" x14ac:dyDescent="0.25">
      <c r="A1669" s="1"/>
      <c r="B1669" s="1"/>
      <c r="C1669" s="10"/>
      <c r="D1669" s="10"/>
      <c r="E1669" s="10"/>
      <c r="F1669" s="10"/>
      <c r="G1669" s="10"/>
      <c r="H1669" s="10"/>
    </row>
    <row r="1670" spans="1:8" x14ac:dyDescent="0.25">
      <c r="A1670" s="1"/>
      <c r="B1670" s="1"/>
      <c r="C1670" s="10"/>
      <c r="D1670" s="10"/>
      <c r="E1670" s="10"/>
      <c r="F1670" s="10"/>
      <c r="G1670" s="10"/>
      <c r="H1670" s="10"/>
    </row>
    <row r="1671" spans="1:8" x14ac:dyDescent="0.25">
      <c r="A1671" s="1"/>
      <c r="B1671" s="1"/>
      <c r="C1671" s="10"/>
      <c r="D1671" s="10"/>
      <c r="E1671" s="10"/>
      <c r="F1671" s="10"/>
      <c r="G1671" s="10"/>
      <c r="H1671" s="10"/>
    </row>
    <row r="1672" spans="1:8" x14ac:dyDescent="0.25">
      <c r="A1672" s="1"/>
      <c r="B1672" s="1"/>
      <c r="C1672" s="10"/>
      <c r="D1672" s="10"/>
      <c r="E1672" s="10"/>
      <c r="F1672" s="10"/>
      <c r="G1672" s="10"/>
      <c r="H1672" s="10"/>
    </row>
    <row r="1673" spans="1:8" x14ac:dyDescent="0.25">
      <c r="A1673" s="1"/>
      <c r="B1673" s="1"/>
      <c r="C1673" s="10"/>
      <c r="D1673" s="10"/>
      <c r="E1673" s="10"/>
      <c r="F1673" s="10"/>
      <c r="G1673" s="10"/>
      <c r="H1673" s="10"/>
    </row>
    <row r="1674" spans="1:8" x14ac:dyDescent="0.25">
      <c r="A1674" s="1"/>
      <c r="B1674" s="1"/>
      <c r="C1674" s="10"/>
      <c r="D1674" s="10"/>
      <c r="E1674" s="10"/>
      <c r="F1674" s="10"/>
      <c r="G1674" s="10"/>
      <c r="H1674" s="10"/>
    </row>
    <row r="1675" spans="1:8" x14ac:dyDescent="0.25">
      <c r="A1675" s="1"/>
      <c r="B1675" s="1"/>
      <c r="C1675" s="10"/>
      <c r="D1675" s="10"/>
      <c r="E1675" s="10"/>
      <c r="F1675" s="10"/>
      <c r="G1675" s="10"/>
      <c r="H1675" s="10"/>
    </row>
    <row r="1676" spans="1:8" x14ac:dyDescent="0.25">
      <c r="A1676" s="1"/>
      <c r="B1676" s="1"/>
      <c r="C1676" s="10"/>
      <c r="D1676" s="10"/>
      <c r="E1676" s="10"/>
      <c r="F1676" s="10"/>
      <c r="G1676" s="10"/>
      <c r="H1676" s="10"/>
    </row>
    <row r="1677" spans="1:8" x14ac:dyDescent="0.25">
      <c r="A1677" s="1"/>
      <c r="B1677" s="1"/>
      <c r="C1677" s="10"/>
      <c r="D1677" s="10"/>
      <c r="E1677" s="10"/>
      <c r="F1677" s="10"/>
      <c r="G1677" s="10"/>
      <c r="H1677" s="10"/>
    </row>
    <row r="1678" spans="1:8" x14ac:dyDescent="0.25">
      <c r="A1678" s="1"/>
      <c r="B1678" s="1"/>
      <c r="C1678" s="10"/>
      <c r="D1678" s="10"/>
      <c r="E1678" s="10"/>
      <c r="F1678" s="10"/>
      <c r="G1678" s="10"/>
      <c r="H1678" s="10"/>
    </row>
    <row r="1679" spans="1:8" x14ac:dyDescent="0.25">
      <c r="A1679" s="1"/>
      <c r="B1679" s="1"/>
      <c r="C1679" s="10"/>
      <c r="D1679" s="10"/>
      <c r="E1679" s="10"/>
      <c r="F1679" s="10"/>
      <c r="G1679" s="10"/>
      <c r="H1679" s="10"/>
    </row>
    <row r="1680" spans="1:8" x14ac:dyDescent="0.25">
      <c r="A1680" s="1"/>
      <c r="B1680" s="1"/>
      <c r="C1680" s="10"/>
      <c r="D1680" s="10"/>
      <c r="E1680" s="10"/>
      <c r="F1680" s="10"/>
      <c r="G1680" s="10"/>
      <c r="H1680" s="10"/>
    </row>
    <row r="1681" spans="1:8" x14ac:dyDescent="0.25">
      <c r="A1681" s="1"/>
      <c r="B1681" s="1"/>
      <c r="C1681" s="10"/>
      <c r="D1681" s="10"/>
      <c r="E1681" s="10"/>
      <c r="F1681" s="10"/>
      <c r="G1681" s="10"/>
      <c r="H1681" s="10"/>
    </row>
    <row r="1682" spans="1:8" x14ac:dyDescent="0.25">
      <c r="A1682" s="1"/>
      <c r="B1682" s="1"/>
      <c r="C1682" s="10"/>
      <c r="D1682" s="10"/>
      <c r="E1682" s="10"/>
      <c r="F1682" s="10"/>
      <c r="G1682" s="10"/>
      <c r="H1682" s="10"/>
    </row>
    <row r="1683" spans="1:8" x14ac:dyDescent="0.25">
      <c r="A1683" s="1"/>
      <c r="B1683" s="1"/>
      <c r="C1683" s="10"/>
      <c r="D1683" s="10"/>
      <c r="E1683" s="10"/>
      <c r="F1683" s="10"/>
      <c r="G1683" s="10"/>
      <c r="H1683" s="10"/>
    </row>
    <row r="1684" spans="1:8" x14ac:dyDescent="0.25">
      <c r="A1684" s="1"/>
      <c r="B1684" s="1"/>
      <c r="C1684" s="10"/>
      <c r="D1684" s="10"/>
      <c r="E1684" s="10"/>
      <c r="F1684" s="10"/>
      <c r="G1684" s="10"/>
      <c r="H1684" s="10"/>
    </row>
    <row r="1685" spans="1:8" x14ac:dyDescent="0.25">
      <c r="A1685" s="1"/>
      <c r="B1685" s="1"/>
      <c r="C1685" s="10"/>
      <c r="D1685" s="10"/>
      <c r="E1685" s="10"/>
      <c r="F1685" s="10"/>
      <c r="G1685" s="10"/>
      <c r="H1685" s="10"/>
    </row>
    <row r="1686" spans="1:8" x14ac:dyDescent="0.25">
      <c r="A1686" s="1"/>
      <c r="B1686" s="1"/>
      <c r="C1686" s="10"/>
      <c r="D1686" s="10"/>
      <c r="E1686" s="10"/>
      <c r="F1686" s="10"/>
      <c r="G1686" s="10"/>
      <c r="H1686" s="10"/>
    </row>
    <row r="1687" spans="1:8" x14ac:dyDescent="0.25">
      <c r="A1687" s="1"/>
      <c r="B1687" s="1"/>
      <c r="C1687" s="10"/>
      <c r="D1687" s="10"/>
      <c r="E1687" s="10"/>
      <c r="F1687" s="10"/>
      <c r="G1687" s="10"/>
      <c r="H1687" s="10"/>
    </row>
    <row r="1688" spans="1:8" x14ac:dyDescent="0.25">
      <c r="A1688" s="1"/>
      <c r="B1688" s="1"/>
      <c r="C1688" s="10"/>
      <c r="D1688" s="10"/>
      <c r="E1688" s="10"/>
      <c r="F1688" s="10"/>
      <c r="G1688" s="10"/>
      <c r="H1688" s="10"/>
    </row>
    <row r="1689" spans="1:8" x14ac:dyDescent="0.25">
      <c r="A1689" s="1"/>
      <c r="B1689" s="1"/>
      <c r="C1689" s="10"/>
      <c r="D1689" s="10"/>
      <c r="E1689" s="10"/>
      <c r="F1689" s="10"/>
      <c r="G1689" s="10"/>
      <c r="H1689" s="10"/>
    </row>
    <row r="1690" spans="1:8" x14ac:dyDescent="0.25">
      <c r="A1690" s="1"/>
      <c r="B1690" s="1"/>
      <c r="C1690" s="10"/>
      <c r="D1690" s="10"/>
      <c r="E1690" s="10"/>
      <c r="F1690" s="10"/>
      <c r="G1690" s="10"/>
      <c r="H1690" s="10"/>
    </row>
    <row r="1691" spans="1:8" x14ac:dyDescent="0.25">
      <c r="A1691" s="1"/>
      <c r="B1691" s="1"/>
      <c r="C1691" s="10"/>
      <c r="D1691" s="10"/>
      <c r="E1691" s="10"/>
      <c r="F1691" s="10"/>
      <c r="G1691" s="10"/>
      <c r="H1691" s="10"/>
    </row>
    <row r="1692" spans="1:8" x14ac:dyDescent="0.25">
      <c r="A1692" s="1"/>
      <c r="B1692" s="1"/>
      <c r="C1692" s="10"/>
      <c r="D1692" s="10"/>
      <c r="E1692" s="10"/>
      <c r="F1692" s="10"/>
      <c r="G1692" s="10"/>
      <c r="H1692" s="10"/>
    </row>
    <row r="1693" spans="1:8" x14ac:dyDescent="0.25">
      <c r="A1693" s="1"/>
      <c r="B1693" s="1"/>
      <c r="C1693" s="10"/>
      <c r="D1693" s="10"/>
      <c r="E1693" s="10"/>
      <c r="F1693" s="10"/>
      <c r="G1693" s="10"/>
      <c r="H1693" s="10"/>
    </row>
    <row r="1694" spans="1:8" x14ac:dyDescent="0.25">
      <c r="A1694" s="1"/>
      <c r="B1694" s="1"/>
      <c r="C1694" s="10"/>
      <c r="D1694" s="10"/>
      <c r="E1694" s="10"/>
      <c r="F1694" s="10"/>
      <c r="G1694" s="10"/>
      <c r="H1694" s="10"/>
    </row>
    <row r="1695" spans="1:8" x14ac:dyDescent="0.25">
      <c r="A1695" s="1"/>
      <c r="B1695" s="1"/>
      <c r="C1695" s="10"/>
      <c r="D1695" s="10"/>
      <c r="E1695" s="10"/>
      <c r="F1695" s="10"/>
      <c r="G1695" s="10"/>
      <c r="H1695" s="10"/>
    </row>
    <row r="1696" spans="1:8" x14ac:dyDescent="0.25">
      <c r="A1696" s="1"/>
      <c r="B1696" s="1"/>
      <c r="C1696" s="10"/>
      <c r="D1696" s="10"/>
      <c r="E1696" s="10"/>
      <c r="F1696" s="10"/>
      <c r="G1696" s="10"/>
      <c r="H1696" s="10"/>
    </row>
    <row r="1697" spans="1:8" x14ac:dyDescent="0.25">
      <c r="A1697" s="1"/>
      <c r="B1697" s="1"/>
      <c r="C1697" s="10"/>
      <c r="D1697" s="10"/>
      <c r="E1697" s="10"/>
      <c r="F1697" s="10"/>
      <c r="G1697" s="10"/>
      <c r="H1697" s="10"/>
    </row>
    <row r="1698" spans="1:8" x14ac:dyDescent="0.25">
      <c r="A1698" s="1"/>
      <c r="B1698" s="1"/>
      <c r="C1698" s="10"/>
      <c r="D1698" s="10"/>
      <c r="E1698" s="10"/>
      <c r="F1698" s="10"/>
      <c r="G1698" s="10"/>
      <c r="H1698" s="10"/>
    </row>
    <row r="1699" spans="1:8" x14ac:dyDescent="0.25">
      <c r="A1699" s="1"/>
      <c r="B1699" s="1"/>
      <c r="C1699" s="10"/>
      <c r="D1699" s="10"/>
      <c r="E1699" s="10"/>
      <c r="F1699" s="10"/>
      <c r="G1699" s="10"/>
      <c r="H1699" s="10"/>
    </row>
    <row r="1700" spans="1:8" x14ac:dyDescent="0.25">
      <c r="A1700" s="1"/>
      <c r="B1700" s="1"/>
      <c r="C1700" s="10"/>
      <c r="D1700" s="10"/>
      <c r="E1700" s="10"/>
      <c r="F1700" s="10"/>
      <c r="G1700" s="10"/>
      <c r="H1700" s="10"/>
    </row>
    <row r="1701" spans="1:8" x14ac:dyDescent="0.25">
      <c r="A1701" s="1"/>
      <c r="B1701" s="1"/>
      <c r="C1701" s="10"/>
      <c r="D1701" s="10"/>
      <c r="E1701" s="10"/>
      <c r="F1701" s="10"/>
      <c r="G1701" s="10"/>
      <c r="H1701" s="10"/>
    </row>
    <row r="1702" spans="1:8" x14ac:dyDescent="0.25">
      <c r="A1702" s="1"/>
      <c r="B1702" s="1"/>
      <c r="C1702" s="10"/>
      <c r="D1702" s="10"/>
      <c r="E1702" s="10"/>
      <c r="F1702" s="10"/>
      <c r="G1702" s="10"/>
      <c r="H1702" s="10"/>
    </row>
    <row r="1703" spans="1:8" x14ac:dyDescent="0.25">
      <c r="A1703" s="1"/>
      <c r="B1703" s="1"/>
      <c r="C1703" s="10"/>
      <c r="D1703" s="10"/>
      <c r="E1703" s="10"/>
      <c r="F1703" s="10"/>
      <c r="G1703" s="10"/>
      <c r="H1703" s="10"/>
    </row>
    <row r="1704" spans="1:8" x14ac:dyDescent="0.25">
      <c r="A1704" s="1"/>
      <c r="B1704" s="1"/>
      <c r="C1704" s="10"/>
      <c r="D1704" s="10"/>
      <c r="E1704" s="10"/>
      <c r="F1704" s="10"/>
      <c r="G1704" s="10"/>
      <c r="H1704" s="10"/>
    </row>
    <row r="1705" spans="1:8" x14ac:dyDescent="0.25">
      <c r="A1705" s="1"/>
      <c r="B1705" s="1"/>
      <c r="C1705" s="10"/>
      <c r="D1705" s="10"/>
      <c r="E1705" s="10"/>
      <c r="F1705" s="10"/>
      <c r="G1705" s="10"/>
      <c r="H1705" s="10"/>
    </row>
    <row r="1706" spans="1:8" x14ac:dyDescent="0.25">
      <c r="A1706" s="1"/>
      <c r="B1706" s="1"/>
      <c r="C1706" s="10"/>
      <c r="D1706" s="10"/>
      <c r="E1706" s="10"/>
      <c r="F1706" s="10"/>
      <c r="G1706" s="10"/>
      <c r="H1706" s="10"/>
    </row>
    <row r="1707" spans="1:8" x14ac:dyDescent="0.25">
      <c r="A1707" s="1"/>
      <c r="B1707" s="1"/>
      <c r="C1707" s="10"/>
      <c r="D1707" s="10"/>
      <c r="E1707" s="10"/>
      <c r="F1707" s="10"/>
      <c r="G1707" s="10"/>
      <c r="H1707" s="10"/>
    </row>
    <row r="1708" spans="1:8" x14ac:dyDescent="0.25">
      <c r="A1708" s="1"/>
      <c r="B1708" s="1"/>
      <c r="C1708" s="10"/>
      <c r="D1708" s="10"/>
      <c r="E1708" s="10"/>
      <c r="F1708" s="10"/>
      <c r="G1708" s="10"/>
      <c r="H1708" s="10"/>
    </row>
    <row r="1709" spans="1:8" x14ac:dyDescent="0.25">
      <c r="A1709" s="1"/>
      <c r="B1709" s="1"/>
      <c r="C1709" s="10"/>
      <c r="D1709" s="10"/>
      <c r="E1709" s="10"/>
      <c r="F1709" s="10"/>
      <c r="G1709" s="10"/>
      <c r="H1709" s="10"/>
    </row>
    <row r="1710" spans="1:8" x14ac:dyDescent="0.25">
      <c r="A1710" s="1"/>
      <c r="B1710" s="1"/>
      <c r="C1710" s="10"/>
      <c r="D1710" s="10"/>
      <c r="E1710" s="10"/>
      <c r="F1710" s="10"/>
      <c r="G1710" s="10"/>
      <c r="H1710" s="10"/>
    </row>
    <row r="1711" spans="1:8" x14ac:dyDescent="0.25">
      <c r="A1711" s="1"/>
      <c r="B1711" s="1"/>
      <c r="C1711" s="10"/>
      <c r="D1711" s="10"/>
      <c r="E1711" s="10"/>
      <c r="F1711" s="10"/>
      <c r="G1711" s="10"/>
      <c r="H1711" s="10"/>
    </row>
    <row r="1712" spans="1:8" x14ac:dyDescent="0.25">
      <c r="A1712" s="1"/>
      <c r="B1712" s="1"/>
      <c r="C1712" s="10"/>
      <c r="D1712" s="10"/>
      <c r="E1712" s="10"/>
      <c r="F1712" s="10"/>
      <c r="G1712" s="10"/>
      <c r="H1712" s="10"/>
    </row>
    <row r="1713" spans="1:8" x14ac:dyDescent="0.25">
      <c r="A1713" s="1"/>
      <c r="B1713" s="1"/>
      <c r="C1713" s="10"/>
      <c r="D1713" s="10"/>
      <c r="E1713" s="10"/>
      <c r="F1713" s="10"/>
      <c r="G1713" s="10"/>
      <c r="H1713" s="10"/>
    </row>
    <row r="1714" spans="1:8" x14ac:dyDescent="0.25">
      <c r="A1714" s="1"/>
      <c r="B1714" s="1"/>
      <c r="C1714" s="10"/>
      <c r="D1714" s="10"/>
      <c r="E1714" s="10"/>
      <c r="F1714" s="10"/>
      <c r="G1714" s="10"/>
      <c r="H1714" s="10"/>
    </row>
    <row r="1715" spans="1:8" x14ac:dyDescent="0.25">
      <c r="A1715" s="1"/>
      <c r="B1715" s="1"/>
      <c r="C1715" s="10"/>
      <c r="D1715" s="10"/>
      <c r="E1715" s="10"/>
      <c r="F1715" s="10"/>
      <c r="G1715" s="10"/>
      <c r="H1715" s="10"/>
    </row>
    <row r="1716" spans="1:8" x14ac:dyDescent="0.25">
      <c r="A1716" s="1"/>
      <c r="B1716" s="1"/>
      <c r="C1716" s="10"/>
      <c r="D1716" s="10"/>
      <c r="E1716" s="10"/>
      <c r="F1716" s="10"/>
      <c r="G1716" s="10"/>
      <c r="H1716" s="10"/>
    </row>
    <row r="1717" spans="1:8" x14ac:dyDescent="0.25">
      <c r="A1717" s="1"/>
      <c r="B1717" s="1"/>
      <c r="C1717" s="10"/>
      <c r="D1717" s="10"/>
      <c r="E1717" s="10"/>
      <c r="F1717" s="10"/>
      <c r="G1717" s="10"/>
      <c r="H1717" s="10"/>
    </row>
    <row r="1718" spans="1:8" x14ac:dyDescent="0.25">
      <c r="A1718" s="1"/>
      <c r="B1718" s="1"/>
      <c r="C1718" s="10"/>
      <c r="D1718" s="10"/>
      <c r="E1718" s="10"/>
      <c r="F1718" s="10"/>
      <c r="G1718" s="10"/>
      <c r="H1718" s="10"/>
    </row>
    <row r="1719" spans="1:8" x14ac:dyDescent="0.25">
      <c r="A1719" s="1"/>
      <c r="B1719" s="1"/>
      <c r="C1719" s="10"/>
      <c r="D1719" s="10"/>
      <c r="E1719" s="10"/>
      <c r="F1719" s="10"/>
      <c r="G1719" s="10"/>
      <c r="H1719" s="10"/>
    </row>
    <row r="1720" spans="1:8" x14ac:dyDescent="0.25">
      <c r="A1720" s="1"/>
      <c r="B1720" s="1"/>
      <c r="C1720" s="10"/>
      <c r="D1720" s="10"/>
      <c r="E1720" s="10"/>
      <c r="F1720" s="10"/>
      <c r="G1720" s="10"/>
      <c r="H1720" s="10"/>
    </row>
    <row r="1721" spans="1:8" x14ac:dyDescent="0.25">
      <c r="A1721" s="1"/>
      <c r="B1721" s="1"/>
      <c r="C1721" s="10"/>
      <c r="D1721" s="10"/>
      <c r="E1721" s="10"/>
      <c r="F1721" s="10"/>
      <c r="G1721" s="10"/>
      <c r="H1721" s="10"/>
    </row>
    <row r="1722" spans="1:8" x14ac:dyDescent="0.25">
      <c r="A1722" s="1"/>
      <c r="B1722" s="1"/>
      <c r="C1722" s="10"/>
      <c r="D1722" s="10"/>
      <c r="E1722" s="10"/>
      <c r="F1722" s="10"/>
      <c r="G1722" s="10"/>
      <c r="H1722" s="10"/>
    </row>
    <row r="1723" spans="1:8" x14ac:dyDescent="0.25">
      <c r="A1723" s="1"/>
      <c r="B1723" s="1"/>
      <c r="C1723" s="10"/>
      <c r="D1723" s="10"/>
      <c r="E1723" s="10"/>
      <c r="F1723" s="10"/>
      <c r="G1723" s="10"/>
      <c r="H1723" s="10"/>
    </row>
    <row r="1724" spans="1:8" x14ac:dyDescent="0.25">
      <c r="A1724" s="1"/>
      <c r="B1724" s="1"/>
      <c r="C1724" s="10"/>
      <c r="D1724" s="10"/>
      <c r="E1724" s="10"/>
      <c r="F1724" s="10"/>
      <c r="G1724" s="10"/>
      <c r="H1724" s="10"/>
    </row>
    <row r="1725" spans="1:8" x14ac:dyDescent="0.25">
      <c r="A1725" s="1"/>
      <c r="B1725" s="1"/>
      <c r="C1725" s="10"/>
      <c r="D1725" s="10"/>
      <c r="E1725" s="10"/>
      <c r="F1725" s="10"/>
      <c r="G1725" s="10"/>
      <c r="H1725" s="10"/>
    </row>
    <row r="1726" spans="1:8" x14ac:dyDescent="0.25">
      <c r="A1726" s="1"/>
      <c r="B1726" s="1"/>
      <c r="C1726" s="10"/>
      <c r="D1726" s="10"/>
      <c r="E1726" s="10"/>
      <c r="F1726" s="10"/>
      <c r="G1726" s="10"/>
      <c r="H1726" s="10"/>
    </row>
    <row r="1727" spans="1:8" x14ac:dyDescent="0.25">
      <c r="A1727" s="1"/>
      <c r="B1727" s="1"/>
      <c r="C1727" s="10"/>
      <c r="D1727" s="10"/>
      <c r="E1727" s="10"/>
      <c r="F1727" s="10"/>
      <c r="G1727" s="10"/>
      <c r="H1727" s="10"/>
    </row>
    <row r="1728" spans="1:8" x14ac:dyDescent="0.25">
      <c r="A1728" s="1"/>
      <c r="B1728" s="1"/>
      <c r="C1728" s="10"/>
      <c r="D1728" s="10"/>
      <c r="E1728" s="10"/>
      <c r="F1728" s="10"/>
      <c r="G1728" s="10"/>
      <c r="H1728" s="10"/>
    </row>
    <row r="1729" spans="1:8" x14ac:dyDescent="0.25">
      <c r="A1729" s="1"/>
      <c r="B1729" s="1"/>
      <c r="C1729" s="10"/>
      <c r="D1729" s="10"/>
      <c r="E1729" s="10"/>
      <c r="F1729" s="10"/>
      <c r="G1729" s="10"/>
      <c r="H1729" s="10"/>
    </row>
    <row r="1730" spans="1:8" x14ac:dyDescent="0.25">
      <c r="A1730" s="1"/>
      <c r="B1730" s="1"/>
      <c r="C1730" s="10"/>
      <c r="D1730" s="10"/>
      <c r="E1730" s="10"/>
      <c r="F1730" s="10"/>
      <c r="G1730" s="10"/>
      <c r="H1730" s="10"/>
    </row>
    <row r="1731" spans="1:8" x14ac:dyDescent="0.25">
      <c r="A1731" s="1"/>
      <c r="B1731" s="1"/>
      <c r="C1731" s="10"/>
      <c r="D1731" s="10"/>
      <c r="E1731" s="10"/>
      <c r="F1731" s="10"/>
      <c r="G1731" s="10"/>
      <c r="H1731" s="10"/>
    </row>
    <row r="1732" spans="1:8" x14ac:dyDescent="0.25">
      <c r="A1732" s="1"/>
      <c r="B1732" s="1"/>
      <c r="C1732" s="10"/>
      <c r="D1732" s="10"/>
      <c r="E1732" s="10"/>
      <c r="F1732" s="10"/>
      <c r="G1732" s="10"/>
      <c r="H1732" s="10"/>
    </row>
    <row r="1733" spans="1:8" x14ac:dyDescent="0.25">
      <c r="A1733" s="1"/>
      <c r="B1733" s="1"/>
      <c r="C1733" s="10"/>
      <c r="D1733" s="10"/>
      <c r="E1733" s="10"/>
      <c r="F1733" s="10"/>
      <c r="G1733" s="10"/>
      <c r="H1733" s="10"/>
    </row>
    <row r="1734" spans="1:8" x14ac:dyDescent="0.25">
      <c r="A1734" s="1"/>
      <c r="B1734" s="1"/>
      <c r="C1734" s="10"/>
      <c r="D1734" s="10"/>
      <c r="E1734" s="10"/>
      <c r="F1734" s="10"/>
      <c r="G1734" s="10"/>
      <c r="H1734" s="10"/>
    </row>
    <row r="1735" spans="1:8" x14ac:dyDescent="0.25">
      <c r="A1735" s="1"/>
      <c r="B1735" s="1"/>
      <c r="C1735" s="10"/>
      <c r="D1735" s="10"/>
      <c r="E1735" s="10"/>
      <c r="F1735" s="10"/>
      <c r="G1735" s="10"/>
      <c r="H1735" s="10"/>
    </row>
    <row r="1736" spans="1:8" x14ac:dyDescent="0.25">
      <c r="A1736" s="1"/>
      <c r="B1736" s="1"/>
      <c r="C1736" s="10"/>
      <c r="D1736" s="10"/>
      <c r="E1736" s="10"/>
      <c r="F1736" s="10"/>
      <c r="G1736" s="10"/>
      <c r="H1736" s="10"/>
    </row>
    <row r="1737" spans="1:8" x14ac:dyDescent="0.25">
      <c r="A1737" s="1"/>
      <c r="B1737" s="1"/>
      <c r="C1737" s="10"/>
      <c r="D1737" s="10"/>
      <c r="E1737" s="10"/>
      <c r="F1737" s="10"/>
      <c r="G1737" s="10"/>
      <c r="H1737" s="10"/>
    </row>
    <row r="1738" spans="1:8" x14ac:dyDescent="0.25">
      <c r="A1738" s="1"/>
      <c r="B1738" s="1"/>
      <c r="C1738" s="10"/>
      <c r="D1738" s="10"/>
      <c r="E1738" s="10"/>
      <c r="F1738" s="10"/>
      <c r="G1738" s="10"/>
      <c r="H1738" s="10"/>
    </row>
    <row r="1739" spans="1:8" x14ac:dyDescent="0.25">
      <c r="A1739" s="1"/>
      <c r="B1739" s="1"/>
      <c r="C1739" s="10"/>
      <c r="D1739" s="10"/>
      <c r="E1739" s="10"/>
      <c r="F1739" s="10"/>
      <c r="G1739" s="10"/>
      <c r="H1739" s="10"/>
    </row>
    <row r="1740" spans="1:8" x14ac:dyDescent="0.25">
      <c r="A1740" s="1"/>
      <c r="B1740" s="1"/>
      <c r="C1740" s="10"/>
      <c r="D1740" s="10"/>
      <c r="E1740" s="10"/>
      <c r="F1740" s="10"/>
      <c r="G1740" s="10"/>
      <c r="H1740" s="10"/>
    </row>
    <row r="1741" spans="1:8" x14ac:dyDescent="0.25">
      <c r="A1741" s="1"/>
      <c r="B1741" s="1"/>
      <c r="C1741" s="10"/>
      <c r="D1741" s="10"/>
      <c r="E1741" s="10"/>
      <c r="F1741" s="10"/>
      <c r="G1741" s="10"/>
      <c r="H1741" s="10"/>
    </row>
    <row r="1742" spans="1:8" x14ac:dyDescent="0.25">
      <c r="A1742" s="1"/>
      <c r="B1742" s="1"/>
      <c r="C1742" s="10"/>
      <c r="D1742" s="10"/>
      <c r="E1742" s="10"/>
      <c r="F1742" s="10"/>
      <c r="G1742" s="10"/>
      <c r="H1742" s="10"/>
    </row>
    <row r="1743" spans="1:8" x14ac:dyDescent="0.25">
      <c r="A1743" s="1"/>
      <c r="B1743" s="1"/>
      <c r="C1743" s="10"/>
      <c r="D1743" s="10"/>
      <c r="E1743" s="10"/>
      <c r="F1743" s="10"/>
      <c r="G1743" s="10"/>
      <c r="H1743" s="10"/>
    </row>
    <row r="1744" spans="1:8" x14ac:dyDescent="0.25">
      <c r="A1744" s="1"/>
      <c r="B1744" s="1"/>
      <c r="C1744" s="10"/>
      <c r="D1744" s="10"/>
      <c r="E1744" s="10"/>
      <c r="F1744" s="10"/>
      <c r="G1744" s="10"/>
      <c r="H1744" s="10"/>
    </row>
    <row r="1745" spans="1:8" x14ac:dyDescent="0.25">
      <c r="A1745" s="1"/>
      <c r="B1745" s="1"/>
      <c r="C1745" s="10"/>
      <c r="D1745" s="10"/>
      <c r="E1745" s="10"/>
      <c r="F1745" s="10"/>
      <c r="G1745" s="10"/>
      <c r="H1745" s="10"/>
    </row>
    <row r="1746" spans="1:8" x14ac:dyDescent="0.25">
      <c r="A1746" s="1"/>
      <c r="B1746" s="1"/>
      <c r="C1746" s="10"/>
      <c r="D1746" s="10"/>
      <c r="E1746" s="10"/>
      <c r="F1746" s="10"/>
      <c r="G1746" s="10"/>
      <c r="H1746" s="10"/>
    </row>
    <row r="1747" spans="1:8" x14ac:dyDescent="0.25">
      <c r="A1747" s="1"/>
      <c r="B1747" s="1"/>
      <c r="C1747" s="10"/>
      <c r="D1747" s="10"/>
      <c r="E1747" s="10"/>
      <c r="F1747" s="10"/>
      <c r="G1747" s="10"/>
      <c r="H1747" s="10"/>
    </row>
    <row r="1748" spans="1:8" x14ac:dyDescent="0.25">
      <c r="A1748" s="1"/>
      <c r="B1748" s="1"/>
      <c r="C1748" s="10"/>
      <c r="D1748" s="10"/>
      <c r="E1748" s="10"/>
      <c r="F1748" s="10"/>
      <c r="G1748" s="10"/>
      <c r="H1748" s="10"/>
    </row>
    <row r="1749" spans="1:8" x14ac:dyDescent="0.25">
      <c r="A1749" s="1"/>
      <c r="B1749" s="1"/>
      <c r="C1749" s="10"/>
      <c r="D1749" s="10"/>
      <c r="E1749" s="10"/>
      <c r="F1749" s="10"/>
      <c r="G1749" s="10"/>
      <c r="H1749" s="10"/>
    </row>
    <row r="1750" spans="1:8" x14ac:dyDescent="0.25">
      <c r="A1750" s="1"/>
      <c r="B1750" s="1"/>
      <c r="C1750" s="10"/>
      <c r="D1750" s="10"/>
      <c r="E1750" s="10"/>
      <c r="F1750" s="10"/>
      <c r="G1750" s="10"/>
      <c r="H1750" s="10"/>
    </row>
    <row r="1751" spans="1:8" x14ac:dyDescent="0.25">
      <c r="A1751" s="1"/>
      <c r="B1751" s="1"/>
      <c r="C1751" s="10"/>
      <c r="D1751" s="10"/>
      <c r="E1751" s="10"/>
      <c r="F1751" s="10"/>
      <c r="G1751" s="10"/>
      <c r="H1751" s="10"/>
    </row>
    <row r="1752" spans="1:8" x14ac:dyDescent="0.25">
      <c r="A1752" s="1"/>
      <c r="B1752" s="1"/>
      <c r="C1752" s="10"/>
      <c r="D1752" s="10"/>
      <c r="E1752" s="10"/>
      <c r="F1752" s="10"/>
      <c r="G1752" s="10"/>
      <c r="H1752" s="10"/>
    </row>
    <row r="1753" spans="1:8" x14ac:dyDescent="0.25">
      <c r="A1753" s="1"/>
      <c r="B1753" s="1"/>
      <c r="C1753" s="10"/>
      <c r="D1753" s="10"/>
      <c r="E1753" s="10"/>
      <c r="F1753" s="10"/>
      <c r="G1753" s="10"/>
      <c r="H1753" s="10"/>
    </row>
    <row r="1754" spans="1:8" x14ac:dyDescent="0.25">
      <c r="A1754" s="1"/>
      <c r="B1754" s="1"/>
      <c r="C1754" s="10"/>
      <c r="D1754" s="10"/>
      <c r="E1754" s="10"/>
      <c r="F1754" s="10"/>
      <c r="G1754" s="10"/>
      <c r="H1754" s="10"/>
    </row>
    <row r="1755" spans="1:8" x14ac:dyDescent="0.25">
      <c r="A1755" s="1"/>
      <c r="B1755" s="1"/>
      <c r="C1755" s="10"/>
      <c r="D1755" s="10"/>
      <c r="E1755" s="10"/>
      <c r="F1755" s="10"/>
      <c r="G1755" s="10"/>
      <c r="H1755" s="10"/>
    </row>
    <row r="1756" spans="1:8" x14ac:dyDescent="0.25">
      <c r="A1756" s="1"/>
      <c r="B1756" s="1"/>
      <c r="C1756" s="10"/>
      <c r="D1756" s="10"/>
      <c r="E1756" s="10"/>
      <c r="F1756" s="10"/>
      <c r="G1756" s="10"/>
      <c r="H1756" s="10"/>
    </row>
    <row r="1757" spans="1:8" x14ac:dyDescent="0.25">
      <c r="A1757" s="1"/>
      <c r="B1757" s="1"/>
      <c r="C1757" s="10"/>
      <c r="D1757" s="10"/>
      <c r="E1757" s="10"/>
      <c r="F1757" s="10"/>
      <c r="G1757" s="10"/>
      <c r="H1757" s="10"/>
    </row>
    <row r="1758" spans="1:8" x14ac:dyDescent="0.25">
      <c r="A1758" s="1"/>
      <c r="B1758" s="1"/>
      <c r="C1758" s="10"/>
      <c r="D1758" s="10"/>
      <c r="E1758" s="10"/>
      <c r="F1758" s="10"/>
      <c r="G1758" s="10"/>
      <c r="H1758" s="10"/>
    </row>
    <row r="1759" spans="1:8" x14ac:dyDescent="0.25">
      <c r="A1759" s="1"/>
      <c r="B1759" s="1"/>
      <c r="C1759" s="10"/>
      <c r="D1759" s="10"/>
      <c r="E1759" s="10"/>
      <c r="F1759" s="10"/>
      <c r="G1759" s="10"/>
      <c r="H1759" s="10"/>
    </row>
    <row r="1760" spans="1:8" x14ac:dyDescent="0.25">
      <c r="A1760" s="1"/>
      <c r="B1760" s="1"/>
      <c r="C1760" s="10"/>
      <c r="D1760" s="10"/>
      <c r="E1760" s="10"/>
      <c r="F1760" s="10"/>
      <c r="G1760" s="10"/>
      <c r="H1760" s="10"/>
    </row>
    <row r="1761" spans="1:8" x14ac:dyDescent="0.25">
      <c r="A1761" s="1"/>
      <c r="B1761" s="1"/>
      <c r="C1761" s="10"/>
      <c r="D1761" s="10"/>
      <c r="E1761" s="10"/>
      <c r="F1761" s="10"/>
      <c r="G1761" s="10"/>
      <c r="H1761" s="10"/>
    </row>
    <row r="1762" spans="1:8" x14ac:dyDescent="0.25">
      <c r="A1762" s="1"/>
      <c r="B1762" s="1"/>
      <c r="C1762" s="10"/>
      <c r="D1762" s="10"/>
      <c r="E1762" s="10"/>
      <c r="F1762" s="10"/>
      <c r="G1762" s="10"/>
      <c r="H1762" s="10"/>
    </row>
    <row r="1763" spans="1:8" x14ac:dyDescent="0.25">
      <c r="A1763" s="1"/>
      <c r="B1763" s="1"/>
      <c r="C1763" s="10"/>
      <c r="D1763" s="10"/>
      <c r="E1763" s="10"/>
      <c r="F1763" s="10"/>
      <c r="G1763" s="10"/>
      <c r="H1763" s="10"/>
    </row>
    <row r="1764" spans="1:8" x14ac:dyDescent="0.25">
      <c r="A1764" s="1"/>
      <c r="B1764" s="1"/>
      <c r="C1764" s="10"/>
      <c r="D1764" s="10"/>
      <c r="E1764" s="10"/>
      <c r="F1764" s="10"/>
      <c r="G1764" s="10"/>
      <c r="H1764" s="10"/>
    </row>
    <row r="1765" spans="1:8" x14ac:dyDescent="0.25">
      <c r="A1765" s="1"/>
      <c r="B1765" s="1"/>
      <c r="C1765" s="10"/>
      <c r="D1765" s="10"/>
      <c r="E1765" s="10"/>
      <c r="F1765" s="10"/>
      <c r="G1765" s="10"/>
      <c r="H1765" s="10"/>
    </row>
    <row r="1766" spans="1:8" x14ac:dyDescent="0.25">
      <c r="A1766" s="1"/>
      <c r="B1766" s="1"/>
      <c r="C1766" s="10"/>
      <c r="D1766" s="10"/>
      <c r="E1766" s="10"/>
      <c r="F1766" s="10"/>
      <c r="G1766" s="10"/>
      <c r="H1766" s="10"/>
    </row>
    <row r="1767" spans="1:8" x14ac:dyDescent="0.25">
      <c r="A1767" s="1"/>
      <c r="B1767" s="1"/>
      <c r="C1767" s="10"/>
      <c r="D1767" s="10"/>
      <c r="E1767" s="10"/>
      <c r="F1767" s="10"/>
      <c r="G1767" s="10"/>
      <c r="H1767" s="10"/>
    </row>
    <row r="1768" spans="1:8" x14ac:dyDescent="0.25">
      <c r="A1768" s="1"/>
      <c r="B1768" s="1"/>
      <c r="C1768" s="10"/>
      <c r="D1768" s="10"/>
      <c r="E1768" s="10"/>
      <c r="F1768" s="10"/>
      <c r="G1768" s="10"/>
      <c r="H1768" s="10"/>
    </row>
    <row r="1769" spans="1:8" x14ac:dyDescent="0.25">
      <c r="A1769" s="1"/>
      <c r="B1769" s="1"/>
      <c r="C1769" s="10"/>
      <c r="D1769" s="10"/>
      <c r="E1769" s="10"/>
      <c r="F1769" s="10"/>
      <c r="G1769" s="10"/>
      <c r="H1769" s="10"/>
    </row>
    <row r="1770" spans="1:8" x14ac:dyDescent="0.25">
      <c r="A1770" s="1"/>
      <c r="B1770" s="1"/>
      <c r="C1770" s="10"/>
      <c r="D1770" s="10"/>
      <c r="E1770" s="10"/>
      <c r="F1770" s="10"/>
      <c r="G1770" s="10"/>
      <c r="H1770" s="10"/>
    </row>
    <row r="1771" spans="1:8" x14ac:dyDescent="0.25">
      <c r="A1771" s="1"/>
      <c r="B1771" s="1"/>
      <c r="C1771" s="10"/>
      <c r="D1771" s="10"/>
      <c r="E1771" s="10"/>
      <c r="F1771" s="10"/>
      <c r="G1771" s="10"/>
      <c r="H1771" s="10"/>
    </row>
    <row r="1772" spans="1:8" x14ac:dyDescent="0.25">
      <c r="A1772" s="1"/>
      <c r="B1772" s="1"/>
      <c r="C1772" s="10"/>
      <c r="D1772" s="10"/>
      <c r="E1772" s="10"/>
      <c r="F1772" s="10"/>
      <c r="G1772" s="10"/>
      <c r="H1772" s="10"/>
    </row>
    <row r="1773" spans="1:8" x14ac:dyDescent="0.25">
      <c r="A1773" s="1"/>
      <c r="B1773" s="1"/>
      <c r="C1773" s="10"/>
      <c r="D1773" s="10"/>
      <c r="E1773" s="10"/>
      <c r="F1773" s="10"/>
      <c r="G1773" s="10"/>
      <c r="H1773" s="10"/>
    </row>
    <row r="1774" spans="1:8" x14ac:dyDescent="0.25">
      <c r="A1774" s="1"/>
      <c r="B1774" s="1"/>
      <c r="C1774" s="10"/>
      <c r="D1774" s="10"/>
      <c r="E1774" s="10"/>
      <c r="F1774" s="10"/>
      <c r="G1774" s="10"/>
      <c r="H1774" s="10"/>
    </row>
    <row r="1775" spans="1:8" x14ac:dyDescent="0.25">
      <c r="A1775" s="1"/>
      <c r="B1775" s="1"/>
      <c r="C1775" s="10"/>
      <c r="D1775" s="10"/>
      <c r="E1775" s="10"/>
      <c r="F1775" s="10"/>
      <c r="G1775" s="10"/>
      <c r="H1775" s="10"/>
    </row>
    <row r="1776" spans="1:8" x14ac:dyDescent="0.25">
      <c r="A1776" s="1"/>
      <c r="B1776" s="1"/>
      <c r="C1776" s="10"/>
      <c r="D1776" s="10"/>
      <c r="E1776" s="10"/>
      <c r="F1776" s="10"/>
      <c r="G1776" s="10"/>
      <c r="H1776" s="10"/>
    </row>
    <row r="1777" spans="1:8" x14ac:dyDescent="0.25">
      <c r="A1777" s="1"/>
      <c r="B1777" s="1"/>
      <c r="C1777" s="10"/>
      <c r="D1777" s="10"/>
      <c r="E1777" s="10"/>
      <c r="F1777" s="10"/>
      <c r="G1777" s="10"/>
      <c r="H1777" s="10"/>
    </row>
    <row r="1778" spans="1:8" x14ac:dyDescent="0.25">
      <c r="A1778" s="1"/>
      <c r="B1778" s="1"/>
      <c r="C1778" s="10"/>
      <c r="D1778" s="10"/>
      <c r="E1778" s="10"/>
      <c r="F1778" s="10"/>
      <c r="G1778" s="10"/>
      <c r="H1778" s="10"/>
    </row>
    <row r="1779" spans="1:8" x14ac:dyDescent="0.25">
      <c r="A1779" s="1"/>
      <c r="B1779" s="1"/>
      <c r="C1779" s="10"/>
      <c r="D1779" s="10"/>
      <c r="E1779" s="10"/>
      <c r="F1779" s="10"/>
      <c r="G1779" s="10"/>
      <c r="H1779" s="10"/>
    </row>
    <row r="1780" spans="1:8" x14ac:dyDescent="0.25">
      <c r="A1780" s="1"/>
      <c r="B1780" s="1"/>
      <c r="C1780" s="10"/>
      <c r="D1780" s="10"/>
      <c r="E1780" s="10"/>
      <c r="F1780" s="10"/>
      <c r="G1780" s="10"/>
      <c r="H1780" s="10"/>
    </row>
    <row r="1781" spans="1:8" x14ac:dyDescent="0.25">
      <c r="A1781" s="1"/>
      <c r="B1781" s="1"/>
      <c r="C1781" s="10"/>
      <c r="D1781" s="10"/>
      <c r="E1781" s="10"/>
      <c r="F1781" s="10"/>
      <c r="G1781" s="10"/>
      <c r="H1781" s="10"/>
    </row>
    <row r="1782" spans="1:8" x14ac:dyDescent="0.25">
      <c r="A1782" s="1"/>
      <c r="B1782" s="1"/>
      <c r="C1782" s="10"/>
      <c r="D1782" s="10"/>
      <c r="E1782" s="10"/>
      <c r="F1782" s="10"/>
      <c r="G1782" s="10"/>
      <c r="H1782" s="10"/>
    </row>
    <row r="1783" spans="1:8" x14ac:dyDescent="0.25">
      <c r="A1783" s="1"/>
      <c r="B1783" s="1"/>
      <c r="C1783" s="10"/>
      <c r="D1783" s="10"/>
      <c r="E1783" s="10"/>
      <c r="F1783" s="10"/>
      <c r="G1783" s="10"/>
      <c r="H1783" s="10"/>
    </row>
    <row r="1784" spans="1:8" x14ac:dyDescent="0.25">
      <c r="A1784" s="1"/>
      <c r="B1784" s="1"/>
      <c r="C1784" s="10"/>
      <c r="D1784" s="10"/>
      <c r="E1784" s="10"/>
      <c r="F1784" s="10"/>
      <c r="G1784" s="10"/>
      <c r="H1784" s="10"/>
    </row>
    <row r="1785" spans="1:8" x14ac:dyDescent="0.25">
      <c r="A1785" s="1"/>
      <c r="B1785" s="1"/>
      <c r="C1785" s="10"/>
      <c r="D1785" s="10"/>
      <c r="E1785" s="10"/>
      <c r="F1785" s="10"/>
      <c r="G1785" s="10"/>
      <c r="H1785" s="10"/>
    </row>
    <row r="1786" spans="1:8" x14ac:dyDescent="0.25">
      <c r="A1786" s="1"/>
      <c r="B1786" s="1"/>
      <c r="C1786" s="10"/>
      <c r="D1786" s="10"/>
      <c r="E1786" s="10"/>
      <c r="F1786" s="10"/>
      <c r="G1786" s="10"/>
      <c r="H1786" s="10"/>
    </row>
    <row r="1787" spans="1:8" x14ac:dyDescent="0.25">
      <c r="A1787" s="1"/>
      <c r="B1787" s="1"/>
      <c r="C1787" s="10"/>
      <c r="D1787" s="10"/>
      <c r="E1787" s="10"/>
      <c r="F1787" s="10"/>
      <c r="G1787" s="10"/>
      <c r="H1787" s="10"/>
    </row>
    <row r="1788" spans="1:8" x14ac:dyDescent="0.25">
      <c r="A1788" s="1"/>
      <c r="B1788" s="1"/>
      <c r="C1788" s="10"/>
      <c r="D1788" s="10"/>
      <c r="E1788" s="10"/>
      <c r="F1788" s="10"/>
      <c r="G1788" s="10"/>
      <c r="H1788" s="10"/>
    </row>
    <row r="1789" spans="1:8" x14ac:dyDescent="0.25">
      <c r="A1789" s="1"/>
      <c r="B1789" s="1"/>
      <c r="C1789" s="10"/>
      <c r="D1789" s="10"/>
      <c r="E1789" s="10"/>
      <c r="F1789" s="10"/>
      <c r="G1789" s="10"/>
      <c r="H1789" s="10"/>
    </row>
    <row r="1790" spans="1:8" x14ac:dyDescent="0.25">
      <c r="A1790" s="1"/>
      <c r="B1790" s="1"/>
      <c r="C1790" s="10"/>
      <c r="D1790" s="10"/>
      <c r="E1790" s="10"/>
      <c r="F1790" s="10"/>
      <c r="G1790" s="10"/>
      <c r="H1790" s="10"/>
    </row>
    <row r="1791" spans="1:8" x14ac:dyDescent="0.25">
      <c r="A1791" s="1"/>
      <c r="B1791" s="1"/>
      <c r="C1791" s="10"/>
      <c r="D1791" s="10"/>
      <c r="E1791" s="10"/>
      <c r="F1791" s="10"/>
      <c r="G1791" s="10"/>
      <c r="H1791" s="10"/>
    </row>
    <row r="1792" spans="1:8" x14ac:dyDescent="0.25">
      <c r="A1792" s="1"/>
      <c r="B1792" s="1"/>
      <c r="C1792" s="10"/>
      <c r="D1792" s="10"/>
      <c r="E1792" s="10"/>
      <c r="F1792" s="10"/>
      <c r="G1792" s="10"/>
      <c r="H1792" s="10"/>
    </row>
    <row r="1793" spans="1:8" x14ac:dyDescent="0.25">
      <c r="A1793" s="1"/>
      <c r="B1793" s="1"/>
      <c r="C1793" s="10"/>
      <c r="D1793" s="10"/>
      <c r="E1793" s="10"/>
      <c r="F1793" s="10"/>
      <c r="G1793" s="10"/>
      <c r="H1793" s="10"/>
    </row>
    <row r="1794" spans="1:8" x14ac:dyDescent="0.25">
      <c r="A1794" s="1"/>
      <c r="B1794" s="1"/>
      <c r="C1794" s="10"/>
      <c r="D1794" s="10"/>
      <c r="E1794" s="10"/>
      <c r="F1794" s="10"/>
      <c r="G1794" s="10"/>
      <c r="H1794" s="10"/>
    </row>
    <row r="1795" spans="1:8" x14ac:dyDescent="0.25">
      <c r="A1795" s="1"/>
      <c r="B1795" s="1"/>
      <c r="C1795" s="10"/>
      <c r="D1795" s="10"/>
      <c r="E1795" s="10"/>
      <c r="F1795" s="10"/>
      <c r="G1795" s="10"/>
      <c r="H1795" s="10"/>
    </row>
    <row r="1796" spans="1:8" x14ac:dyDescent="0.25">
      <c r="A1796" s="1"/>
      <c r="B1796" s="1"/>
      <c r="C1796" s="10"/>
      <c r="D1796" s="10"/>
      <c r="E1796" s="10"/>
      <c r="F1796" s="10"/>
      <c r="G1796" s="10"/>
      <c r="H1796" s="10"/>
    </row>
    <row r="1797" spans="1:8" x14ac:dyDescent="0.25">
      <c r="A1797" s="1"/>
      <c r="B1797" s="1"/>
      <c r="C1797" s="10"/>
      <c r="D1797" s="10"/>
      <c r="E1797" s="10"/>
      <c r="F1797" s="10"/>
      <c r="G1797" s="10"/>
      <c r="H1797" s="10"/>
    </row>
    <row r="1798" spans="1:8" x14ac:dyDescent="0.25">
      <c r="A1798" s="1"/>
      <c r="B1798" s="1"/>
      <c r="C1798" s="10"/>
      <c r="D1798" s="10"/>
      <c r="E1798" s="10"/>
      <c r="F1798" s="10"/>
      <c r="G1798" s="10"/>
      <c r="H1798" s="10"/>
    </row>
    <row r="1799" spans="1:8" x14ac:dyDescent="0.25">
      <c r="A1799" s="1"/>
      <c r="B1799" s="1"/>
      <c r="C1799" s="10"/>
      <c r="D1799" s="10"/>
      <c r="E1799" s="10"/>
      <c r="F1799" s="10"/>
      <c r="G1799" s="10"/>
      <c r="H1799" s="10"/>
    </row>
    <row r="1800" spans="1:8" x14ac:dyDescent="0.25">
      <c r="A1800" s="1"/>
      <c r="B1800" s="1"/>
      <c r="C1800" s="10"/>
      <c r="D1800" s="10"/>
      <c r="E1800" s="10"/>
      <c r="F1800" s="10"/>
      <c r="G1800" s="10"/>
      <c r="H1800" s="10"/>
    </row>
    <row r="1801" spans="1:8" x14ac:dyDescent="0.25">
      <c r="A1801" s="1"/>
      <c r="B1801" s="1"/>
      <c r="C1801" s="10"/>
      <c r="D1801" s="10"/>
      <c r="E1801" s="10"/>
      <c r="F1801" s="10"/>
      <c r="G1801" s="10"/>
      <c r="H1801" s="10"/>
    </row>
    <row r="1802" spans="1:8" x14ac:dyDescent="0.25">
      <c r="A1802" s="1"/>
      <c r="B1802" s="1"/>
      <c r="C1802" s="10"/>
      <c r="D1802" s="10"/>
      <c r="E1802" s="10"/>
      <c r="F1802" s="10"/>
      <c r="G1802" s="10"/>
      <c r="H1802" s="10"/>
    </row>
    <row r="1803" spans="1:8" x14ac:dyDescent="0.25">
      <c r="A1803" s="1"/>
      <c r="B1803" s="1"/>
      <c r="C1803" s="10"/>
      <c r="D1803" s="10"/>
      <c r="E1803" s="10"/>
      <c r="F1803" s="10"/>
      <c r="G1803" s="10"/>
      <c r="H1803" s="10"/>
    </row>
    <row r="1804" spans="1:8" x14ac:dyDescent="0.25">
      <c r="A1804" s="1"/>
      <c r="B1804" s="1"/>
      <c r="C1804" s="10"/>
      <c r="D1804" s="10"/>
      <c r="E1804" s="10"/>
      <c r="F1804" s="10"/>
      <c r="G1804" s="10"/>
      <c r="H1804" s="10"/>
    </row>
    <row r="1805" spans="1:8" x14ac:dyDescent="0.25">
      <c r="A1805" s="1"/>
      <c r="B1805" s="1"/>
      <c r="C1805" s="10"/>
      <c r="D1805" s="10"/>
      <c r="E1805" s="10"/>
      <c r="F1805" s="10"/>
      <c r="G1805" s="10"/>
      <c r="H1805" s="10"/>
    </row>
    <row r="1806" spans="1:8" x14ac:dyDescent="0.25">
      <c r="A1806" s="1"/>
      <c r="B1806" s="1"/>
      <c r="C1806" s="10"/>
      <c r="D1806" s="10"/>
      <c r="E1806" s="10"/>
      <c r="F1806" s="10"/>
      <c r="G1806" s="10"/>
      <c r="H1806" s="10"/>
    </row>
    <row r="1807" spans="1:8" x14ac:dyDescent="0.25">
      <c r="A1807" s="1"/>
      <c r="B1807" s="1"/>
      <c r="C1807" s="10"/>
      <c r="D1807" s="10"/>
      <c r="E1807" s="10"/>
      <c r="F1807" s="10"/>
      <c r="G1807" s="10"/>
      <c r="H1807" s="10"/>
    </row>
    <row r="1808" spans="1:8" x14ac:dyDescent="0.25">
      <c r="A1808" s="1"/>
      <c r="B1808" s="1"/>
      <c r="C1808" s="10"/>
      <c r="D1808" s="10"/>
      <c r="E1808" s="10"/>
      <c r="F1808" s="10"/>
      <c r="G1808" s="10"/>
      <c r="H1808" s="10"/>
    </row>
    <row r="1809" spans="1:8" x14ac:dyDescent="0.25">
      <c r="A1809" s="1"/>
      <c r="B1809" s="1"/>
      <c r="C1809" s="10"/>
      <c r="D1809" s="10"/>
      <c r="E1809" s="10"/>
      <c r="F1809" s="10"/>
      <c r="G1809" s="10"/>
      <c r="H1809" s="10"/>
    </row>
    <row r="1810" spans="1:8" x14ac:dyDescent="0.25">
      <c r="A1810" s="1"/>
      <c r="B1810" s="1"/>
      <c r="C1810" s="10"/>
      <c r="D1810" s="10"/>
      <c r="E1810" s="10"/>
      <c r="F1810" s="10"/>
      <c r="G1810" s="10"/>
      <c r="H1810" s="10"/>
    </row>
    <row r="1811" spans="1:8" x14ac:dyDescent="0.25">
      <c r="A1811" s="1"/>
      <c r="B1811" s="1"/>
      <c r="C1811" s="10"/>
      <c r="D1811" s="10"/>
      <c r="E1811" s="10"/>
      <c r="F1811" s="10"/>
      <c r="G1811" s="10"/>
      <c r="H1811" s="10"/>
    </row>
    <row r="1812" spans="1:8" x14ac:dyDescent="0.25">
      <c r="A1812" s="1"/>
      <c r="B1812" s="1"/>
      <c r="C1812" s="10"/>
      <c r="D1812" s="10"/>
      <c r="E1812" s="10"/>
      <c r="F1812" s="10"/>
      <c r="G1812" s="10"/>
      <c r="H1812" s="10"/>
    </row>
    <row r="1813" spans="1:8" x14ac:dyDescent="0.25">
      <c r="A1813" s="1"/>
      <c r="B1813" s="1"/>
      <c r="C1813" s="10"/>
      <c r="D1813" s="10"/>
      <c r="E1813" s="10"/>
      <c r="F1813" s="10"/>
      <c r="G1813" s="10"/>
      <c r="H1813" s="10"/>
    </row>
    <row r="1814" spans="1:8" x14ac:dyDescent="0.25">
      <c r="A1814" s="1"/>
      <c r="B1814" s="1"/>
      <c r="C1814" s="10"/>
      <c r="D1814" s="10"/>
      <c r="E1814" s="10"/>
      <c r="F1814" s="10"/>
      <c r="G1814" s="10"/>
      <c r="H1814" s="10"/>
    </row>
    <row r="1815" spans="1:8" x14ac:dyDescent="0.25">
      <c r="A1815" s="1"/>
      <c r="B1815" s="1"/>
      <c r="C1815" s="10"/>
      <c r="D1815" s="10"/>
      <c r="E1815" s="10"/>
      <c r="F1815" s="10"/>
      <c r="G1815" s="10"/>
      <c r="H1815" s="10"/>
    </row>
    <row r="1816" spans="1:8" x14ac:dyDescent="0.25">
      <c r="A1816" s="1"/>
      <c r="B1816" s="1"/>
      <c r="C1816" s="10"/>
      <c r="D1816" s="10"/>
      <c r="E1816" s="10"/>
      <c r="F1816" s="10"/>
      <c r="G1816" s="10"/>
      <c r="H1816" s="10"/>
    </row>
    <row r="1817" spans="1:8" x14ac:dyDescent="0.25">
      <c r="A1817" s="1"/>
      <c r="B1817" s="1"/>
      <c r="C1817" s="10"/>
      <c r="D1817" s="10"/>
      <c r="E1817" s="10"/>
      <c r="F1817" s="10"/>
      <c r="G1817" s="10"/>
      <c r="H1817" s="10"/>
    </row>
    <row r="1818" spans="1:8" x14ac:dyDescent="0.25">
      <c r="A1818" s="1"/>
      <c r="B1818" s="1"/>
      <c r="C1818" s="10"/>
      <c r="D1818" s="10"/>
      <c r="E1818" s="10"/>
      <c r="F1818" s="10"/>
      <c r="G1818" s="10"/>
      <c r="H1818" s="10"/>
    </row>
    <row r="1819" spans="1:8" x14ac:dyDescent="0.25">
      <c r="A1819" s="1"/>
      <c r="B1819" s="1"/>
      <c r="C1819" s="10"/>
      <c r="D1819" s="10"/>
      <c r="E1819" s="10"/>
      <c r="F1819" s="10"/>
      <c r="G1819" s="10"/>
      <c r="H1819" s="10"/>
    </row>
    <row r="1820" spans="1:8" x14ac:dyDescent="0.25">
      <c r="A1820" s="1"/>
      <c r="B1820" s="1"/>
      <c r="C1820" s="10"/>
      <c r="D1820" s="10"/>
      <c r="E1820" s="10"/>
      <c r="F1820" s="10"/>
      <c r="G1820" s="10"/>
      <c r="H1820" s="10"/>
    </row>
    <row r="1821" spans="1:8" x14ac:dyDescent="0.25">
      <c r="A1821" s="1"/>
      <c r="B1821" s="1"/>
      <c r="C1821" s="10"/>
      <c r="D1821" s="10"/>
      <c r="E1821" s="10"/>
      <c r="F1821" s="10"/>
      <c r="G1821" s="10"/>
      <c r="H1821" s="10"/>
    </row>
    <row r="1822" spans="1:8" x14ac:dyDescent="0.25">
      <c r="A1822" s="1"/>
      <c r="B1822" s="1"/>
      <c r="C1822" s="10"/>
      <c r="D1822" s="10"/>
      <c r="E1822" s="10"/>
      <c r="F1822" s="10"/>
      <c r="G1822" s="10"/>
      <c r="H1822" s="10"/>
    </row>
    <row r="1823" spans="1:8" x14ac:dyDescent="0.25">
      <c r="A1823" s="1"/>
      <c r="B1823" s="1"/>
      <c r="C1823" s="10"/>
      <c r="D1823" s="10"/>
      <c r="E1823" s="10"/>
      <c r="F1823" s="10"/>
      <c r="G1823" s="10"/>
      <c r="H1823" s="10"/>
    </row>
    <row r="1824" spans="1:8" x14ac:dyDescent="0.25">
      <c r="A1824" s="1"/>
      <c r="B1824" s="1"/>
      <c r="C1824" s="10"/>
      <c r="D1824" s="10"/>
      <c r="E1824" s="10"/>
      <c r="F1824" s="10"/>
      <c r="G1824" s="10"/>
      <c r="H1824" s="10"/>
    </row>
    <row r="1825" spans="1:8" x14ac:dyDescent="0.25">
      <c r="A1825" s="1"/>
      <c r="B1825" s="1"/>
      <c r="C1825" s="10"/>
      <c r="D1825" s="10"/>
      <c r="E1825" s="10"/>
      <c r="F1825" s="10"/>
      <c r="G1825" s="10"/>
      <c r="H1825" s="10"/>
    </row>
    <row r="1826" spans="1:8" x14ac:dyDescent="0.25">
      <c r="A1826" s="1"/>
      <c r="B1826" s="1"/>
      <c r="C1826" s="10"/>
      <c r="D1826" s="10"/>
      <c r="E1826" s="10"/>
      <c r="F1826" s="10"/>
      <c r="G1826" s="10"/>
      <c r="H1826" s="10"/>
    </row>
    <row r="1827" spans="1:8" x14ac:dyDescent="0.25">
      <c r="A1827" s="1"/>
      <c r="B1827" s="1"/>
      <c r="C1827" s="10"/>
      <c r="D1827" s="10"/>
      <c r="E1827" s="10"/>
      <c r="F1827" s="10"/>
      <c r="G1827" s="10"/>
      <c r="H1827" s="10"/>
    </row>
    <row r="1828" spans="1:8" x14ac:dyDescent="0.25">
      <c r="A1828" s="1"/>
      <c r="B1828" s="1"/>
      <c r="C1828" s="10"/>
      <c r="D1828" s="10"/>
      <c r="E1828" s="10"/>
      <c r="F1828" s="10"/>
      <c r="G1828" s="10"/>
      <c r="H1828" s="10"/>
    </row>
    <row r="1829" spans="1:8" x14ac:dyDescent="0.25">
      <c r="A1829" s="1"/>
      <c r="B1829" s="1"/>
      <c r="C1829" s="10"/>
      <c r="D1829" s="10"/>
      <c r="E1829" s="10"/>
      <c r="F1829" s="10"/>
      <c r="G1829" s="10"/>
      <c r="H1829" s="10"/>
    </row>
    <row r="1830" spans="1:8" x14ac:dyDescent="0.25">
      <c r="A1830" s="1"/>
      <c r="B1830" s="1"/>
      <c r="C1830" s="10"/>
      <c r="D1830" s="10"/>
      <c r="E1830" s="10"/>
      <c r="F1830" s="10"/>
      <c r="G1830" s="10"/>
      <c r="H1830" s="10"/>
    </row>
    <row r="1831" spans="1:8" x14ac:dyDescent="0.25">
      <c r="A1831" s="1"/>
      <c r="B1831" s="1"/>
      <c r="C1831" s="10"/>
      <c r="D1831" s="10"/>
      <c r="E1831" s="10"/>
      <c r="F1831" s="10"/>
      <c r="G1831" s="10"/>
      <c r="H1831" s="10"/>
    </row>
    <row r="1832" spans="1:8" x14ac:dyDescent="0.25">
      <c r="A1832" s="1"/>
      <c r="B1832" s="1"/>
      <c r="C1832" s="10"/>
      <c r="D1832" s="10"/>
      <c r="E1832" s="10"/>
      <c r="F1832" s="10"/>
      <c r="G1832" s="10"/>
      <c r="H1832" s="10"/>
    </row>
    <row r="1833" spans="1:8" x14ac:dyDescent="0.25">
      <c r="A1833" s="1"/>
      <c r="B1833" s="1"/>
      <c r="C1833" s="10"/>
      <c r="D1833" s="10"/>
      <c r="E1833" s="10"/>
      <c r="F1833" s="10"/>
      <c r="G1833" s="10"/>
      <c r="H1833" s="10"/>
    </row>
    <row r="1834" spans="1:8" x14ac:dyDescent="0.25">
      <c r="A1834" s="1"/>
      <c r="B1834" s="1"/>
      <c r="C1834" s="10"/>
      <c r="D1834" s="10"/>
      <c r="E1834" s="10"/>
      <c r="F1834" s="10"/>
      <c r="G1834" s="10"/>
      <c r="H1834" s="10"/>
    </row>
    <row r="1835" spans="1:8" x14ac:dyDescent="0.25">
      <c r="A1835" s="1"/>
      <c r="B1835" s="1"/>
      <c r="C1835" s="10"/>
      <c r="D1835" s="10"/>
      <c r="E1835" s="10"/>
      <c r="F1835" s="10"/>
      <c r="G1835" s="10"/>
      <c r="H1835" s="10"/>
    </row>
    <row r="1836" spans="1:8" x14ac:dyDescent="0.25">
      <c r="A1836" s="1"/>
      <c r="B1836" s="1"/>
      <c r="C1836" s="10"/>
      <c r="D1836" s="10"/>
      <c r="E1836" s="10"/>
      <c r="F1836" s="10"/>
      <c r="G1836" s="10"/>
      <c r="H1836" s="10"/>
    </row>
    <row r="1837" spans="1:8" x14ac:dyDescent="0.25">
      <c r="A1837" s="1"/>
      <c r="B1837" s="1"/>
      <c r="C1837" s="10"/>
      <c r="D1837" s="10"/>
      <c r="E1837" s="10"/>
      <c r="F1837" s="10"/>
      <c r="G1837" s="10"/>
      <c r="H1837" s="10"/>
    </row>
    <row r="1838" spans="1:8" x14ac:dyDescent="0.25">
      <c r="A1838" s="1"/>
      <c r="B1838" s="1"/>
      <c r="C1838" s="10"/>
      <c r="D1838" s="10"/>
      <c r="E1838" s="10"/>
      <c r="F1838" s="10"/>
      <c r="G1838" s="10"/>
      <c r="H1838" s="10"/>
    </row>
    <row r="1839" spans="1:8" x14ac:dyDescent="0.25">
      <c r="A1839" s="1"/>
      <c r="B1839" s="1"/>
      <c r="C1839" s="10"/>
      <c r="D1839" s="10"/>
      <c r="E1839" s="10"/>
      <c r="F1839" s="10"/>
      <c r="G1839" s="10"/>
      <c r="H1839" s="10"/>
    </row>
    <row r="1840" spans="1:8" x14ac:dyDescent="0.25">
      <c r="A1840" s="1"/>
      <c r="B1840" s="1"/>
      <c r="C1840" s="10"/>
      <c r="D1840" s="10"/>
      <c r="E1840" s="10"/>
      <c r="F1840" s="10"/>
      <c r="G1840" s="10"/>
      <c r="H1840" s="10"/>
    </row>
    <row r="1841" spans="1:8" x14ac:dyDescent="0.25">
      <c r="A1841" s="1"/>
      <c r="B1841" s="1"/>
      <c r="C1841" s="10"/>
      <c r="D1841" s="10"/>
      <c r="E1841" s="10"/>
      <c r="F1841" s="10"/>
      <c r="G1841" s="10"/>
      <c r="H1841" s="10"/>
    </row>
    <row r="1842" spans="1:8" x14ac:dyDescent="0.25">
      <c r="A1842" s="1"/>
      <c r="B1842" s="1"/>
      <c r="C1842" s="10"/>
      <c r="D1842" s="10"/>
      <c r="E1842" s="10"/>
      <c r="F1842" s="10"/>
      <c r="G1842" s="10"/>
      <c r="H1842" s="10"/>
    </row>
    <row r="1843" spans="1:8" x14ac:dyDescent="0.25">
      <c r="A1843" s="1"/>
      <c r="B1843" s="1"/>
      <c r="C1843" s="10"/>
      <c r="D1843" s="10"/>
      <c r="E1843" s="10"/>
      <c r="F1843" s="10"/>
      <c r="G1843" s="10"/>
      <c r="H1843" s="10"/>
    </row>
    <row r="1844" spans="1:8" x14ac:dyDescent="0.25">
      <c r="A1844" s="1"/>
      <c r="B1844" s="1"/>
      <c r="C1844" s="10"/>
      <c r="D1844" s="10"/>
      <c r="E1844" s="10"/>
      <c r="F1844" s="10"/>
      <c r="G1844" s="10"/>
      <c r="H1844" s="10"/>
    </row>
    <row r="1845" spans="1:8" x14ac:dyDescent="0.25">
      <c r="A1845" s="1"/>
      <c r="B1845" s="1"/>
      <c r="C1845" s="10"/>
      <c r="D1845" s="10"/>
      <c r="E1845" s="10"/>
      <c r="F1845" s="10"/>
      <c r="G1845" s="10"/>
      <c r="H1845" s="10"/>
    </row>
    <row r="1846" spans="1:8" x14ac:dyDescent="0.25">
      <c r="A1846" s="1"/>
      <c r="B1846" s="1"/>
      <c r="C1846" s="10"/>
      <c r="D1846" s="10"/>
      <c r="E1846" s="10"/>
      <c r="F1846" s="10"/>
      <c r="G1846" s="10"/>
      <c r="H1846" s="10"/>
    </row>
    <row r="1847" spans="1:8" x14ac:dyDescent="0.25">
      <c r="A1847" s="1"/>
      <c r="B1847" s="1"/>
      <c r="C1847" s="10"/>
      <c r="D1847" s="10"/>
      <c r="E1847" s="10"/>
      <c r="F1847" s="10"/>
      <c r="G1847" s="10"/>
      <c r="H1847" s="10"/>
    </row>
    <row r="1848" spans="1:8" x14ac:dyDescent="0.25">
      <c r="A1848" s="1"/>
      <c r="B1848" s="1"/>
      <c r="C1848" s="10"/>
      <c r="D1848" s="10"/>
      <c r="E1848" s="10"/>
      <c r="F1848" s="10"/>
      <c r="G1848" s="10"/>
      <c r="H1848" s="10"/>
    </row>
    <row r="1849" spans="1:8" x14ac:dyDescent="0.25">
      <c r="A1849" s="1"/>
      <c r="B1849" s="1"/>
      <c r="C1849" s="10"/>
      <c r="D1849" s="10"/>
      <c r="E1849" s="10"/>
      <c r="F1849" s="10"/>
      <c r="G1849" s="10"/>
      <c r="H1849" s="10"/>
    </row>
    <row r="1850" spans="1:8" x14ac:dyDescent="0.25">
      <c r="A1850" s="1"/>
      <c r="B1850" s="1"/>
      <c r="C1850" s="10"/>
      <c r="D1850" s="10"/>
      <c r="E1850" s="10"/>
      <c r="F1850" s="10"/>
      <c r="G1850" s="10"/>
      <c r="H1850" s="10"/>
    </row>
    <row r="1851" spans="1:8" x14ac:dyDescent="0.25">
      <c r="A1851" s="1"/>
      <c r="B1851" s="1"/>
      <c r="C1851" s="10"/>
      <c r="D1851" s="10"/>
      <c r="E1851" s="10"/>
      <c r="F1851" s="10"/>
      <c r="G1851" s="10"/>
      <c r="H1851" s="10"/>
    </row>
    <row r="1852" spans="1:8" x14ac:dyDescent="0.25">
      <c r="A1852" s="1"/>
      <c r="B1852" s="1"/>
      <c r="C1852" s="10"/>
      <c r="D1852" s="10"/>
      <c r="E1852" s="10"/>
      <c r="F1852" s="10"/>
      <c r="G1852" s="10"/>
      <c r="H1852" s="10"/>
    </row>
    <row r="1853" spans="1:8" x14ac:dyDescent="0.25">
      <c r="A1853" s="1"/>
      <c r="B1853" s="1"/>
      <c r="C1853" s="10"/>
      <c r="D1853" s="10"/>
      <c r="E1853" s="10"/>
      <c r="F1853" s="10"/>
      <c r="G1853" s="10"/>
      <c r="H1853" s="10"/>
    </row>
    <row r="1854" spans="1:8" x14ac:dyDescent="0.25">
      <c r="A1854" s="1"/>
      <c r="B1854" s="1"/>
      <c r="C1854" s="10"/>
      <c r="D1854" s="10"/>
      <c r="E1854" s="10"/>
      <c r="F1854" s="10"/>
      <c r="G1854" s="10"/>
      <c r="H1854" s="10"/>
    </row>
    <row r="1855" spans="1:8" x14ac:dyDescent="0.25">
      <c r="A1855" s="1"/>
      <c r="B1855" s="1"/>
      <c r="C1855" s="10"/>
      <c r="D1855" s="10"/>
      <c r="E1855" s="10"/>
      <c r="F1855" s="10"/>
      <c r="G1855" s="10"/>
      <c r="H1855" s="10"/>
    </row>
    <row r="1856" spans="1:8" x14ac:dyDescent="0.25">
      <c r="A1856" s="1"/>
      <c r="B1856" s="1"/>
      <c r="C1856" s="10"/>
      <c r="D1856" s="10"/>
      <c r="E1856" s="10"/>
      <c r="F1856" s="10"/>
      <c r="G1856" s="10"/>
      <c r="H1856" s="10"/>
    </row>
    <row r="1857" spans="1:8" x14ac:dyDescent="0.25">
      <c r="A1857" s="1"/>
      <c r="B1857" s="1"/>
      <c r="C1857" s="10"/>
      <c r="D1857" s="10"/>
      <c r="E1857" s="10"/>
      <c r="F1857" s="10"/>
      <c r="G1857" s="10"/>
      <c r="H1857" s="10"/>
    </row>
    <row r="1858" spans="1:8" x14ac:dyDescent="0.25">
      <c r="A1858" s="1"/>
      <c r="B1858" s="1"/>
      <c r="C1858" s="10"/>
      <c r="D1858" s="10"/>
      <c r="E1858" s="10"/>
      <c r="F1858" s="10"/>
      <c r="G1858" s="10"/>
      <c r="H1858" s="10"/>
    </row>
    <row r="1859" spans="1:8" x14ac:dyDescent="0.25">
      <c r="A1859" s="1"/>
      <c r="B1859" s="1"/>
      <c r="C1859" s="10"/>
      <c r="D1859" s="10"/>
      <c r="E1859" s="10"/>
      <c r="F1859" s="10"/>
      <c r="G1859" s="10"/>
      <c r="H1859" s="10"/>
    </row>
    <row r="1860" spans="1:8" x14ac:dyDescent="0.25">
      <c r="A1860" s="1"/>
      <c r="B1860" s="1"/>
      <c r="C1860" s="10"/>
      <c r="D1860" s="10"/>
      <c r="E1860" s="10"/>
      <c r="F1860" s="10"/>
      <c r="G1860" s="10"/>
      <c r="H1860" s="10"/>
    </row>
    <row r="1861" spans="1:8" x14ac:dyDescent="0.25">
      <c r="A1861" s="1"/>
      <c r="B1861" s="1"/>
      <c r="C1861" s="10"/>
      <c r="D1861" s="10"/>
      <c r="E1861" s="10"/>
      <c r="F1861" s="10"/>
      <c r="G1861" s="10"/>
      <c r="H1861" s="10"/>
    </row>
    <row r="1862" spans="1:8" x14ac:dyDescent="0.25">
      <c r="A1862" s="1"/>
      <c r="B1862" s="1"/>
      <c r="C1862" s="10"/>
      <c r="D1862" s="10"/>
      <c r="E1862" s="10"/>
      <c r="F1862" s="10"/>
      <c r="G1862" s="10"/>
      <c r="H1862" s="10"/>
    </row>
    <row r="1863" spans="1:8" x14ac:dyDescent="0.25">
      <c r="A1863" s="1"/>
      <c r="B1863" s="1"/>
      <c r="C1863" s="10"/>
      <c r="D1863" s="10"/>
      <c r="E1863" s="10"/>
      <c r="F1863" s="10"/>
      <c r="G1863" s="10"/>
      <c r="H1863" s="10"/>
    </row>
    <row r="1864" spans="1:8" x14ac:dyDescent="0.25">
      <c r="A1864" s="1"/>
      <c r="B1864" s="1"/>
      <c r="C1864" s="10"/>
      <c r="D1864" s="10"/>
      <c r="E1864" s="10"/>
      <c r="F1864" s="10"/>
      <c r="G1864" s="10"/>
      <c r="H1864" s="10"/>
    </row>
    <row r="1865" spans="1:8" x14ac:dyDescent="0.25">
      <c r="A1865" s="1"/>
      <c r="B1865" s="1"/>
      <c r="C1865" s="10"/>
      <c r="D1865" s="10"/>
      <c r="E1865" s="10"/>
      <c r="F1865" s="10"/>
      <c r="G1865" s="10"/>
      <c r="H1865" s="10"/>
    </row>
    <row r="1866" spans="1:8" x14ac:dyDescent="0.25">
      <c r="A1866" s="1"/>
      <c r="B1866" s="1"/>
      <c r="C1866" s="10"/>
      <c r="D1866" s="10"/>
      <c r="E1866" s="10"/>
      <c r="F1866" s="10"/>
      <c r="G1866" s="10"/>
      <c r="H1866" s="10"/>
    </row>
    <row r="1867" spans="1:8" x14ac:dyDescent="0.25">
      <c r="A1867" s="1"/>
      <c r="B1867" s="1"/>
      <c r="C1867" s="10"/>
      <c r="D1867" s="10"/>
      <c r="E1867" s="10"/>
      <c r="F1867" s="10"/>
      <c r="G1867" s="10"/>
      <c r="H1867" s="10"/>
    </row>
    <row r="1868" spans="1:8" x14ac:dyDescent="0.25">
      <c r="A1868" s="1"/>
      <c r="B1868" s="1"/>
      <c r="C1868" s="10"/>
      <c r="D1868" s="10"/>
      <c r="E1868" s="10"/>
      <c r="F1868" s="10"/>
      <c r="G1868" s="10"/>
      <c r="H1868" s="10"/>
    </row>
    <row r="1869" spans="1:8" x14ac:dyDescent="0.25">
      <c r="A1869" s="1"/>
      <c r="B1869" s="1"/>
      <c r="C1869" s="10"/>
      <c r="D1869" s="10"/>
      <c r="E1869" s="10"/>
      <c r="F1869" s="10"/>
      <c r="G1869" s="10"/>
      <c r="H1869" s="10"/>
    </row>
    <row r="1870" spans="1:8" x14ac:dyDescent="0.25">
      <c r="A1870" s="1"/>
      <c r="B1870" s="1"/>
      <c r="C1870" s="10"/>
      <c r="D1870" s="10"/>
      <c r="E1870" s="10"/>
      <c r="F1870" s="10"/>
      <c r="G1870" s="10"/>
      <c r="H1870" s="10"/>
    </row>
    <row r="1871" spans="1:8" x14ac:dyDescent="0.25">
      <c r="A1871" s="1"/>
      <c r="B1871" s="1"/>
      <c r="C1871" s="10"/>
      <c r="D1871" s="10"/>
      <c r="E1871" s="10"/>
      <c r="F1871" s="10"/>
      <c r="G1871" s="10"/>
      <c r="H1871" s="10"/>
    </row>
    <row r="1872" spans="1:8" x14ac:dyDescent="0.25">
      <c r="A1872" s="1"/>
      <c r="B1872" s="1"/>
      <c r="C1872" s="10"/>
      <c r="D1872" s="10"/>
      <c r="E1872" s="10"/>
      <c r="F1872" s="10"/>
      <c r="G1872" s="10"/>
      <c r="H1872" s="10"/>
    </row>
    <row r="1873" spans="1:8" x14ac:dyDescent="0.25">
      <c r="A1873" s="1"/>
      <c r="B1873" s="1"/>
      <c r="C1873" s="10"/>
      <c r="D1873" s="10"/>
      <c r="E1873" s="10"/>
      <c r="F1873" s="10"/>
      <c r="G1873" s="10"/>
      <c r="H1873" s="10"/>
    </row>
    <row r="1874" spans="1:8" x14ac:dyDescent="0.25">
      <c r="A1874" s="1"/>
      <c r="B1874" s="1"/>
      <c r="C1874" s="10"/>
      <c r="D1874" s="10"/>
      <c r="E1874" s="10"/>
      <c r="F1874" s="10"/>
      <c r="G1874" s="10"/>
      <c r="H1874" s="10"/>
    </row>
    <row r="1875" spans="1:8" x14ac:dyDescent="0.25">
      <c r="A1875" s="1"/>
      <c r="B1875" s="1"/>
      <c r="C1875" s="10"/>
      <c r="D1875" s="10"/>
      <c r="E1875" s="10"/>
      <c r="F1875" s="10"/>
      <c r="G1875" s="10"/>
      <c r="H1875" s="10"/>
    </row>
    <row r="1876" spans="1:8" x14ac:dyDescent="0.25">
      <c r="A1876" s="1"/>
      <c r="B1876" s="1"/>
      <c r="C1876" s="10"/>
      <c r="D1876" s="10"/>
      <c r="E1876" s="10"/>
      <c r="F1876" s="10"/>
      <c r="G1876" s="10"/>
      <c r="H1876" s="10"/>
    </row>
    <row r="1877" spans="1:8" x14ac:dyDescent="0.25">
      <c r="A1877" s="1"/>
      <c r="B1877" s="1"/>
      <c r="C1877" s="10"/>
      <c r="D1877" s="10"/>
      <c r="E1877" s="10"/>
      <c r="F1877" s="10"/>
      <c r="G1877" s="10"/>
      <c r="H1877" s="10"/>
    </row>
    <row r="1878" spans="1:8" x14ac:dyDescent="0.25">
      <c r="A1878" s="1"/>
      <c r="B1878" s="1"/>
      <c r="C1878" s="10"/>
      <c r="D1878" s="10"/>
      <c r="E1878" s="10"/>
      <c r="F1878" s="10"/>
      <c r="G1878" s="10"/>
      <c r="H1878" s="10"/>
    </row>
    <row r="1879" spans="1:8" x14ac:dyDescent="0.25">
      <c r="A1879" s="1"/>
      <c r="B1879" s="1"/>
      <c r="C1879" s="10"/>
      <c r="D1879" s="10"/>
      <c r="E1879" s="10"/>
      <c r="F1879" s="10"/>
      <c r="G1879" s="10"/>
      <c r="H1879" s="10"/>
    </row>
    <row r="1880" spans="1:8" x14ac:dyDescent="0.25">
      <c r="A1880" s="1"/>
      <c r="B1880" s="1"/>
      <c r="C1880" s="10"/>
      <c r="D1880" s="10"/>
      <c r="E1880" s="10"/>
      <c r="F1880" s="10"/>
      <c r="G1880" s="10"/>
      <c r="H1880" s="10"/>
    </row>
    <row r="1881" spans="1:8" x14ac:dyDescent="0.25">
      <c r="A1881" s="1"/>
      <c r="B1881" s="1"/>
      <c r="C1881" s="10"/>
      <c r="D1881" s="10"/>
      <c r="E1881" s="10"/>
      <c r="F1881" s="10"/>
      <c r="G1881" s="10"/>
      <c r="H1881" s="10"/>
    </row>
    <row r="1882" spans="1:8" x14ac:dyDescent="0.25">
      <c r="A1882" s="1"/>
      <c r="B1882" s="1"/>
      <c r="C1882" s="10"/>
      <c r="D1882" s="10"/>
      <c r="E1882" s="10"/>
      <c r="F1882" s="10"/>
      <c r="G1882" s="10"/>
      <c r="H1882" s="10"/>
    </row>
    <row r="1883" spans="1:8" x14ac:dyDescent="0.25">
      <c r="A1883" s="1"/>
      <c r="B1883" s="1"/>
      <c r="C1883" s="10"/>
      <c r="D1883" s="10"/>
      <c r="E1883" s="10"/>
      <c r="F1883" s="10"/>
      <c r="G1883" s="10"/>
      <c r="H1883" s="10"/>
    </row>
    <row r="1884" spans="1:8" x14ac:dyDescent="0.25">
      <c r="A1884" s="1"/>
      <c r="B1884" s="1"/>
      <c r="C1884" s="10"/>
      <c r="D1884" s="10"/>
      <c r="E1884" s="10"/>
      <c r="F1884" s="10"/>
      <c r="G1884" s="10"/>
      <c r="H1884" s="10"/>
    </row>
    <row r="1885" spans="1:8" x14ac:dyDescent="0.25">
      <c r="A1885" s="1"/>
      <c r="B1885" s="1"/>
      <c r="C1885" s="10"/>
      <c r="D1885" s="10"/>
      <c r="E1885" s="10"/>
      <c r="F1885" s="10"/>
      <c r="G1885" s="10"/>
      <c r="H1885" s="10"/>
    </row>
    <row r="1886" spans="1:8" x14ac:dyDescent="0.25">
      <c r="A1886" s="1"/>
      <c r="B1886" s="1"/>
      <c r="C1886" s="10"/>
      <c r="D1886" s="10"/>
      <c r="E1886" s="10"/>
      <c r="F1886" s="10"/>
      <c r="G1886" s="10"/>
      <c r="H1886" s="10"/>
    </row>
    <row r="1887" spans="1:8" x14ac:dyDescent="0.25">
      <c r="A1887" s="1"/>
      <c r="B1887" s="1"/>
      <c r="C1887" s="10"/>
      <c r="D1887" s="10"/>
      <c r="E1887" s="10"/>
      <c r="F1887" s="10"/>
      <c r="G1887" s="10"/>
      <c r="H1887" s="10"/>
    </row>
    <row r="1888" spans="1:8" x14ac:dyDescent="0.25">
      <c r="A1888" s="1"/>
      <c r="B1888" s="1"/>
      <c r="C1888" s="10"/>
      <c r="D1888" s="10"/>
      <c r="E1888" s="10"/>
      <c r="F1888" s="10"/>
      <c r="G1888" s="10"/>
      <c r="H1888" s="10"/>
    </row>
    <row r="1889" spans="1:8" x14ac:dyDescent="0.25">
      <c r="A1889" s="1"/>
      <c r="B1889" s="1"/>
      <c r="C1889" s="10"/>
      <c r="D1889" s="10"/>
      <c r="E1889" s="10"/>
      <c r="F1889" s="10"/>
      <c r="G1889" s="10"/>
      <c r="H1889" s="10"/>
    </row>
    <row r="1890" spans="1:8" x14ac:dyDescent="0.25">
      <c r="A1890" s="1"/>
      <c r="B1890" s="1"/>
      <c r="C1890" s="10"/>
      <c r="D1890" s="10"/>
      <c r="E1890" s="10"/>
      <c r="F1890" s="10"/>
      <c r="G1890" s="10"/>
      <c r="H1890" s="10"/>
    </row>
    <row r="1891" spans="1:8" x14ac:dyDescent="0.25">
      <c r="A1891" s="1"/>
      <c r="B1891" s="1"/>
      <c r="C1891" s="10"/>
      <c r="D1891" s="10"/>
      <c r="E1891" s="10"/>
      <c r="F1891" s="10"/>
      <c r="G1891" s="10"/>
      <c r="H1891" s="10"/>
    </row>
    <row r="1892" spans="1:8" x14ac:dyDescent="0.25">
      <c r="A1892" s="1"/>
      <c r="B1892" s="1"/>
      <c r="C1892" s="10"/>
      <c r="D1892" s="10"/>
      <c r="E1892" s="10"/>
      <c r="F1892" s="10"/>
      <c r="G1892" s="10"/>
      <c r="H1892" s="10"/>
    </row>
    <row r="1893" spans="1:8" x14ac:dyDescent="0.25">
      <c r="A1893" s="1"/>
      <c r="B1893" s="1"/>
      <c r="C1893" s="10"/>
      <c r="D1893" s="10"/>
      <c r="E1893" s="10"/>
      <c r="F1893" s="10"/>
      <c r="G1893" s="10"/>
      <c r="H1893" s="10"/>
    </row>
    <row r="1894" spans="1:8" x14ac:dyDescent="0.25">
      <c r="A1894" s="1"/>
      <c r="B1894" s="1"/>
      <c r="C1894" s="10"/>
      <c r="D1894" s="10"/>
      <c r="E1894" s="10"/>
      <c r="F1894" s="10"/>
      <c r="G1894" s="10"/>
      <c r="H1894" s="10"/>
    </row>
    <row r="1895" spans="1:8" x14ac:dyDescent="0.25">
      <c r="A1895" s="1"/>
      <c r="B1895" s="1"/>
      <c r="C1895" s="10"/>
      <c r="D1895" s="10"/>
      <c r="E1895" s="10"/>
      <c r="F1895" s="10"/>
      <c r="G1895" s="10"/>
      <c r="H1895" s="10"/>
    </row>
    <row r="1896" spans="1:8" x14ac:dyDescent="0.25">
      <c r="A1896" s="1"/>
      <c r="B1896" s="1"/>
      <c r="C1896" s="10"/>
      <c r="D1896" s="10"/>
      <c r="E1896" s="10"/>
      <c r="F1896" s="10"/>
      <c r="G1896" s="10"/>
      <c r="H1896" s="10"/>
    </row>
    <row r="1897" spans="1:8" x14ac:dyDescent="0.25">
      <c r="A1897" s="1"/>
      <c r="B1897" s="1"/>
      <c r="C1897" s="10"/>
      <c r="D1897" s="10"/>
      <c r="E1897" s="10"/>
      <c r="F1897" s="10"/>
      <c r="G1897" s="10"/>
      <c r="H1897" s="10"/>
    </row>
    <row r="1898" spans="1:8" x14ac:dyDescent="0.25">
      <c r="A1898" s="1"/>
      <c r="B1898" s="1"/>
      <c r="C1898" s="10"/>
      <c r="D1898" s="10"/>
      <c r="E1898" s="10"/>
      <c r="F1898" s="10"/>
      <c r="G1898" s="10"/>
      <c r="H1898" s="10"/>
    </row>
    <row r="1899" spans="1:8" x14ac:dyDescent="0.25">
      <c r="A1899" s="1"/>
      <c r="B1899" s="1"/>
      <c r="C1899" s="10"/>
      <c r="D1899" s="10"/>
      <c r="E1899" s="10"/>
      <c r="F1899" s="10"/>
      <c r="G1899" s="10"/>
      <c r="H1899" s="10"/>
    </row>
    <row r="1900" spans="1:8" x14ac:dyDescent="0.25">
      <c r="A1900" s="1"/>
      <c r="B1900" s="1"/>
      <c r="C1900" s="10"/>
      <c r="D1900" s="10"/>
      <c r="E1900" s="10"/>
      <c r="F1900" s="10"/>
      <c r="G1900" s="10"/>
      <c r="H1900" s="10"/>
    </row>
    <row r="1901" spans="1:8" x14ac:dyDescent="0.25">
      <c r="A1901" s="1"/>
      <c r="B1901" s="1"/>
      <c r="C1901" s="10"/>
      <c r="D1901" s="10"/>
      <c r="E1901" s="10"/>
      <c r="F1901" s="10"/>
      <c r="G1901" s="10"/>
      <c r="H1901" s="10"/>
    </row>
    <row r="1902" spans="1:8" x14ac:dyDescent="0.25">
      <c r="A1902" s="1"/>
      <c r="B1902" s="1"/>
      <c r="C1902" s="10"/>
      <c r="D1902" s="10"/>
      <c r="E1902" s="10"/>
      <c r="F1902" s="10"/>
      <c r="G1902" s="10"/>
      <c r="H1902" s="10"/>
    </row>
    <row r="1903" spans="1:8" x14ac:dyDescent="0.25">
      <c r="A1903" s="1"/>
      <c r="B1903" s="1"/>
      <c r="C1903" s="10"/>
      <c r="D1903" s="10"/>
      <c r="E1903" s="10"/>
      <c r="F1903" s="10"/>
      <c r="G1903" s="10"/>
      <c r="H1903" s="10"/>
    </row>
    <row r="1904" spans="1:8" x14ac:dyDescent="0.25">
      <c r="A1904" s="1"/>
      <c r="B1904" s="1"/>
      <c r="C1904" s="10"/>
      <c r="D1904" s="10"/>
      <c r="E1904" s="10"/>
      <c r="F1904" s="10"/>
      <c r="G1904" s="10"/>
      <c r="H1904" s="10"/>
    </row>
    <row r="1905" spans="1:8" x14ac:dyDescent="0.25">
      <c r="A1905" s="1"/>
      <c r="B1905" s="1"/>
      <c r="C1905" s="10"/>
      <c r="D1905" s="10"/>
      <c r="E1905" s="10"/>
      <c r="F1905" s="10"/>
      <c r="G1905" s="10"/>
      <c r="H1905" s="10"/>
    </row>
    <row r="1906" spans="1:8" x14ac:dyDescent="0.25">
      <c r="A1906" s="1"/>
      <c r="B1906" s="1"/>
      <c r="C1906" s="10"/>
      <c r="D1906" s="10"/>
      <c r="E1906" s="10"/>
      <c r="F1906" s="10"/>
      <c r="G1906" s="10"/>
      <c r="H1906" s="10"/>
    </row>
    <row r="1907" spans="1:8" x14ac:dyDescent="0.25">
      <c r="A1907" s="1"/>
      <c r="B1907" s="1"/>
      <c r="C1907" s="10"/>
      <c r="D1907" s="10"/>
      <c r="E1907" s="10"/>
      <c r="F1907" s="10"/>
      <c r="G1907" s="10"/>
      <c r="H1907" s="10"/>
    </row>
    <row r="1908" spans="1:8" x14ac:dyDescent="0.25">
      <c r="A1908" s="1"/>
      <c r="B1908" s="1"/>
      <c r="C1908" s="10"/>
      <c r="D1908" s="10"/>
      <c r="E1908" s="10"/>
      <c r="F1908" s="10"/>
      <c r="G1908" s="10"/>
      <c r="H1908" s="10"/>
    </row>
    <row r="1909" spans="1:8" x14ac:dyDescent="0.25">
      <c r="A1909" s="1"/>
      <c r="B1909" s="1"/>
      <c r="C1909" s="10"/>
      <c r="D1909" s="10"/>
      <c r="E1909" s="10"/>
      <c r="F1909" s="10"/>
      <c r="G1909" s="10"/>
      <c r="H1909" s="10"/>
    </row>
    <row r="1910" spans="1:8" x14ac:dyDescent="0.25">
      <c r="A1910" s="1"/>
      <c r="B1910" s="1"/>
      <c r="C1910" s="10"/>
      <c r="D1910" s="10"/>
      <c r="E1910" s="10"/>
      <c r="F1910" s="10"/>
      <c r="G1910" s="10"/>
      <c r="H1910" s="10"/>
    </row>
    <row r="1911" spans="1:8" x14ac:dyDescent="0.25">
      <c r="A1911" s="1"/>
      <c r="B1911" s="1"/>
      <c r="C1911" s="10"/>
      <c r="D1911" s="10"/>
      <c r="E1911" s="10"/>
      <c r="F1911" s="10"/>
      <c r="G1911" s="10"/>
      <c r="H1911" s="10"/>
    </row>
    <row r="1912" spans="1:8" x14ac:dyDescent="0.25">
      <c r="A1912" s="1"/>
      <c r="B1912" s="1"/>
      <c r="C1912" s="10"/>
      <c r="D1912" s="10"/>
      <c r="E1912" s="10"/>
      <c r="F1912" s="10"/>
      <c r="G1912" s="10"/>
      <c r="H1912" s="10"/>
    </row>
    <row r="1913" spans="1:8" x14ac:dyDescent="0.25">
      <c r="A1913" s="1"/>
      <c r="B1913" s="1"/>
      <c r="C1913" s="10"/>
      <c r="D1913" s="10"/>
      <c r="E1913" s="10"/>
      <c r="F1913" s="10"/>
      <c r="G1913" s="10"/>
      <c r="H1913" s="10"/>
    </row>
    <row r="1914" spans="1:8" x14ac:dyDescent="0.25">
      <c r="A1914" s="1"/>
      <c r="B1914" s="1"/>
      <c r="C1914" s="10"/>
      <c r="D1914" s="10"/>
      <c r="E1914" s="10"/>
      <c r="F1914" s="10"/>
      <c r="G1914" s="10"/>
      <c r="H1914" s="10"/>
    </row>
    <row r="1915" spans="1:8" x14ac:dyDescent="0.25">
      <c r="A1915" s="1"/>
      <c r="B1915" s="1"/>
      <c r="C1915" s="10"/>
      <c r="D1915" s="10"/>
      <c r="E1915" s="10"/>
      <c r="F1915" s="10"/>
      <c r="G1915" s="10"/>
      <c r="H1915" s="10"/>
    </row>
    <row r="1916" spans="1:8" x14ac:dyDescent="0.25">
      <c r="A1916" s="1"/>
      <c r="B1916" s="1"/>
      <c r="C1916" s="10"/>
      <c r="D1916" s="10"/>
      <c r="E1916" s="10"/>
      <c r="F1916" s="10"/>
      <c r="G1916" s="10"/>
      <c r="H1916" s="10"/>
    </row>
    <row r="1917" spans="1:8" x14ac:dyDescent="0.25">
      <c r="A1917" s="1"/>
      <c r="B1917" s="1"/>
      <c r="C1917" s="10"/>
      <c r="D1917" s="10"/>
      <c r="E1917" s="10"/>
      <c r="F1917" s="10"/>
      <c r="G1917" s="10"/>
      <c r="H1917" s="10"/>
    </row>
    <row r="1918" spans="1:8" x14ac:dyDescent="0.25">
      <c r="A1918" s="1"/>
      <c r="B1918" s="1"/>
      <c r="C1918" s="10"/>
      <c r="D1918" s="10"/>
      <c r="E1918" s="10"/>
      <c r="F1918" s="10"/>
      <c r="G1918" s="10"/>
      <c r="H1918" s="10"/>
    </row>
    <row r="1919" spans="1:8" x14ac:dyDescent="0.25">
      <c r="A1919" s="1"/>
      <c r="B1919" s="1"/>
      <c r="C1919" s="10"/>
      <c r="D1919" s="10"/>
      <c r="E1919" s="10"/>
      <c r="F1919" s="10"/>
      <c r="G1919" s="10"/>
      <c r="H1919" s="10"/>
    </row>
    <row r="1920" spans="1:8" x14ac:dyDescent="0.25">
      <c r="A1920" s="1"/>
      <c r="B1920" s="1"/>
      <c r="C1920" s="10"/>
      <c r="D1920" s="10"/>
      <c r="E1920" s="10"/>
      <c r="F1920" s="10"/>
      <c r="G1920" s="10"/>
      <c r="H1920" s="10"/>
    </row>
    <row r="1921" spans="1:8" x14ac:dyDescent="0.25">
      <c r="A1921" s="1"/>
      <c r="B1921" s="1"/>
      <c r="C1921" s="10"/>
      <c r="D1921" s="10"/>
      <c r="E1921" s="10"/>
      <c r="F1921" s="10"/>
      <c r="G1921" s="10"/>
      <c r="H1921" s="10"/>
    </row>
    <row r="1922" spans="1:8" x14ac:dyDescent="0.25">
      <c r="A1922" s="1"/>
      <c r="B1922" s="1"/>
      <c r="C1922" s="10"/>
      <c r="D1922" s="10"/>
      <c r="E1922" s="10"/>
      <c r="F1922" s="10"/>
      <c r="G1922" s="10"/>
      <c r="H1922" s="10"/>
    </row>
    <row r="1923" spans="1:8" x14ac:dyDescent="0.25">
      <c r="A1923" s="1"/>
      <c r="B1923" s="1"/>
      <c r="C1923" s="10"/>
      <c r="D1923" s="10"/>
      <c r="E1923" s="10"/>
      <c r="F1923" s="10"/>
      <c r="G1923" s="10"/>
      <c r="H1923" s="10"/>
    </row>
    <row r="1924" spans="1:8" x14ac:dyDescent="0.25">
      <c r="A1924" s="1"/>
      <c r="B1924" s="1"/>
      <c r="C1924" s="10"/>
      <c r="D1924" s="10"/>
      <c r="E1924" s="10"/>
      <c r="F1924" s="10"/>
      <c r="G1924" s="10"/>
      <c r="H1924" s="10"/>
    </row>
    <row r="1925" spans="1:8" x14ac:dyDescent="0.25">
      <c r="A1925" s="1"/>
      <c r="B1925" s="1"/>
      <c r="C1925" s="10"/>
      <c r="D1925" s="10"/>
      <c r="E1925" s="10"/>
      <c r="F1925" s="10"/>
      <c r="G1925" s="10"/>
      <c r="H1925" s="10"/>
    </row>
    <row r="1926" spans="1:8" x14ac:dyDescent="0.25">
      <c r="A1926" s="1"/>
      <c r="B1926" s="1"/>
      <c r="C1926" s="10"/>
      <c r="D1926" s="10"/>
      <c r="E1926" s="10"/>
      <c r="F1926" s="10"/>
      <c r="G1926" s="10"/>
      <c r="H1926" s="10"/>
    </row>
    <row r="1927" spans="1:8" x14ac:dyDescent="0.25">
      <c r="A1927" s="1"/>
      <c r="B1927" s="1"/>
      <c r="C1927" s="10"/>
      <c r="D1927" s="10"/>
      <c r="E1927" s="10"/>
      <c r="F1927" s="10"/>
      <c r="G1927" s="10"/>
      <c r="H1927" s="10"/>
    </row>
    <row r="1928" spans="1:8" x14ac:dyDescent="0.25">
      <c r="A1928" s="1"/>
      <c r="B1928" s="1"/>
      <c r="C1928" s="10"/>
      <c r="D1928" s="10"/>
      <c r="E1928" s="10"/>
      <c r="F1928" s="10"/>
      <c r="G1928" s="10"/>
      <c r="H1928" s="10"/>
    </row>
    <row r="1929" spans="1:8" x14ac:dyDescent="0.25">
      <c r="A1929" s="1"/>
      <c r="B1929" s="1"/>
      <c r="C1929" s="10"/>
      <c r="D1929" s="10"/>
      <c r="E1929" s="10"/>
      <c r="F1929" s="10"/>
      <c r="G1929" s="10"/>
      <c r="H1929" s="10"/>
    </row>
    <row r="1930" spans="1:8" x14ac:dyDescent="0.25">
      <c r="A1930" s="1"/>
      <c r="B1930" s="1"/>
      <c r="C1930" s="10"/>
      <c r="D1930" s="10"/>
      <c r="E1930" s="10"/>
      <c r="F1930" s="10"/>
      <c r="G1930" s="10"/>
      <c r="H1930" s="10"/>
    </row>
    <row r="1931" spans="1:8" x14ac:dyDescent="0.25">
      <c r="A1931" s="1"/>
      <c r="B1931" s="1"/>
      <c r="C1931" s="10"/>
      <c r="D1931" s="10"/>
      <c r="E1931" s="10"/>
      <c r="F1931" s="10"/>
      <c r="G1931" s="10"/>
      <c r="H1931" s="10"/>
    </row>
    <row r="1932" spans="1:8" x14ac:dyDescent="0.25">
      <c r="A1932" s="1"/>
      <c r="B1932" s="1"/>
      <c r="C1932" s="10"/>
      <c r="D1932" s="10"/>
      <c r="E1932" s="10"/>
      <c r="F1932" s="10"/>
      <c r="G1932" s="10"/>
      <c r="H1932" s="10"/>
    </row>
    <row r="1933" spans="1:8" x14ac:dyDescent="0.25">
      <c r="A1933" s="1"/>
      <c r="B1933" s="1"/>
      <c r="C1933" s="10"/>
      <c r="D1933" s="10"/>
      <c r="E1933" s="10"/>
      <c r="F1933" s="10"/>
      <c r="G1933" s="10"/>
      <c r="H1933" s="10"/>
    </row>
    <row r="1934" spans="1:8" x14ac:dyDescent="0.25">
      <c r="A1934" s="1"/>
      <c r="B1934" s="1"/>
      <c r="C1934" s="10"/>
      <c r="D1934" s="10"/>
      <c r="E1934" s="10"/>
      <c r="F1934" s="10"/>
      <c r="G1934" s="10"/>
      <c r="H1934" s="10"/>
    </row>
    <row r="1935" spans="1:8" x14ac:dyDescent="0.25">
      <c r="A1935" s="1"/>
      <c r="B1935" s="1"/>
      <c r="C1935" s="10"/>
      <c r="D1935" s="10"/>
      <c r="E1935" s="10"/>
      <c r="F1935" s="10"/>
      <c r="G1935" s="10"/>
      <c r="H1935" s="10"/>
    </row>
    <row r="1936" spans="1:8" x14ac:dyDescent="0.25">
      <c r="A1936" s="1"/>
      <c r="B1936" s="1"/>
      <c r="C1936" s="10"/>
      <c r="D1936" s="10"/>
      <c r="E1936" s="10"/>
      <c r="F1936" s="10"/>
      <c r="G1936" s="10"/>
      <c r="H1936" s="10"/>
    </row>
    <row r="1937" spans="1:8" x14ac:dyDescent="0.25">
      <c r="A1937" s="1"/>
      <c r="B1937" s="1"/>
      <c r="C1937" s="10"/>
      <c r="D1937" s="10"/>
      <c r="E1937" s="10"/>
      <c r="F1937" s="10"/>
      <c r="G1937" s="10"/>
      <c r="H1937" s="10"/>
    </row>
    <row r="1938" spans="1:8" x14ac:dyDescent="0.25">
      <c r="A1938" s="1"/>
      <c r="B1938" s="1"/>
      <c r="C1938" s="10"/>
      <c r="D1938" s="10"/>
      <c r="E1938" s="10"/>
      <c r="F1938" s="10"/>
      <c r="G1938" s="10"/>
      <c r="H1938" s="10"/>
    </row>
    <row r="1939" spans="1:8" x14ac:dyDescent="0.25">
      <c r="A1939" s="1"/>
      <c r="B1939" s="1"/>
      <c r="C1939" s="10"/>
      <c r="D1939" s="10"/>
      <c r="E1939" s="10"/>
      <c r="F1939" s="10"/>
      <c r="G1939" s="10"/>
      <c r="H1939" s="10"/>
    </row>
    <row r="1940" spans="1:8" x14ac:dyDescent="0.25">
      <c r="A1940" s="1"/>
      <c r="B1940" s="1"/>
      <c r="C1940" s="10"/>
      <c r="D1940" s="10"/>
      <c r="E1940" s="10"/>
      <c r="F1940" s="10"/>
      <c r="G1940" s="10"/>
      <c r="H1940" s="10"/>
    </row>
    <row r="1941" spans="1:8" x14ac:dyDescent="0.25">
      <c r="A1941" s="1"/>
      <c r="B1941" s="1"/>
      <c r="C1941" s="10"/>
      <c r="D1941" s="10"/>
      <c r="E1941" s="10"/>
      <c r="F1941" s="10"/>
      <c r="G1941" s="10"/>
      <c r="H1941" s="10"/>
    </row>
    <row r="1942" spans="1:8" x14ac:dyDescent="0.25">
      <c r="A1942" s="1"/>
      <c r="B1942" s="1"/>
      <c r="C1942" s="10"/>
      <c r="D1942" s="10"/>
      <c r="E1942" s="10"/>
      <c r="F1942" s="10"/>
      <c r="G1942" s="10"/>
      <c r="H1942" s="10"/>
    </row>
    <row r="1943" spans="1:8" x14ac:dyDescent="0.25">
      <c r="A1943" s="1"/>
      <c r="B1943" s="1"/>
      <c r="C1943" s="10"/>
      <c r="D1943" s="10"/>
      <c r="E1943" s="10"/>
      <c r="F1943" s="10"/>
      <c r="G1943" s="10"/>
      <c r="H1943" s="10"/>
    </row>
    <row r="1944" spans="1:8" x14ac:dyDescent="0.25">
      <c r="A1944" s="1"/>
      <c r="B1944" s="1"/>
      <c r="C1944" s="10"/>
      <c r="D1944" s="10"/>
      <c r="E1944" s="10"/>
      <c r="F1944" s="10"/>
      <c r="G1944" s="10"/>
      <c r="H1944" s="10"/>
    </row>
    <row r="1945" spans="1:8" x14ac:dyDescent="0.25">
      <c r="A1945" s="1"/>
      <c r="B1945" s="1"/>
      <c r="C1945" s="10"/>
      <c r="D1945" s="10"/>
      <c r="E1945" s="10"/>
      <c r="F1945" s="10"/>
      <c r="G1945" s="10"/>
      <c r="H1945" s="10"/>
    </row>
    <row r="1946" spans="1:8" x14ac:dyDescent="0.25">
      <c r="A1946" s="1"/>
      <c r="B1946" s="1"/>
      <c r="C1946" s="10"/>
      <c r="D1946" s="10"/>
      <c r="E1946" s="10"/>
      <c r="F1946" s="10"/>
      <c r="G1946" s="10"/>
      <c r="H1946" s="10"/>
    </row>
    <row r="1947" spans="1:8" x14ac:dyDescent="0.25">
      <c r="A1947" s="1"/>
      <c r="B1947" s="1"/>
      <c r="C1947" s="10"/>
      <c r="D1947" s="10"/>
      <c r="E1947" s="10"/>
      <c r="F1947" s="10"/>
      <c r="G1947" s="10"/>
      <c r="H1947" s="10"/>
    </row>
    <row r="1948" spans="1:8" x14ac:dyDescent="0.25">
      <c r="A1948" s="1"/>
      <c r="B1948" s="1"/>
      <c r="C1948" s="10"/>
      <c r="D1948" s="10"/>
      <c r="E1948" s="10"/>
      <c r="F1948" s="10"/>
      <c r="G1948" s="10"/>
      <c r="H1948" s="10"/>
    </row>
    <row r="1949" spans="1:8" x14ac:dyDescent="0.25">
      <c r="A1949" s="1"/>
      <c r="B1949" s="1"/>
      <c r="C1949" s="10"/>
      <c r="D1949" s="10"/>
      <c r="E1949" s="10"/>
      <c r="F1949" s="10"/>
      <c r="G1949" s="10"/>
      <c r="H1949" s="10"/>
    </row>
    <row r="1950" spans="1:8" x14ac:dyDescent="0.25">
      <c r="A1950" s="1"/>
      <c r="B1950" s="1"/>
      <c r="C1950" s="10"/>
      <c r="D1950" s="10"/>
      <c r="E1950" s="10"/>
      <c r="F1950" s="10"/>
      <c r="G1950" s="10"/>
      <c r="H1950" s="10"/>
    </row>
    <row r="1951" spans="1:8" x14ac:dyDescent="0.25">
      <c r="A1951" s="1"/>
      <c r="B1951" s="1"/>
      <c r="C1951" s="10"/>
      <c r="D1951" s="10"/>
      <c r="E1951" s="10"/>
      <c r="F1951" s="10"/>
      <c r="G1951" s="10"/>
      <c r="H1951" s="10"/>
    </row>
    <row r="1952" spans="1:8" x14ac:dyDescent="0.25">
      <c r="A1952" s="1"/>
      <c r="B1952" s="1"/>
      <c r="C1952" s="10"/>
      <c r="D1952" s="10"/>
      <c r="E1952" s="10"/>
      <c r="F1952" s="10"/>
      <c r="G1952" s="10"/>
      <c r="H1952" s="10"/>
    </row>
    <row r="1953" spans="1:8" x14ac:dyDescent="0.25">
      <c r="A1953" s="1"/>
      <c r="B1953" s="1"/>
      <c r="C1953" s="10"/>
      <c r="D1953" s="10"/>
      <c r="E1953" s="10"/>
      <c r="F1953" s="10"/>
      <c r="G1953" s="10"/>
      <c r="H1953" s="10"/>
    </row>
    <row r="1954" spans="1:8" x14ac:dyDescent="0.25">
      <c r="A1954" s="1"/>
      <c r="B1954" s="1"/>
      <c r="C1954" s="10"/>
      <c r="D1954" s="10"/>
      <c r="E1954" s="10"/>
      <c r="F1954" s="10"/>
      <c r="G1954" s="10"/>
      <c r="H1954" s="10"/>
    </row>
    <row r="1955" spans="1:8" x14ac:dyDescent="0.25">
      <c r="A1955" s="1"/>
      <c r="B1955" s="1"/>
      <c r="C1955" s="10"/>
      <c r="D1955" s="10"/>
      <c r="E1955" s="10"/>
      <c r="F1955" s="10"/>
      <c r="G1955" s="10"/>
      <c r="H1955" s="10"/>
    </row>
    <row r="1956" spans="1:8" x14ac:dyDescent="0.25">
      <c r="A1956" s="1"/>
      <c r="B1956" s="1"/>
      <c r="C1956" s="10"/>
      <c r="D1956" s="10"/>
      <c r="E1956" s="10"/>
      <c r="F1956" s="10"/>
      <c r="G1956" s="10"/>
      <c r="H1956" s="10"/>
    </row>
    <row r="1957" spans="1:8" x14ac:dyDescent="0.25">
      <c r="A1957" s="1"/>
      <c r="B1957" s="1"/>
      <c r="C1957" s="10"/>
      <c r="D1957" s="10"/>
      <c r="E1957" s="10"/>
      <c r="F1957" s="10"/>
      <c r="G1957" s="10"/>
      <c r="H1957" s="10"/>
    </row>
    <row r="1958" spans="1:8" x14ac:dyDescent="0.25">
      <c r="A1958" s="1"/>
      <c r="B1958" s="1"/>
      <c r="C1958" s="10"/>
      <c r="D1958" s="10"/>
      <c r="E1958" s="10"/>
      <c r="F1958" s="10"/>
      <c r="G1958" s="10"/>
      <c r="H1958" s="10"/>
    </row>
    <row r="1959" spans="1:8" x14ac:dyDescent="0.25">
      <c r="A1959" s="1"/>
      <c r="B1959" s="1"/>
      <c r="C1959" s="10"/>
      <c r="D1959" s="10"/>
      <c r="E1959" s="10"/>
      <c r="F1959" s="10"/>
      <c r="G1959" s="10"/>
      <c r="H1959" s="10"/>
    </row>
    <row r="1960" spans="1:8" x14ac:dyDescent="0.25">
      <c r="A1960" s="1"/>
      <c r="B1960" s="1"/>
      <c r="C1960" s="10"/>
      <c r="D1960" s="10"/>
      <c r="E1960" s="10"/>
      <c r="F1960" s="10"/>
      <c r="G1960" s="10"/>
      <c r="H1960" s="10"/>
    </row>
    <row r="1961" spans="1:8" x14ac:dyDescent="0.25">
      <c r="A1961" s="1"/>
      <c r="B1961" s="1"/>
      <c r="C1961" s="10"/>
      <c r="D1961" s="10"/>
      <c r="E1961" s="10"/>
      <c r="F1961" s="10"/>
      <c r="G1961" s="10"/>
      <c r="H1961" s="10"/>
    </row>
    <row r="1962" spans="1:8" x14ac:dyDescent="0.25">
      <c r="A1962" s="1"/>
      <c r="B1962" s="1"/>
      <c r="C1962" s="10"/>
      <c r="D1962" s="10"/>
      <c r="E1962" s="10"/>
      <c r="F1962" s="10"/>
      <c r="G1962" s="10"/>
      <c r="H1962" s="10"/>
    </row>
    <row r="1963" spans="1:8" x14ac:dyDescent="0.25">
      <c r="A1963" s="1"/>
      <c r="B1963" s="1"/>
      <c r="C1963" s="10"/>
      <c r="D1963" s="10"/>
      <c r="E1963" s="10"/>
      <c r="F1963" s="10"/>
      <c r="G1963" s="10"/>
      <c r="H1963" s="10"/>
    </row>
    <row r="1964" spans="1:8" x14ac:dyDescent="0.25">
      <c r="A1964" s="1"/>
      <c r="B1964" s="1"/>
      <c r="C1964" s="10"/>
      <c r="D1964" s="10"/>
      <c r="E1964" s="10"/>
      <c r="F1964" s="10"/>
      <c r="G1964" s="10"/>
      <c r="H1964" s="10"/>
    </row>
    <row r="1965" spans="1:8" x14ac:dyDescent="0.25">
      <c r="A1965" s="1"/>
      <c r="B1965" s="1"/>
      <c r="C1965" s="10"/>
      <c r="D1965" s="10"/>
      <c r="E1965" s="10"/>
      <c r="F1965" s="10"/>
      <c r="G1965" s="10"/>
      <c r="H1965" s="10"/>
    </row>
    <row r="1966" spans="1:8" x14ac:dyDescent="0.25">
      <c r="A1966" s="1"/>
      <c r="B1966" s="1"/>
      <c r="C1966" s="10"/>
      <c r="D1966" s="10"/>
      <c r="E1966" s="10"/>
      <c r="F1966" s="10"/>
      <c r="G1966" s="10"/>
      <c r="H1966" s="10"/>
    </row>
    <row r="1967" spans="1:8" x14ac:dyDescent="0.25">
      <c r="A1967" s="1"/>
      <c r="B1967" s="1"/>
      <c r="C1967" s="10"/>
      <c r="D1967" s="10"/>
      <c r="E1967" s="10"/>
      <c r="F1967" s="10"/>
      <c r="G1967" s="10"/>
      <c r="H1967" s="10"/>
    </row>
    <row r="1968" spans="1:8" x14ac:dyDescent="0.25">
      <c r="A1968" s="1"/>
      <c r="B1968" s="1"/>
      <c r="C1968" s="10"/>
      <c r="D1968" s="10"/>
      <c r="E1968" s="10"/>
      <c r="F1968" s="10"/>
      <c r="G1968" s="10"/>
      <c r="H1968" s="10"/>
    </row>
    <row r="1969" spans="1:8" x14ac:dyDescent="0.25">
      <c r="A1969" s="1"/>
      <c r="B1969" s="1"/>
      <c r="C1969" s="10"/>
      <c r="D1969" s="10"/>
      <c r="E1969" s="10"/>
      <c r="F1969" s="10"/>
      <c r="G1969" s="10"/>
      <c r="H1969" s="10"/>
    </row>
    <row r="1970" spans="1:8" x14ac:dyDescent="0.25">
      <c r="A1970" s="1"/>
      <c r="B1970" s="1"/>
      <c r="C1970" s="10"/>
      <c r="D1970" s="10"/>
      <c r="E1970" s="10"/>
      <c r="F1970" s="10"/>
      <c r="G1970" s="10"/>
      <c r="H1970" s="10"/>
    </row>
    <row r="1971" spans="1:8" x14ac:dyDescent="0.25">
      <c r="A1971" s="1"/>
      <c r="B1971" s="1"/>
      <c r="C1971" s="10"/>
      <c r="D1971" s="10"/>
      <c r="E1971" s="10"/>
      <c r="F1971" s="10"/>
      <c r="G1971" s="10"/>
      <c r="H1971" s="10"/>
    </row>
    <row r="1972" spans="1:8" x14ac:dyDescent="0.25">
      <c r="A1972" s="1"/>
      <c r="B1972" s="1"/>
      <c r="C1972" s="10"/>
      <c r="D1972" s="10"/>
      <c r="E1972" s="10"/>
      <c r="F1972" s="10"/>
      <c r="G1972" s="10"/>
      <c r="H1972" s="10"/>
    </row>
    <row r="1973" spans="1:8" x14ac:dyDescent="0.25">
      <c r="A1973" s="1"/>
      <c r="B1973" s="1"/>
      <c r="C1973" s="10"/>
      <c r="D1973" s="10"/>
      <c r="E1973" s="10"/>
      <c r="F1973" s="10"/>
      <c r="G1973" s="10"/>
      <c r="H1973" s="10"/>
    </row>
    <row r="1974" spans="1:8" x14ac:dyDescent="0.25">
      <c r="A1974" s="1"/>
      <c r="B1974" s="1"/>
      <c r="C1974" s="10"/>
      <c r="D1974" s="10"/>
      <c r="E1974" s="10"/>
      <c r="F1974" s="10"/>
      <c r="G1974" s="10"/>
      <c r="H1974" s="10"/>
    </row>
    <row r="1975" spans="1:8" x14ac:dyDescent="0.25">
      <c r="A1975" s="1"/>
      <c r="B1975" s="1"/>
      <c r="C1975" s="10"/>
      <c r="D1975" s="10"/>
      <c r="E1975" s="10"/>
      <c r="F1975" s="10"/>
      <c r="G1975" s="10"/>
      <c r="H1975" s="10"/>
    </row>
    <row r="1976" spans="1:8" x14ac:dyDescent="0.25">
      <c r="A1976" s="1"/>
      <c r="B1976" s="1"/>
      <c r="C1976" s="10"/>
      <c r="D1976" s="10"/>
      <c r="E1976" s="10"/>
      <c r="F1976" s="10"/>
      <c r="G1976" s="10"/>
      <c r="H1976" s="10"/>
    </row>
    <row r="1977" spans="1:8" x14ac:dyDescent="0.25">
      <c r="A1977" s="1"/>
      <c r="B1977" s="1"/>
      <c r="C1977" s="10"/>
      <c r="D1977" s="10"/>
      <c r="E1977" s="10"/>
      <c r="F1977" s="10"/>
      <c r="G1977" s="10"/>
      <c r="H1977" s="10"/>
    </row>
    <row r="1978" spans="1:8" x14ac:dyDescent="0.25">
      <c r="A1978" s="1"/>
      <c r="B1978" s="1"/>
      <c r="C1978" s="10"/>
      <c r="D1978" s="10"/>
      <c r="E1978" s="10"/>
      <c r="F1978" s="10"/>
      <c r="G1978" s="10"/>
      <c r="H1978" s="10"/>
    </row>
    <row r="1979" spans="1:8" x14ac:dyDescent="0.25">
      <c r="A1979" s="1"/>
      <c r="B1979" s="1"/>
      <c r="C1979" s="10"/>
      <c r="D1979" s="10"/>
      <c r="E1979" s="10"/>
      <c r="F1979" s="10"/>
      <c r="G1979" s="10"/>
      <c r="H1979" s="10"/>
    </row>
    <row r="1980" spans="1:8" x14ac:dyDescent="0.25">
      <c r="A1980" s="1"/>
      <c r="B1980" s="1"/>
      <c r="C1980" s="10"/>
      <c r="D1980" s="10"/>
      <c r="E1980" s="10"/>
      <c r="F1980" s="10"/>
      <c r="G1980" s="10"/>
      <c r="H1980" s="10"/>
    </row>
    <row r="1981" spans="1:8" x14ac:dyDescent="0.25">
      <c r="A1981" s="1"/>
      <c r="B1981" s="1"/>
      <c r="C1981" s="10"/>
      <c r="D1981" s="10"/>
      <c r="E1981" s="10"/>
      <c r="F1981" s="10"/>
      <c r="G1981" s="10"/>
      <c r="H1981" s="10"/>
    </row>
    <row r="1982" spans="1:8" x14ac:dyDescent="0.25">
      <c r="A1982" s="1"/>
      <c r="B1982" s="1"/>
      <c r="C1982" s="10"/>
      <c r="D1982" s="10"/>
      <c r="E1982" s="10"/>
      <c r="F1982" s="10"/>
      <c r="G1982" s="10"/>
      <c r="H1982" s="10"/>
    </row>
    <row r="1983" spans="1:8" x14ac:dyDescent="0.25">
      <c r="A1983" s="1"/>
      <c r="B1983" s="1"/>
      <c r="C1983" s="10"/>
      <c r="D1983" s="10"/>
      <c r="E1983" s="10"/>
      <c r="F1983" s="10"/>
      <c r="G1983" s="10"/>
      <c r="H1983" s="10"/>
    </row>
    <row r="1984" spans="1:8" x14ac:dyDescent="0.25">
      <c r="A1984" s="1"/>
      <c r="B1984" s="1"/>
      <c r="C1984" s="10"/>
      <c r="D1984" s="10"/>
      <c r="E1984" s="10"/>
      <c r="F1984" s="10"/>
      <c r="G1984" s="10"/>
      <c r="H1984" s="10"/>
    </row>
    <row r="1985" spans="1:8" x14ac:dyDescent="0.25">
      <c r="A1985" s="1"/>
      <c r="B1985" s="1"/>
      <c r="C1985" s="10"/>
      <c r="D1985" s="10"/>
      <c r="E1985" s="10"/>
      <c r="F1985" s="10"/>
      <c r="G1985" s="10"/>
      <c r="H1985" s="10"/>
    </row>
    <row r="1986" spans="1:8" x14ac:dyDescent="0.25">
      <c r="A1986" s="1"/>
      <c r="B1986" s="1"/>
      <c r="C1986" s="10"/>
      <c r="D1986" s="10"/>
      <c r="E1986" s="10"/>
      <c r="F1986" s="10"/>
      <c r="G1986" s="10"/>
      <c r="H1986" s="10"/>
    </row>
    <row r="1987" spans="1:8" x14ac:dyDescent="0.25">
      <c r="A1987" s="1"/>
      <c r="B1987" s="1"/>
      <c r="C1987" s="10"/>
      <c r="D1987" s="10"/>
      <c r="E1987" s="10"/>
      <c r="F1987" s="10"/>
      <c r="G1987" s="10"/>
      <c r="H1987" s="10"/>
    </row>
    <row r="1988" spans="1:8" x14ac:dyDescent="0.25">
      <c r="A1988" s="1"/>
      <c r="B1988" s="1"/>
      <c r="C1988" s="10"/>
      <c r="D1988" s="10"/>
      <c r="E1988" s="10"/>
      <c r="F1988" s="10"/>
      <c r="G1988" s="10"/>
      <c r="H1988" s="10"/>
    </row>
    <row r="1989" spans="1:8" x14ac:dyDescent="0.25">
      <c r="A1989" s="1"/>
      <c r="B1989" s="1"/>
      <c r="C1989" s="10"/>
      <c r="D1989" s="10"/>
      <c r="E1989" s="10"/>
      <c r="F1989" s="10"/>
      <c r="G1989" s="10"/>
      <c r="H1989" s="10"/>
    </row>
    <row r="1990" spans="1:8" x14ac:dyDescent="0.25">
      <c r="A1990" s="1"/>
      <c r="B1990" s="1"/>
      <c r="C1990" s="10"/>
      <c r="D1990" s="10"/>
      <c r="E1990" s="10"/>
      <c r="F1990" s="10"/>
      <c r="G1990" s="10"/>
      <c r="H1990" s="10"/>
    </row>
    <row r="1991" spans="1:8" x14ac:dyDescent="0.25">
      <c r="A1991" s="1"/>
      <c r="B1991" s="1"/>
      <c r="C1991" s="10"/>
      <c r="D1991" s="10"/>
      <c r="E1991" s="10"/>
      <c r="F1991" s="10"/>
      <c r="G1991" s="10"/>
      <c r="H1991" s="10"/>
    </row>
    <row r="1992" spans="1:8" x14ac:dyDescent="0.25">
      <c r="A1992" s="1"/>
      <c r="B1992" s="1"/>
      <c r="C1992" s="10"/>
      <c r="D1992" s="10"/>
      <c r="E1992" s="10"/>
      <c r="F1992" s="10"/>
      <c r="G1992" s="10"/>
      <c r="H1992" s="10"/>
    </row>
    <row r="1993" spans="1:8" x14ac:dyDescent="0.25">
      <c r="A1993" s="1"/>
      <c r="B1993" s="1"/>
      <c r="C1993" s="10"/>
      <c r="D1993" s="10"/>
      <c r="E1993" s="10"/>
      <c r="F1993" s="10"/>
      <c r="G1993" s="10"/>
      <c r="H1993" s="10"/>
    </row>
    <row r="1994" spans="1:8" x14ac:dyDescent="0.25">
      <c r="A1994" s="1"/>
      <c r="B1994" s="1"/>
      <c r="C1994" s="10"/>
      <c r="D1994" s="10"/>
      <c r="E1994" s="10"/>
      <c r="F1994" s="10"/>
      <c r="G1994" s="10"/>
      <c r="H1994" s="10"/>
    </row>
    <row r="1995" spans="1:8" x14ac:dyDescent="0.25">
      <c r="A1995" s="1"/>
      <c r="B1995" s="1"/>
      <c r="C1995" s="10"/>
      <c r="D1995" s="10"/>
      <c r="E1995" s="10"/>
      <c r="F1995" s="10"/>
      <c r="G1995" s="10"/>
      <c r="H1995" s="10"/>
    </row>
    <row r="1996" spans="1:8" x14ac:dyDescent="0.25">
      <c r="A1996" s="1"/>
      <c r="B1996" s="1"/>
      <c r="C1996" s="10"/>
      <c r="D1996" s="10"/>
      <c r="E1996" s="10"/>
      <c r="F1996" s="10"/>
      <c r="G1996" s="10"/>
      <c r="H1996" s="10"/>
    </row>
    <row r="1997" spans="1:8" x14ac:dyDescent="0.25">
      <c r="A1997" s="1"/>
      <c r="B1997" s="1"/>
      <c r="C1997" s="10"/>
      <c r="D1997" s="10"/>
      <c r="E1997" s="10"/>
      <c r="F1997" s="10"/>
      <c r="G1997" s="10"/>
      <c r="H1997" s="10"/>
    </row>
    <row r="1998" spans="1:8" x14ac:dyDescent="0.25">
      <c r="A1998" s="1"/>
      <c r="B1998" s="1"/>
      <c r="C1998" s="10"/>
      <c r="D1998" s="10"/>
      <c r="E1998" s="10"/>
      <c r="F1998" s="10"/>
      <c r="G1998" s="10"/>
      <c r="H1998" s="10"/>
    </row>
    <row r="1999" spans="1:8" x14ac:dyDescent="0.25">
      <c r="A1999" s="1"/>
      <c r="B1999" s="1"/>
      <c r="C1999" s="10"/>
      <c r="D1999" s="10"/>
      <c r="E1999" s="10"/>
      <c r="F1999" s="10"/>
      <c r="G1999" s="10"/>
      <c r="H1999" s="10"/>
    </row>
    <row r="2000" spans="1:8" x14ac:dyDescent="0.25">
      <c r="A2000" s="1"/>
      <c r="B2000" s="1"/>
      <c r="C2000" s="10"/>
      <c r="D2000" s="10"/>
      <c r="E2000" s="10"/>
      <c r="F2000" s="10"/>
      <c r="G2000" s="10"/>
      <c r="H2000" s="10"/>
    </row>
    <row r="2001" spans="1:8" x14ac:dyDescent="0.25">
      <c r="A2001" s="1"/>
      <c r="B2001" s="1"/>
      <c r="C2001" s="10"/>
      <c r="D2001" s="10"/>
      <c r="E2001" s="10"/>
      <c r="F2001" s="10"/>
      <c r="G2001" s="10"/>
      <c r="H2001" s="10"/>
    </row>
    <row r="2002" spans="1:8" x14ac:dyDescent="0.25">
      <c r="A2002" s="1"/>
      <c r="B2002" s="1"/>
      <c r="C2002" s="10"/>
      <c r="D2002" s="10"/>
      <c r="E2002" s="10"/>
      <c r="F2002" s="10"/>
      <c r="G2002" s="10"/>
      <c r="H2002" s="10"/>
    </row>
    <row r="2003" spans="1:8" x14ac:dyDescent="0.25">
      <c r="A2003" s="1"/>
      <c r="B2003" s="1"/>
      <c r="C2003" s="10"/>
      <c r="D2003" s="10"/>
      <c r="E2003" s="10"/>
      <c r="F2003" s="10"/>
      <c r="G2003" s="10"/>
      <c r="H2003" s="10"/>
    </row>
    <row r="2004" spans="1:8" x14ac:dyDescent="0.25">
      <c r="A2004" s="1"/>
      <c r="B2004" s="1"/>
      <c r="C2004" s="10"/>
      <c r="D2004" s="10"/>
      <c r="E2004" s="10"/>
      <c r="F2004" s="10"/>
      <c r="G2004" s="10"/>
      <c r="H2004" s="10"/>
    </row>
    <row r="2005" spans="1:8" x14ac:dyDescent="0.25">
      <c r="A2005" s="1"/>
      <c r="B2005" s="1"/>
      <c r="C2005" s="10"/>
      <c r="D2005" s="10"/>
      <c r="E2005" s="10"/>
      <c r="F2005" s="10"/>
      <c r="G2005" s="10"/>
      <c r="H2005" s="10"/>
    </row>
    <row r="2006" spans="1:8" x14ac:dyDescent="0.25">
      <c r="A2006" s="1"/>
      <c r="B2006" s="1"/>
      <c r="C2006" s="10"/>
      <c r="D2006" s="10"/>
      <c r="E2006" s="10"/>
      <c r="F2006" s="10"/>
      <c r="G2006" s="10"/>
      <c r="H2006" s="10"/>
    </row>
    <row r="2007" spans="1:8" x14ac:dyDescent="0.25">
      <c r="A2007" s="1"/>
      <c r="B2007" s="1"/>
      <c r="C2007" s="10"/>
      <c r="D2007" s="10"/>
      <c r="E2007" s="10"/>
      <c r="F2007" s="10"/>
      <c r="G2007" s="10"/>
      <c r="H2007" s="10"/>
    </row>
    <row r="2008" spans="1:8" x14ac:dyDescent="0.25">
      <c r="A2008" s="1"/>
      <c r="B2008" s="1"/>
      <c r="C2008" s="10"/>
      <c r="D2008" s="10"/>
      <c r="E2008" s="10"/>
      <c r="F2008" s="10"/>
      <c r="G2008" s="10"/>
      <c r="H2008" s="10"/>
    </row>
    <row r="2009" spans="1:8" x14ac:dyDescent="0.25">
      <c r="A2009" s="1"/>
      <c r="B2009" s="1"/>
      <c r="C2009" s="10"/>
      <c r="D2009" s="10"/>
      <c r="E2009" s="10"/>
      <c r="F2009" s="10"/>
      <c r="G2009" s="10"/>
      <c r="H2009" s="10"/>
    </row>
    <row r="2010" spans="1:8" x14ac:dyDescent="0.25">
      <c r="A2010" s="1"/>
      <c r="B2010" s="1"/>
      <c r="C2010" s="10"/>
      <c r="D2010" s="10"/>
      <c r="E2010" s="10"/>
      <c r="F2010" s="10"/>
      <c r="G2010" s="10"/>
      <c r="H2010" s="10"/>
    </row>
    <row r="2011" spans="1:8" x14ac:dyDescent="0.25">
      <c r="A2011" s="1"/>
      <c r="B2011" s="1"/>
      <c r="C2011" s="10"/>
      <c r="D2011" s="10"/>
      <c r="E2011" s="10"/>
      <c r="F2011" s="10"/>
      <c r="G2011" s="10"/>
      <c r="H2011" s="10"/>
    </row>
    <row r="2012" spans="1:8" x14ac:dyDescent="0.25">
      <c r="A2012" s="1"/>
      <c r="B2012" s="1"/>
      <c r="C2012" s="10"/>
      <c r="D2012" s="10"/>
      <c r="E2012" s="10"/>
      <c r="F2012" s="10"/>
      <c r="G2012" s="10"/>
      <c r="H2012" s="10"/>
    </row>
    <row r="2013" spans="1:8" x14ac:dyDescent="0.25">
      <c r="A2013" s="1"/>
      <c r="B2013" s="1"/>
      <c r="C2013" s="10"/>
      <c r="D2013" s="10"/>
      <c r="E2013" s="10"/>
      <c r="F2013" s="10"/>
      <c r="G2013" s="10"/>
      <c r="H2013" s="10"/>
    </row>
    <row r="2014" spans="1:8" x14ac:dyDescent="0.25">
      <c r="A2014" s="1"/>
      <c r="B2014" s="1"/>
      <c r="C2014" s="10"/>
      <c r="D2014" s="10"/>
      <c r="E2014" s="10"/>
      <c r="F2014" s="10"/>
      <c r="G2014" s="10"/>
      <c r="H2014" s="10"/>
    </row>
    <row r="2015" spans="1:8" x14ac:dyDescent="0.25">
      <c r="A2015" s="1"/>
      <c r="B2015" s="1"/>
      <c r="C2015" s="10"/>
      <c r="D2015" s="10"/>
      <c r="E2015" s="10"/>
      <c r="F2015" s="10"/>
      <c r="G2015" s="10"/>
      <c r="H2015" s="10"/>
    </row>
    <row r="2016" spans="1:8" x14ac:dyDescent="0.25">
      <c r="A2016" s="1"/>
      <c r="B2016" s="1"/>
      <c r="C2016" s="10"/>
      <c r="D2016" s="10"/>
      <c r="E2016" s="10"/>
      <c r="F2016" s="10"/>
      <c r="G2016" s="10"/>
      <c r="H2016" s="10"/>
    </row>
    <row r="2017" spans="1:8" x14ac:dyDescent="0.25">
      <c r="A2017" s="1"/>
      <c r="B2017" s="1"/>
      <c r="C2017" s="10"/>
      <c r="D2017" s="10"/>
      <c r="E2017" s="10"/>
      <c r="F2017" s="10"/>
      <c r="G2017" s="10"/>
      <c r="H2017" s="10"/>
    </row>
    <row r="2018" spans="1:8" x14ac:dyDescent="0.25">
      <c r="A2018" s="1"/>
      <c r="B2018" s="1"/>
      <c r="C2018" s="10"/>
      <c r="D2018" s="10"/>
      <c r="E2018" s="10"/>
      <c r="F2018" s="10"/>
      <c r="G2018" s="10"/>
      <c r="H2018" s="10"/>
    </row>
    <row r="2019" spans="1:8" x14ac:dyDescent="0.25">
      <c r="A2019" s="1"/>
      <c r="B2019" s="1"/>
      <c r="C2019" s="10"/>
      <c r="D2019" s="10"/>
      <c r="E2019" s="10"/>
      <c r="F2019" s="10"/>
      <c r="G2019" s="10"/>
      <c r="H2019" s="10"/>
    </row>
    <row r="2020" spans="1:8" x14ac:dyDescent="0.25">
      <c r="A2020" s="1"/>
      <c r="B2020" s="1"/>
      <c r="C2020" s="10"/>
      <c r="D2020" s="10"/>
      <c r="E2020" s="10"/>
      <c r="F2020" s="10"/>
      <c r="G2020" s="10"/>
      <c r="H2020" s="10"/>
    </row>
    <row r="2021" spans="1:8" x14ac:dyDescent="0.25">
      <c r="A2021" s="1"/>
      <c r="B2021" s="1"/>
      <c r="C2021" s="10"/>
      <c r="D2021" s="10"/>
      <c r="E2021" s="10"/>
      <c r="F2021" s="10"/>
      <c r="G2021" s="10"/>
      <c r="H2021" s="10"/>
    </row>
    <row r="2022" spans="1:8" x14ac:dyDescent="0.25">
      <c r="A2022" s="1"/>
      <c r="B2022" s="1"/>
      <c r="C2022" s="10"/>
      <c r="D2022" s="10"/>
      <c r="E2022" s="10"/>
      <c r="F2022" s="10"/>
      <c r="G2022" s="10"/>
      <c r="H2022" s="10"/>
    </row>
    <row r="2023" spans="1:8" x14ac:dyDescent="0.25">
      <c r="A2023" s="1"/>
      <c r="B2023" s="1"/>
      <c r="C2023" s="10"/>
      <c r="D2023" s="10"/>
      <c r="E2023" s="10"/>
      <c r="F2023" s="10"/>
      <c r="G2023" s="10"/>
      <c r="H2023" s="10"/>
    </row>
    <row r="2024" spans="1:8" x14ac:dyDescent="0.25">
      <c r="A2024" s="1"/>
      <c r="B2024" s="1"/>
      <c r="C2024" s="10"/>
      <c r="D2024" s="10"/>
      <c r="E2024" s="10"/>
      <c r="F2024" s="10"/>
      <c r="G2024" s="10"/>
      <c r="H2024" s="10"/>
    </row>
    <row r="2025" spans="1:8" x14ac:dyDescent="0.25">
      <c r="A2025" s="1"/>
      <c r="B2025" s="1"/>
      <c r="C2025" s="10"/>
      <c r="D2025" s="10"/>
      <c r="E2025" s="10"/>
      <c r="F2025" s="10"/>
      <c r="G2025" s="10"/>
      <c r="H2025" s="10"/>
    </row>
    <row r="2026" spans="1:8" x14ac:dyDescent="0.25">
      <c r="A2026" s="1"/>
      <c r="B2026" s="1"/>
      <c r="C2026" s="10"/>
      <c r="D2026" s="10"/>
      <c r="E2026" s="10"/>
      <c r="F2026" s="10"/>
      <c r="G2026" s="10"/>
      <c r="H2026" s="10"/>
    </row>
    <row r="2027" spans="1:8" x14ac:dyDescent="0.25">
      <c r="A2027" s="1"/>
      <c r="B2027" s="1"/>
      <c r="C2027" s="10"/>
      <c r="D2027" s="10"/>
      <c r="E2027" s="10"/>
      <c r="F2027" s="10"/>
      <c r="G2027" s="10"/>
      <c r="H2027" s="10"/>
    </row>
    <row r="2028" spans="1:8" x14ac:dyDescent="0.25">
      <c r="A2028" s="1"/>
      <c r="B2028" s="1"/>
      <c r="C2028" s="10"/>
      <c r="D2028" s="10"/>
      <c r="E2028" s="10"/>
      <c r="F2028" s="10"/>
      <c r="G2028" s="10"/>
      <c r="H2028" s="10"/>
    </row>
    <row r="2029" spans="1:8" x14ac:dyDescent="0.25">
      <c r="A2029" s="1"/>
      <c r="B2029" s="1"/>
      <c r="C2029" s="10"/>
      <c r="D2029" s="10"/>
      <c r="E2029" s="10"/>
      <c r="F2029" s="10"/>
      <c r="G2029" s="10"/>
      <c r="H2029" s="10"/>
    </row>
    <row r="2030" spans="1:8" x14ac:dyDescent="0.25">
      <c r="A2030" s="1"/>
      <c r="B2030" s="1"/>
      <c r="C2030" s="10"/>
      <c r="D2030" s="10"/>
      <c r="E2030" s="10"/>
      <c r="F2030" s="10"/>
      <c r="G2030" s="10"/>
      <c r="H2030" s="10"/>
    </row>
    <row r="2031" spans="1:8" x14ac:dyDescent="0.25">
      <c r="A2031" s="1"/>
      <c r="B2031" s="1"/>
      <c r="C2031" s="10"/>
      <c r="D2031" s="10"/>
      <c r="E2031" s="10"/>
      <c r="F2031" s="10"/>
      <c r="G2031" s="10"/>
      <c r="H2031" s="10"/>
    </row>
    <row r="2032" spans="1:8" x14ac:dyDescent="0.25">
      <c r="A2032" s="1"/>
      <c r="B2032" s="1"/>
      <c r="C2032" s="10"/>
      <c r="D2032" s="10"/>
      <c r="E2032" s="10"/>
      <c r="F2032" s="10"/>
      <c r="G2032" s="10"/>
      <c r="H2032" s="10"/>
    </row>
    <row r="2033" spans="1:8" x14ac:dyDescent="0.25">
      <c r="A2033" s="1"/>
      <c r="B2033" s="1"/>
      <c r="C2033" s="10"/>
      <c r="D2033" s="10"/>
      <c r="E2033" s="10"/>
      <c r="F2033" s="10"/>
      <c r="G2033" s="10"/>
      <c r="H2033" s="10"/>
    </row>
    <row r="2034" spans="1:8" x14ac:dyDescent="0.25">
      <c r="A2034" s="1"/>
      <c r="B2034" s="1"/>
      <c r="C2034" s="10"/>
      <c r="D2034" s="10"/>
      <c r="E2034" s="10"/>
      <c r="F2034" s="10"/>
      <c r="G2034" s="10"/>
      <c r="H2034" s="10"/>
    </row>
    <row r="2035" spans="1:8" x14ac:dyDescent="0.25">
      <c r="A2035" s="1"/>
      <c r="B2035" s="1"/>
      <c r="C2035" s="10"/>
      <c r="D2035" s="10"/>
      <c r="E2035" s="10"/>
      <c r="F2035" s="10"/>
      <c r="G2035" s="10"/>
      <c r="H2035" s="10"/>
    </row>
    <row r="2036" spans="1:8" x14ac:dyDescent="0.25">
      <c r="A2036" s="1"/>
      <c r="B2036" s="1"/>
      <c r="C2036" s="10"/>
      <c r="D2036" s="10"/>
      <c r="E2036" s="10"/>
      <c r="F2036" s="10"/>
      <c r="G2036" s="10"/>
      <c r="H2036" s="10"/>
    </row>
    <row r="2037" spans="1:8" x14ac:dyDescent="0.25">
      <c r="A2037" s="1"/>
      <c r="B2037" s="1"/>
      <c r="C2037" s="10"/>
      <c r="D2037" s="10"/>
      <c r="E2037" s="10"/>
      <c r="F2037" s="10"/>
      <c r="G2037" s="10"/>
      <c r="H2037" s="10"/>
    </row>
    <row r="2038" spans="1:8" x14ac:dyDescent="0.25">
      <c r="A2038" s="1"/>
      <c r="B2038" s="1"/>
      <c r="C2038" s="10"/>
      <c r="D2038" s="10"/>
      <c r="E2038" s="10"/>
      <c r="F2038" s="10"/>
      <c r="G2038" s="10"/>
      <c r="H2038" s="10"/>
    </row>
    <row r="2039" spans="1:8" x14ac:dyDescent="0.25">
      <c r="A2039" s="1"/>
      <c r="B2039" s="1"/>
      <c r="C2039" s="10"/>
      <c r="D2039" s="10"/>
      <c r="E2039" s="10"/>
      <c r="F2039" s="10"/>
      <c r="G2039" s="10"/>
      <c r="H2039" s="10"/>
    </row>
    <row r="2040" spans="1:8" x14ac:dyDescent="0.25">
      <c r="A2040" s="1"/>
      <c r="B2040" s="1"/>
      <c r="C2040" s="10"/>
      <c r="D2040" s="10"/>
      <c r="E2040" s="10"/>
      <c r="F2040" s="10"/>
      <c r="G2040" s="10"/>
      <c r="H2040" s="10"/>
    </row>
    <row r="2041" spans="1:8" x14ac:dyDescent="0.25">
      <c r="A2041" s="1"/>
      <c r="B2041" s="1"/>
      <c r="C2041" s="10"/>
      <c r="D2041" s="10"/>
      <c r="E2041" s="10"/>
      <c r="F2041" s="10"/>
      <c r="G2041" s="10"/>
      <c r="H2041" s="10"/>
    </row>
    <row r="2042" spans="1:8" x14ac:dyDescent="0.25">
      <c r="A2042" s="1"/>
      <c r="B2042" s="1"/>
      <c r="C2042" s="10"/>
      <c r="D2042" s="10"/>
      <c r="E2042" s="10"/>
      <c r="F2042" s="10"/>
      <c r="G2042" s="10"/>
      <c r="H2042" s="10"/>
    </row>
    <row r="2043" spans="1:8" x14ac:dyDescent="0.25">
      <c r="A2043" s="1"/>
      <c r="B2043" s="1"/>
      <c r="C2043" s="10"/>
      <c r="D2043" s="10"/>
      <c r="E2043" s="10"/>
      <c r="F2043" s="10"/>
      <c r="G2043" s="10"/>
      <c r="H2043" s="10"/>
    </row>
    <row r="2044" spans="1:8" x14ac:dyDescent="0.25">
      <c r="A2044" s="1"/>
      <c r="B2044" s="1"/>
      <c r="C2044" s="10"/>
      <c r="D2044" s="10"/>
      <c r="E2044" s="10"/>
      <c r="F2044" s="10"/>
      <c r="G2044" s="10"/>
      <c r="H2044" s="10"/>
    </row>
    <row r="2045" spans="1:8" x14ac:dyDescent="0.25">
      <c r="A2045" s="1"/>
      <c r="B2045" s="1"/>
      <c r="C2045" s="10"/>
      <c r="D2045" s="10"/>
      <c r="E2045" s="10"/>
      <c r="F2045" s="10"/>
      <c r="G2045" s="10"/>
      <c r="H2045" s="10"/>
    </row>
    <row r="2046" spans="1:8" x14ac:dyDescent="0.25">
      <c r="A2046" s="1"/>
      <c r="B2046" s="1"/>
      <c r="C2046" s="10"/>
      <c r="D2046" s="10"/>
      <c r="E2046" s="10"/>
      <c r="F2046" s="10"/>
      <c r="G2046" s="10"/>
      <c r="H2046" s="10"/>
    </row>
    <row r="2047" spans="1:8" x14ac:dyDescent="0.25">
      <c r="A2047" s="1"/>
      <c r="B2047" s="1"/>
      <c r="C2047" s="10"/>
      <c r="D2047" s="10"/>
      <c r="E2047" s="10"/>
      <c r="F2047" s="10"/>
      <c r="G2047" s="10"/>
      <c r="H2047" s="10"/>
    </row>
    <row r="2048" spans="1:8" x14ac:dyDescent="0.25">
      <c r="A2048" s="1"/>
      <c r="B2048" s="1"/>
      <c r="C2048" s="10"/>
      <c r="D2048" s="10"/>
      <c r="E2048" s="10"/>
      <c r="F2048" s="10"/>
      <c r="G2048" s="10"/>
      <c r="H2048" s="10"/>
    </row>
    <row r="2049" spans="1:8" x14ac:dyDescent="0.25">
      <c r="A2049" s="1"/>
      <c r="B2049" s="1"/>
      <c r="C2049" s="10"/>
      <c r="D2049" s="10"/>
      <c r="E2049" s="10"/>
      <c r="F2049" s="10"/>
      <c r="G2049" s="10"/>
      <c r="H2049" s="10"/>
    </row>
    <row r="2050" spans="1:8" x14ac:dyDescent="0.25">
      <c r="A2050" s="1"/>
      <c r="B2050" s="1"/>
      <c r="C2050" s="10"/>
      <c r="D2050" s="10"/>
      <c r="E2050" s="10"/>
      <c r="F2050" s="10"/>
      <c r="G2050" s="10"/>
      <c r="H2050" s="10"/>
    </row>
    <row r="2051" spans="1:8" x14ac:dyDescent="0.25">
      <c r="A2051" s="1"/>
      <c r="B2051" s="1"/>
      <c r="C2051" s="10"/>
      <c r="D2051" s="10"/>
      <c r="E2051" s="10"/>
      <c r="F2051" s="10"/>
      <c r="G2051" s="10"/>
      <c r="H2051" s="10"/>
    </row>
    <row r="2052" spans="1:8" x14ac:dyDescent="0.25">
      <c r="A2052" s="1"/>
      <c r="B2052" s="1"/>
      <c r="C2052" s="10"/>
      <c r="D2052" s="10"/>
      <c r="E2052" s="10"/>
      <c r="F2052" s="10"/>
      <c r="G2052" s="10"/>
      <c r="H2052" s="10"/>
    </row>
    <row r="2053" spans="1:8" x14ac:dyDescent="0.25">
      <c r="A2053" s="1"/>
      <c r="B2053" s="1"/>
      <c r="C2053" s="10"/>
      <c r="D2053" s="10"/>
      <c r="E2053" s="10"/>
      <c r="F2053" s="10"/>
      <c r="G2053" s="10"/>
      <c r="H2053" s="10"/>
    </row>
    <row r="2054" spans="1:8" x14ac:dyDescent="0.25">
      <c r="A2054" s="1"/>
      <c r="B2054" s="1"/>
      <c r="C2054" s="10"/>
      <c r="D2054" s="10"/>
      <c r="E2054" s="10"/>
      <c r="F2054" s="10"/>
      <c r="G2054" s="10"/>
      <c r="H2054" s="10"/>
    </row>
    <row r="2055" spans="1:8" x14ac:dyDescent="0.25">
      <c r="A2055" s="1"/>
      <c r="B2055" s="1"/>
      <c r="C2055" s="10"/>
      <c r="D2055" s="10"/>
      <c r="E2055" s="10"/>
      <c r="F2055" s="10"/>
      <c r="G2055" s="10"/>
      <c r="H2055" s="10"/>
    </row>
    <row r="2056" spans="1:8" x14ac:dyDescent="0.25">
      <c r="A2056" s="1"/>
      <c r="B2056" s="1"/>
      <c r="C2056" s="10"/>
      <c r="D2056" s="10"/>
      <c r="E2056" s="10"/>
      <c r="F2056" s="10"/>
      <c r="G2056" s="10"/>
      <c r="H2056" s="10"/>
    </row>
    <row r="2057" spans="1:8" x14ac:dyDescent="0.25">
      <c r="A2057" s="1"/>
      <c r="B2057" s="1"/>
      <c r="C2057" s="10"/>
      <c r="D2057" s="10"/>
      <c r="E2057" s="10"/>
      <c r="F2057" s="10"/>
      <c r="G2057" s="10"/>
      <c r="H2057" s="10"/>
    </row>
    <row r="2058" spans="1:8" x14ac:dyDescent="0.25">
      <c r="A2058" s="1"/>
      <c r="B2058" s="1"/>
      <c r="C2058" s="10"/>
      <c r="D2058" s="10"/>
      <c r="E2058" s="10"/>
      <c r="F2058" s="10"/>
      <c r="G2058" s="10"/>
      <c r="H2058" s="10"/>
    </row>
    <row r="2059" spans="1:8" x14ac:dyDescent="0.25">
      <c r="A2059" s="1"/>
      <c r="B2059" s="1"/>
      <c r="C2059" s="10"/>
      <c r="D2059" s="10"/>
      <c r="E2059" s="10"/>
      <c r="F2059" s="10"/>
      <c r="G2059" s="10"/>
      <c r="H2059" s="10"/>
    </row>
    <row r="2060" spans="1:8" x14ac:dyDescent="0.25">
      <c r="A2060" s="1"/>
      <c r="B2060" s="1"/>
      <c r="C2060" s="10"/>
      <c r="D2060" s="10"/>
      <c r="E2060" s="10"/>
      <c r="F2060" s="10"/>
      <c r="G2060" s="10"/>
      <c r="H2060" s="10"/>
    </row>
    <row r="2061" spans="1:8" x14ac:dyDescent="0.25">
      <c r="A2061" s="1"/>
      <c r="B2061" s="1"/>
      <c r="C2061" s="10"/>
      <c r="D2061" s="10"/>
      <c r="E2061" s="10"/>
      <c r="F2061" s="10"/>
      <c r="G2061" s="10"/>
      <c r="H2061" s="10"/>
    </row>
    <row r="2062" spans="1:8" x14ac:dyDescent="0.25">
      <c r="A2062" s="1"/>
      <c r="B2062" s="1"/>
      <c r="C2062" s="10"/>
      <c r="D2062" s="10"/>
      <c r="E2062" s="10"/>
      <c r="F2062" s="10"/>
      <c r="G2062" s="10"/>
      <c r="H2062" s="10"/>
    </row>
    <row r="2063" spans="1:8" x14ac:dyDescent="0.25">
      <c r="A2063" s="1"/>
      <c r="B2063" s="1"/>
      <c r="C2063" s="10"/>
      <c r="D2063" s="10"/>
      <c r="E2063" s="10"/>
      <c r="F2063" s="10"/>
      <c r="G2063" s="10"/>
      <c r="H2063" s="10"/>
    </row>
    <row r="2064" spans="1:8" x14ac:dyDescent="0.25">
      <c r="A2064" s="1"/>
      <c r="B2064" s="1"/>
      <c r="C2064" s="10"/>
      <c r="D2064" s="10"/>
      <c r="E2064" s="10"/>
      <c r="F2064" s="10"/>
      <c r="G2064" s="10"/>
      <c r="H2064" s="10"/>
    </row>
    <row r="2065" spans="1:8" x14ac:dyDescent="0.25">
      <c r="A2065" s="1"/>
      <c r="B2065" s="1"/>
      <c r="C2065" s="10"/>
      <c r="D2065" s="10"/>
      <c r="E2065" s="10"/>
      <c r="F2065" s="10"/>
      <c r="G2065" s="10"/>
      <c r="H2065" s="10"/>
    </row>
    <row r="2066" spans="1:8" x14ac:dyDescent="0.25">
      <c r="A2066" s="1"/>
      <c r="B2066" s="1"/>
      <c r="C2066" s="10"/>
      <c r="D2066" s="10"/>
      <c r="E2066" s="10"/>
      <c r="F2066" s="10"/>
      <c r="G2066" s="10"/>
      <c r="H2066" s="10"/>
    </row>
    <row r="2067" spans="1:8" x14ac:dyDescent="0.25">
      <c r="A2067" s="1"/>
      <c r="B2067" s="1"/>
      <c r="C2067" s="10"/>
      <c r="D2067" s="10"/>
      <c r="E2067" s="10"/>
      <c r="F2067" s="10"/>
      <c r="G2067" s="10"/>
      <c r="H2067" s="10"/>
    </row>
    <row r="2068" spans="1:8" x14ac:dyDescent="0.25">
      <c r="A2068" s="1"/>
      <c r="B2068" s="1"/>
      <c r="C2068" s="10"/>
      <c r="D2068" s="10"/>
      <c r="E2068" s="10"/>
      <c r="F2068" s="10"/>
      <c r="G2068" s="10"/>
      <c r="H2068" s="10"/>
    </row>
    <row r="2069" spans="1:8" x14ac:dyDescent="0.25">
      <c r="A2069" s="1"/>
      <c r="B2069" s="1"/>
      <c r="C2069" s="10"/>
      <c r="D2069" s="10"/>
      <c r="E2069" s="10"/>
      <c r="F2069" s="10"/>
      <c r="G2069" s="10"/>
      <c r="H2069" s="10"/>
    </row>
    <row r="2070" spans="1:8" x14ac:dyDescent="0.25">
      <c r="A2070" s="1"/>
      <c r="B2070" s="1"/>
      <c r="C2070" s="10"/>
      <c r="D2070" s="10"/>
      <c r="E2070" s="10"/>
      <c r="F2070" s="10"/>
      <c r="G2070" s="10"/>
      <c r="H2070" s="10"/>
    </row>
    <row r="2071" spans="1:8" x14ac:dyDescent="0.25">
      <c r="A2071" s="1"/>
      <c r="B2071" s="1"/>
      <c r="C2071" s="10"/>
      <c r="D2071" s="10"/>
      <c r="E2071" s="10"/>
      <c r="F2071" s="10"/>
      <c r="G2071" s="10"/>
      <c r="H2071" s="10"/>
    </row>
    <row r="2072" spans="1:8" x14ac:dyDescent="0.25">
      <c r="A2072" s="1"/>
      <c r="B2072" s="1"/>
      <c r="C2072" s="10"/>
      <c r="D2072" s="10"/>
      <c r="E2072" s="10"/>
      <c r="F2072" s="10"/>
      <c r="G2072" s="10"/>
      <c r="H2072" s="10"/>
    </row>
    <row r="2073" spans="1:8" x14ac:dyDescent="0.25">
      <c r="A2073" s="1"/>
      <c r="B2073" s="1"/>
      <c r="C2073" s="10"/>
      <c r="D2073" s="10"/>
      <c r="E2073" s="10"/>
      <c r="F2073" s="10"/>
      <c r="G2073" s="10"/>
      <c r="H2073" s="10"/>
    </row>
    <row r="2074" spans="1:8" x14ac:dyDescent="0.25">
      <c r="A2074" s="1"/>
      <c r="B2074" s="1"/>
      <c r="C2074" s="10"/>
      <c r="D2074" s="10"/>
      <c r="E2074" s="10"/>
      <c r="F2074" s="10"/>
      <c r="G2074" s="10"/>
      <c r="H2074" s="10"/>
    </row>
    <row r="2075" spans="1:8" x14ac:dyDescent="0.25">
      <c r="A2075" s="1"/>
      <c r="B2075" s="1"/>
      <c r="C2075" s="10"/>
      <c r="D2075" s="10"/>
      <c r="E2075" s="10"/>
      <c r="F2075" s="10"/>
      <c r="G2075" s="10"/>
      <c r="H2075" s="10"/>
    </row>
    <row r="2076" spans="1:8" x14ac:dyDescent="0.25">
      <c r="A2076" s="1"/>
      <c r="B2076" s="1"/>
      <c r="C2076" s="10"/>
      <c r="D2076" s="10"/>
      <c r="E2076" s="10"/>
      <c r="F2076" s="10"/>
      <c r="G2076" s="10"/>
      <c r="H2076" s="10"/>
    </row>
    <row r="2077" spans="1:8" x14ac:dyDescent="0.25">
      <c r="A2077" s="1"/>
      <c r="B2077" s="1"/>
      <c r="C2077" s="10"/>
      <c r="D2077" s="10"/>
      <c r="E2077" s="10"/>
      <c r="F2077" s="10"/>
      <c r="G2077" s="10"/>
      <c r="H2077" s="10"/>
    </row>
    <row r="2078" spans="1:8" x14ac:dyDescent="0.25">
      <c r="A2078" s="1"/>
      <c r="B2078" s="1"/>
      <c r="C2078" s="10"/>
      <c r="D2078" s="10"/>
      <c r="E2078" s="10"/>
      <c r="F2078" s="10"/>
      <c r="G2078" s="10"/>
      <c r="H2078" s="10"/>
    </row>
    <row r="2079" spans="1:8" x14ac:dyDescent="0.25">
      <c r="A2079" s="1"/>
      <c r="B2079" s="1"/>
      <c r="C2079" s="10"/>
      <c r="D2079" s="10"/>
      <c r="E2079" s="10"/>
      <c r="F2079" s="10"/>
      <c r="G2079" s="10"/>
      <c r="H2079" s="10"/>
    </row>
    <row r="2080" spans="1:8" x14ac:dyDescent="0.25">
      <c r="A2080" s="1"/>
      <c r="B2080" s="1"/>
      <c r="C2080" s="10"/>
      <c r="D2080" s="10"/>
      <c r="E2080" s="10"/>
      <c r="F2080" s="10"/>
      <c r="G2080" s="10"/>
      <c r="H2080" s="10"/>
    </row>
    <row r="2081" spans="1:8" x14ac:dyDescent="0.25">
      <c r="A2081" s="1"/>
      <c r="B2081" s="1"/>
      <c r="C2081" s="10"/>
      <c r="D2081" s="10"/>
      <c r="E2081" s="10"/>
      <c r="F2081" s="10"/>
      <c r="G2081" s="10"/>
      <c r="H2081" s="10"/>
    </row>
    <row r="2082" spans="1:8" x14ac:dyDescent="0.25">
      <c r="A2082" s="1"/>
      <c r="B2082" s="1"/>
      <c r="C2082" s="10"/>
      <c r="D2082" s="10"/>
      <c r="E2082" s="10"/>
      <c r="F2082" s="10"/>
      <c r="G2082" s="10"/>
      <c r="H2082" s="10"/>
    </row>
    <row r="2083" spans="1:8" x14ac:dyDescent="0.25">
      <c r="A2083" s="1"/>
      <c r="B2083" s="1"/>
      <c r="C2083" s="10"/>
      <c r="D2083" s="10"/>
      <c r="E2083" s="10"/>
      <c r="F2083" s="10"/>
      <c r="G2083" s="10"/>
      <c r="H2083" s="10"/>
    </row>
    <row r="2084" spans="1:8" x14ac:dyDescent="0.25">
      <c r="A2084" s="1"/>
      <c r="B2084" s="1"/>
      <c r="C2084" s="10"/>
      <c r="D2084" s="10"/>
      <c r="E2084" s="10"/>
      <c r="F2084" s="10"/>
      <c r="G2084" s="10"/>
      <c r="H2084" s="10"/>
    </row>
    <row r="2085" spans="1:8" x14ac:dyDescent="0.25">
      <c r="A2085" s="1"/>
      <c r="B2085" s="1"/>
      <c r="C2085" s="10"/>
      <c r="D2085" s="10"/>
      <c r="E2085" s="10"/>
      <c r="F2085" s="10"/>
      <c r="G2085" s="10"/>
      <c r="H2085" s="10"/>
    </row>
    <row r="2086" spans="1:8" x14ac:dyDescent="0.25">
      <c r="A2086" s="1"/>
      <c r="B2086" s="1"/>
      <c r="C2086" s="10"/>
      <c r="D2086" s="10"/>
      <c r="E2086" s="10"/>
      <c r="F2086" s="10"/>
      <c r="G2086" s="10"/>
      <c r="H2086" s="10"/>
    </row>
    <row r="2087" spans="1:8" x14ac:dyDescent="0.25">
      <c r="A2087" s="1"/>
      <c r="B2087" s="1"/>
      <c r="C2087" s="10"/>
      <c r="D2087" s="10"/>
      <c r="E2087" s="10"/>
      <c r="F2087" s="10"/>
      <c r="G2087" s="10"/>
      <c r="H2087" s="10"/>
    </row>
    <row r="2088" spans="1:8" x14ac:dyDescent="0.25">
      <c r="A2088" s="1"/>
      <c r="B2088" s="1"/>
      <c r="C2088" s="10"/>
      <c r="D2088" s="10"/>
      <c r="E2088" s="10"/>
      <c r="F2088" s="10"/>
      <c r="G2088" s="10"/>
      <c r="H2088" s="10"/>
    </row>
    <row r="2089" spans="1:8" x14ac:dyDescent="0.25">
      <c r="A2089" s="1"/>
      <c r="B2089" s="1"/>
      <c r="C2089" s="10"/>
      <c r="D2089" s="10"/>
      <c r="E2089" s="10"/>
      <c r="F2089" s="10"/>
      <c r="G2089" s="10"/>
      <c r="H2089" s="10"/>
    </row>
    <row r="2090" spans="1:8" x14ac:dyDescent="0.25">
      <c r="A2090" s="1"/>
      <c r="B2090" s="1"/>
      <c r="C2090" s="10"/>
      <c r="D2090" s="10"/>
      <c r="E2090" s="10"/>
      <c r="F2090" s="10"/>
      <c r="G2090" s="10"/>
      <c r="H2090" s="10"/>
    </row>
    <row r="2091" spans="1:8" x14ac:dyDescent="0.25">
      <c r="A2091" s="1"/>
      <c r="B2091" s="1"/>
      <c r="C2091" s="10"/>
      <c r="D2091" s="10"/>
      <c r="E2091" s="10"/>
      <c r="F2091" s="10"/>
      <c r="G2091" s="10"/>
      <c r="H2091" s="10"/>
    </row>
    <row r="2092" spans="1:8" x14ac:dyDescent="0.25">
      <c r="A2092" s="1"/>
      <c r="B2092" s="1"/>
      <c r="C2092" s="10"/>
      <c r="D2092" s="10"/>
      <c r="E2092" s="10"/>
      <c r="F2092" s="10"/>
      <c r="G2092" s="10"/>
      <c r="H2092" s="10"/>
    </row>
    <row r="2093" spans="1:8" x14ac:dyDescent="0.25">
      <c r="A2093" s="1"/>
      <c r="B2093" s="1"/>
      <c r="C2093" s="10"/>
      <c r="D2093" s="10"/>
      <c r="E2093" s="10"/>
      <c r="F2093" s="10"/>
      <c r="G2093" s="10"/>
      <c r="H2093" s="10"/>
    </row>
    <row r="2094" spans="1:8" x14ac:dyDescent="0.25">
      <c r="A2094" s="1"/>
      <c r="B2094" s="1"/>
      <c r="C2094" s="10"/>
      <c r="D2094" s="10"/>
      <c r="E2094" s="10"/>
      <c r="F2094" s="10"/>
      <c r="G2094" s="10"/>
      <c r="H2094" s="10"/>
    </row>
    <row r="2095" spans="1:8" x14ac:dyDescent="0.25">
      <c r="A2095" s="1"/>
      <c r="B2095" s="1"/>
      <c r="C2095" s="10"/>
      <c r="D2095" s="10"/>
      <c r="E2095" s="10"/>
      <c r="F2095" s="10"/>
      <c r="G2095" s="10"/>
      <c r="H2095" s="10"/>
    </row>
    <row r="2096" spans="1:8" x14ac:dyDescent="0.25">
      <c r="A2096" s="1"/>
      <c r="B2096" s="1"/>
      <c r="C2096" s="10"/>
      <c r="D2096" s="10"/>
      <c r="E2096" s="10"/>
      <c r="F2096" s="10"/>
      <c r="G2096" s="10"/>
      <c r="H2096" s="10"/>
    </row>
    <row r="2097" spans="1:8" x14ac:dyDescent="0.25">
      <c r="A2097" s="1"/>
      <c r="B2097" s="1"/>
      <c r="C2097" s="10"/>
      <c r="D2097" s="10"/>
      <c r="E2097" s="10"/>
      <c r="F2097" s="10"/>
      <c r="G2097" s="10"/>
      <c r="H2097" s="10"/>
    </row>
    <row r="2098" spans="1:8" x14ac:dyDescent="0.25">
      <c r="A2098" s="1"/>
      <c r="B2098" s="1"/>
      <c r="C2098" s="10"/>
      <c r="D2098" s="10"/>
      <c r="E2098" s="10"/>
      <c r="F2098" s="10"/>
      <c r="G2098" s="10"/>
      <c r="H2098" s="10"/>
    </row>
    <row r="2099" spans="1:8" x14ac:dyDescent="0.25">
      <c r="A2099" s="1"/>
      <c r="B2099" s="1"/>
      <c r="C2099" s="10"/>
      <c r="D2099" s="10"/>
      <c r="E2099" s="10"/>
      <c r="F2099" s="10"/>
      <c r="G2099" s="10"/>
      <c r="H2099" s="10"/>
    </row>
    <row r="2100" spans="1:8" x14ac:dyDescent="0.25">
      <c r="A2100" s="1"/>
      <c r="B2100" s="1"/>
      <c r="C2100" s="10"/>
      <c r="D2100" s="10"/>
      <c r="E2100" s="10"/>
      <c r="F2100" s="10"/>
      <c r="G2100" s="10"/>
      <c r="H2100" s="10"/>
    </row>
    <row r="2101" spans="1:8" x14ac:dyDescent="0.25">
      <c r="A2101" s="1"/>
      <c r="B2101" s="1"/>
      <c r="C2101" s="10"/>
      <c r="D2101" s="10"/>
      <c r="E2101" s="10"/>
      <c r="F2101" s="10"/>
      <c r="G2101" s="10"/>
      <c r="H2101" s="10"/>
    </row>
    <row r="2102" spans="1:8" x14ac:dyDescent="0.25">
      <c r="A2102" s="1"/>
      <c r="B2102" s="1"/>
      <c r="C2102" s="10"/>
      <c r="D2102" s="10"/>
      <c r="E2102" s="10"/>
      <c r="F2102" s="10"/>
      <c r="G2102" s="10"/>
      <c r="H2102" s="10"/>
    </row>
    <row r="2103" spans="1:8" x14ac:dyDescent="0.25">
      <c r="A2103" s="1"/>
      <c r="B2103" s="1"/>
      <c r="C2103" s="10"/>
      <c r="D2103" s="10"/>
      <c r="E2103" s="10"/>
      <c r="F2103" s="10"/>
      <c r="G2103" s="10"/>
      <c r="H2103" s="10"/>
    </row>
    <row r="2104" spans="1:8" x14ac:dyDescent="0.25">
      <c r="A2104" s="1"/>
      <c r="B2104" s="1"/>
      <c r="C2104" s="10"/>
      <c r="D2104" s="10"/>
      <c r="E2104" s="10"/>
      <c r="F2104" s="10"/>
      <c r="G2104" s="10"/>
      <c r="H2104" s="10"/>
    </row>
    <row r="2105" spans="1:8" x14ac:dyDescent="0.25">
      <c r="A2105" s="1"/>
      <c r="B2105" s="1"/>
      <c r="C2105" s="10"/>
      <c r="D2105" s="10"/>
      <c r="E2105" s="10"/>
      <c r="F2105" s="10"/>
      <c r="G2105" s="10"/>
      <c r="H2105" s="10"/>
    </row>
    <row r="2106" spans="1:8" x14ac:dyDescent="0.25">
      <c r="A2106" s="1"/>
      <c r="B2106" s="1"/>
      <c r="C2106" s="10"/>
      <c r="D2106" s="10"/>
      <c r="E2106" s="10"/>
      <c r="F2106" s="10"/>
      <c r="G2106" s="10"/>
      <c r="H2106" s="10"/>
    </row>
    <row r="2107" spans="1:8" x14ac:dyDescent="0.25">
      <c r="A2107" s="1"/>
      <c r="B2107" s="1"/>
      <c r="C2107" s="10"/>
      <c r="D2107" s="10"/>
      <c r="E2107" s="10"/>
      <c r="F2107" s="10"/>
      <c r="G2107" s="10"/>
      <c r="H2107" s="10"/>
    </row>
    <row r="2108" spans="1:8" x14ac:dyDescent="0.25">
      <c r="A2108" s="1"/>
      <c r="B2108" s="1"/>
      <c r="C2108" s="10"/>
      <c r="D2108" s="10"/>
      <c r="E2108" s="10"/>
      <c r="F2108" s="10"/>
      <c r="G2108" s="10"/>
      <c r="H2108" s="10"/>
    </row>
    <row r="2109" spans="1:8" x14ac:dyDescent="0.25">
      <c r="A2109" s="1"/>
      <c r="B2109" s="1"/>
      <c r="C2109" s="10"/>
      <c r="D2109" s="10"/>
      <c r="E2109" s="10"/>
      <c r="F2109" s="10"/>
      <c r="G2109" s="10"/>
      <c r="H2109" s="10"/>
    </row>
    <row r="2110" spans="1:8" x14ac:dyDescent="0.25">
      <c r="A2110" s="1"/>
      <c r="B2110" s="1"/>
      <c r="C2110" s="10"/>
      <c r="D2110" s="10"/>
      <c r="E2110" s="10"/>
      <c r="F2110" s="10"/>
      <c r="G2110" s="10"/>
      <c r="H2110" s="10"/>
    </row>
    <row r="2111" spans="1:8" x14ac:dyDescent="0.25">
      <c r="A2111" s="1"/>
      <c r="B2111" s="1"/>
      <c r="C2111" s="10"/>
      <c r="D2111" s="10"/>
      <c r="E2111" s="10"/>
      <c r="F2111" s="10"/>
      <c r="G2111" s="10"/>
      <c r="H2111" s="10"/>
    </row>
    <row r="2112" spans="1:8" x14ac:dyDescent="0.25">
      <c r="A2112" s="1"/>
      <c r="B2112" s="1"/>
      <c r="C2112" s="10"/>
      <c r="D2112" s="10"/>
      <c r="E2112" s="10"/>
      <c r="F2112" s="10"/>
      <c r="G2112" s="10"/>
      <c r="H2112" s="10"/>
    </row>
    <row r="2113" spans="1:8" x14ac:dyDescent="0.25">
      <c r="A2113" s="1"/>
      <c r="B2113" s="1"/>
      <c r="C2113" s="10"/>
      <c r="D2113" s="10"/>
      <c r="E2113" s="10"/>
      <c r="F2113" s="10"/>
      <c r="G2113" s="10"/>
      <c r="H2113" s="10"/>
    </row>
    <row r="2114" spans="1:8" x14ac:dyDescent="0.25">
      <c r="A2114" s="1"/>
      <c r="B2114" s="1"/>
      <c r="C2114" s="10"/>
      <c r="D2114" s="10"/>
      <c r="E2114" s="10"/>
      <c r="F2114" s="10"/>
      <c r="G2114" s="10"/>
      <c r="H2114" s="10"/>
    </row>
    <row r="2115" spans="1:8" x14ac:dyDescent="0.25">
      <c r="A2115" s="1"/>
      <c r="B2115" s="1"/>
      <c r="C2115" s="10"/>
      <c r="D2115" s="10"/>
      <c r="E2115" s="10"/>
      <c r="F2115" s="10"/>
      <c r="G2115" s="10"/>
      <c r="H2115" s="10"/>
    </row>
    <row r="2116" spans="1:8" x14ac:dyDescent="0.25">
      <c r="A2116" s="1"/>
      <c r="B2116" s="1"/>
      <c r="C2116" s="10"/>
      <c r="D2116" s="10"/>
      <c r="E2116" s="10"/>
      <c r="F2116" s="10"/>
      <c r="G2116" s="10"/>
      <c r="H2116" s="10"/>
    </row>
    <row r="2117" spans="1:8" x14ac:dyDescent="0.25">
      <c r="A2117" s="1"/>
      <c r="B2117" s="1"/>
      <c r="C2117" s="10"/>
      <c r="D2117" s="10"/>
      <c r="E2117" s="10"/>
      <c r="F2117" s="10"/>
      <c r="G2117" s="10"/>
      <c r="H2117" s="10"/>
    </row>
    <row r="2118" spans="1:8" x14ac:dyDescent="0.25">
      <c r="A2118" s="1"/>
      <c r="B2118" s="1"/>
      <c r="C2118" s="10"/>
      <c r="D2118" s="10"/>
      <c r="E2118" s="10"/>
      <c r="F2118" s="10"/>
      <c r="G2118" s="10"/>
      <c r="H2118" s="10"/>
    </row>
    <row r="2119" spans="1:8" x14ac:dyDescent="0.25">
      <c r="A2119" s="1"/>
      <c r="B2119" s="1"/>
      <c r="C2119" s="10"/>
      <c r="D2119" s="10"/>
      <c r="E2119" s="10"/>
      <c r="F2119" s="10"/>
      <c r="G2119" s="10"/>
      <c r="H2119" s="10"/>
    </row>
    <row r="2120" spans="1:8" x14ac:dyDescent="0.25">
      <c r="A2120" s="1"/>
      <c r="B2120" s="1"/>
      <c r="C2120" s="10"/>
      <c r="D2120" s="10"/>
      <c r="E2120" s="10"/>
      <c r="F2120" s="10"/>
      <c r="G2120" s="10"/>
      <c r="H2120" s="10"/>
    </row>
    <row r="2121" spans="1:8" x14ac:dyDescent="0.25">
      <c r="A2121" s="1"/>
      <c r="B2121" s="1"/>
      <c r="C2121" s="10"/>
      <c r="D2121" s="10"/>
      <c r="E2121" s="10"/>
      <c r="F2121" s="10"/>
      <c r="G2121" s="10"/>
      <c r="H2121" s="10"/>
    </row>
    <row r="2122" spans="1:8" x14ac:dyDescent="0.25">
      <c r="A2122" s="1"/>
      <c r="B2122" s="1"/>
      <c r="C2122" s="10"/>
      <c r="D2122" s="10"/>
      <c r="E2122" s="10"/>
      <c r="F2122" s="10"/>
      <c r="G2122" s="10"/>
      <c r="H2122" s="10"/>
    </row>
    <row r="2123" spans="1:8" x14ac:dyDescent="0.25">
      <c r="A2123" s="1"/>
      <c r="B2123" s="1"/>
      <c r="C2123" s="10"/>
      <c r="D2123" s="10"/>
      <c r="E2123" s="10"/>
      <c r="F2123" s="10"/>
      <c r="G2123" s="10"/>
      <c r="H2123" s="10"/>
    </row>
    <row r="2124" spans="1:8" x14ac:dyDescent="0.25">
      <c r="A2124" s="1"/>
      <c r="B2124" s="1"/>
      <c r="C2124" s="10"/>
      <c r="D2124" s="10"/>
      <c r="E2124" s="10"/>
      <c r="F2124" s="10"/>
      <c r="G2124" s="10"/>
      <c r="H2124" s="10"/>
    </row>
    <row r="2125" spans="1:8" x14ac:dyDescent="0.25">
      <c r="A2125" s="1"/>
      <c r="B2125" s="1"/>
      <c r="C2125" s="10"/>
      <c r="D2125" s="10"/>
      <c r="E2125" s="10"/>
      <c r="F2125" s="10"/>
      <c r="G2125" s="10"/>
      <c r="H2125" s="10"/>
    </row>
    <row r="2126" spans="1:8" x14ac:dyDescent="0.25">
      <c r="A2126" s="1"/>
      <c r="B2126" s="1"/>
      <c r="C2126" s="10"/>
      <c r="D2126" s="10"/>
      <c r="E2126" s="10"/>
      <c r="F2126" s="10"/>
      <c r="G2126" s="10"/>
      <c r="H2126" s="10"/>
    </row>
    <row r="2127" spans="1:8" x14ac:dyDescent="0.25">
      <c r="A2127" s="1"/>
      <c r="B2127" s="1"/>
      <c r="C2127" s="10"/>
      <c r="D2127" s="10"/>
      <c r="E2127" s="10"/>
      <c r="F2127" s="10"/>
      <c r="G2127" s="10"/>
      <c r="H2127" s="10"/>
    </row>
    <row r="2128" spans="1:8" x14ac:dyDescent="0.25">
      <c r="A2128" s="1"/>
      <c r="B2128" s="1"/>
      <c r="C2128" s="10"/>
      <c r="D2128" s="10"/>
      <c r="E2128" s="10"/>
      <c r="F2128" s="10"/>
      <c r="G2128" s="10"/>
      <c r="H2128" s="10"/>
    </row>
    <row r="2129" spans="1:8" x14ac:dyDescent="0.25">
      <c r="A2129" s="1"/>
      <c r="B2129" s="1"/>
      <c r="C2129" s="10"/>
      <c r="D2129" s="10"/>
      <c r="E2129" s="10"/>
      <c r="F2129" s="10"/>
      <c r="G2129" s="10"/>
      <c r="H2129" s="10"/>
    </row>
    <row r="2130" spans="1:8" x14ac:dyDescent="0.25">
      <c r="A2130" s="1"/>
      <c r="B2130" s="1"/>
      <c r="C2130" s="10"/>
      <c r="D2130" s="10"/>
      <c r="E2130" s="10"/>
      <c r="F2130" s="10"/>
      <c r="G2130" s="10"/>
      <c r="H2130" s="10"/>
    </row>
    <row r="2131" spans="1:8" x14ac:dyDescent="0.25">
      <c r="A2131" s="1"/>
      <c r="B2131" s="1"/>
      <c r="C2131" s="10"/>
      <c r="D2131" s="10"/>
      <c r="E2131" s="10"/>
      <c r="F2131" s="10"/>
      <c r="G2131" s="10"/>
      <c r="H2131" s="10"/>
    </row>
    <row r="2132" spans="1:8" x14ac:dyDescent="0.25">
      <c r="A2132" s="1"/>
      <c r="B2132" s="1"/>
      <c r="C2132" s="10"/>
      <c r="D2132" s="10"/>
      <c r="E2132" s="10"/>
      <c r="F2132" s="10"/>
      <c r="G2132" s="10"/>
      <c r="H2132" s="10"/>
    </row>
    <row r="2133" spans="1:8" x14ac:dyDescent="0.25">
      <c r="A2133" s="1"/>
      <c r="B2133" s="1"/>
      <c r="C2133" s="10"/>
      <c r="D2133" s="10"/>
      <c r="E2133" s="10"/>
      <c r="F2133" s="10"/>
      <c r="G2133" s="10"/>
      <c r="H2133" s="10"/>
    </row>
    <row r="2134" spans="1:8" x14ac:dyDescent="0.25">
      <c r="A2134" s="1"/>
      <c r="B2134" s="1"/>
      <c r="C2134" s="10"/>
      <c r="D2134" s="10"/>
      <c r="E2134" s="10"/>
      <c r="F2134" s="10"/>
      <c r="G2134" s="10"/>
      <c r="H2134" s="10"/>
    </row>
    <row r="2135" spans="1:8" x14ac:dyDescent="0.25">
      <c r="A2135" s="1"/>
      <c r="B2135" s="1"/>
      <c r="C2135" s="10"/>
      <c r="D2135" s="10"/>
      <c r="E2135" s="10"/>
      <c r="F2135" s="10"/>
      <c r="G2135" s="10"/>
      <c r="H2135" s="10"/>
    </row>
    <row r="2136" spans="1:8" x14ac:dyDescent="0.25">
      <c r="A2136" s="1"/>
      <c r="B2136" s="1"/>
      <c r="C2136" s="10"/>
      <c r="D2136" s="10"/>
      <c r="E2136" s="10"/>
      <c r="F2136" s="10"/>
      <c r="G2136" s="10"/>
      <c r="H2136" s="10"/>
    </row>
    <row r="2137" spans="1:8" x14ac:dyDescent="0.25">
      <c r="A2137" s="1"/>
      <c r="B2137" s="1"/>
      <c r="C2137" s="10"/>
      <c r="D2137" s="10"/>
      <c r="E2137" s="10"/>
      <c r="F2137" s="10"/>
      <c r="G2137" s="10"/>
      <c r="H2137" s="10"/>
    </row>
    <row r="2138" spans="1:8" x14ac:dyDescent="0.25">
      <c r="A2138" s="1"/>
      <c r="B2138" s="1"/>
      <c r="C2138" s="10"/>
      <c r="D2138" s="10"/>
      <c r="E2138" s="10"/>
      <c r="F2138" s="10"/>
      <c r="G2138" s="10"/>
      <c r="H2138" s="10"/>
    </row>
    <row r="2139" spans="1:8" x14ac:dyDescent="0.25">
      <c r="A2139" s="1"/>
      <c r="B2139" s="1"/>
      <c r="C2139" s="10"/>
      <c r="D2139" s="10"/>
      <c r="E2139" s="10"/>
      <c r="F2139" s="10"/>
      <c r="G2139" s="10"/>
      <c r="H2139" s="10"/>
    </row>
    <row r="2140" spans="1:8" x14ac:dyDescent="0.25">
      <c r="A2140" s="1"/>
      <c r="B2140" s="1"/>
      <c r="C2140" s="10"/>
      <c r="D2140" s="10"/>
      <c r="E2140" s="10"/>
      <c r="F2140" s="10"/>
      <c r="G2140" s="10"/>
      <c r="H2140" s="10"/>
    </row>
    <row r="2141" spans="1:8" x14ac:dyDescent="0.25">
      <c r="A2141" s="1"/>
      <c r="B2141" s="1"/>
      <c r="C2141" s="10"/>
      <c r="D2141" s="10"/>
      <c r="E2141" s="10"/>
      <c r="F2141" s="10"/>
      <c r="G2141" s="10"/>
      <c r="H2141" s="10"/>
    </row>
    <row r="2142" spans="1:8" x14ac:dyDescent="0.25">
      <c r="A2142" s="1"/>
      <c r="B2142" s="1"/>
      <c r="C2142" s="10"/>
      <c r="D2142" s="10"/>
      <c r="E2142" s="10"/>
      <c r="F2142" s="10"/>
      <c r="G2142" s="10"/>
      <c r="H2142" s="10"/>
    </row>
    <row r="2143" spans="1:8" x14ac:dyDescent="0.25">
      <c r="A2143" s="1"/>
      <c r="B2143" s="1"/>
      <c r="C2143" s="10"/>
      <c r="D2143" s="10"/>
      <c r="E2143" s="10"/>
      <c r="F2143" s="10"/>
      <c r="G2143" s="10"/>
      <c r="H2143" s="10"/>
    </row>
    <row r="2144" spans="1:8" x14ac:dyDescent="0.25">
      <c r="A2144" s="1"/>
      <c r="B2144" s="1"/>
      <c r="C2144" s="10"/>
      <c r="D2144" s="10"/>
      <c r="E2144" s="10"/>
      <c r="F2144" s="10"/>
      <c r="G2144" s="10"/>
      <c r="H2144" s="10"/>
    </row>
    <row r="2145" spans="1:8" x14ac:dyDescent="0.25">
      <c r="A2145" s="1"/>
      <c r="B2145" s="1"/>
      <c r="C2145" s="10"/>
      <c r="D2145" s="10"/>
      <c r="E2145" s="10"/>
      <c r="F2145" s="10"/>
      <c r="G2145" s="10"/>
      <c r="H2145" s="10"/>
    </row>
    <row r="2146" spans="1:8" x14ac:dyDescent="0.25">
      <c r="A2146" s="1"/>
      <c r="B2146" s="1"/>
      <c r="C2146" s="10"/>
      <c r="D2146" s="10"/>
      <c r="E2146" s="10"/>
      <c r="F2146" s="10"/>
      <c r="G2146" s="10"/>
      <c r="H2146" s="10"/>
    </row>
    <row r="2147" spans="1:8" x14ac:dyDescent="0.25">
      <c r="A2147" s="1"/>
      <c r="B2147" s="1"/>
      <c r="C2147" s="10"/>
      <c r="D2147" s="10"/>
      <c r="E2147" s="10"/>
      <c r="F2147" s="10"/>
      <c r="G2147" s="10"/>
      <c r="H2147" s="10"/>
    </row>
    <row r="2148" spans="1:8" x14ac:dyDescent="0.25">
      <c r="A2148" s="1"/>
      <c r="B2148" s="1"/>
      <c r="C2148" s="10"/>
      <c r="D2148" s="10"/>
      <c r="E2148" s="10"/>
      <c r="F2148" s="10"/>
      <c r="G2148" s="10"/>
      <c r="H2148" s="10"/>
    </row>
    <row r="2149" spans="1:8" x14ac:dyDescent="0.25">
      <c r="A2149" s="1"/>
      <c r="B2149" s="1"/>
      <c r="C2149" s="10"/>
      <c r="D2149" s="10"/>
      <c r="E2149" s="10"/>
      <c r="F2149" s="10"/>
      <c r="G2149" s="10"/>
      <c r="H2149" s="10"/>
    </row>
    <row r="2150" spans="1:8" x14ac:dyDescent="0.25">
      <c r="A2150" s="1"/>
      <c r="B2150" s="1"/>
      <c r="C2150" s="10"/>
      <c r="D2150" s="10"/>
      <c r="E2150" s="10"/>
      <c r="F2150" s="10"/>
      <c r="G2150" s="10"/>
      <c r="H2150" s="10"/>
    </row>
    <row r="2151" spans="1:8" x14ac:dyDescent="0.25">
      <c r="A2151" s="1"/>
      <c r="B2151" s="1"/>
      <c r="C2151" s="10"/>
      <c r="D2151" s="10"/>
      <c r="E2151" s="10"/>
      <c r="F2151" s="10"/>
      <c r="G2151" s="10"/>
      <c r="H2151" s="10"/>
    </row>
    <row r="2152" spans="1:8" x14ac:dyDescent="0.25">
      <c r="A2152" s="1"/>
      <c r="B2152" s="1"/>
      <c r="C2152" s="10"/>
      <c r="D2152" s="10"/>
      <c r="E2152" s="10"/>
      <c r="F2152" s="10"/>
      <c r="G2152" s="10"/>
      <c r="H2152" s="10"/>
    </row>
    <row r="2153" spans="1:8" x14ac:dyDescent="0.25">
      <c r="A2153" s="1"/>
      <c r="B2153" s="1"/>
      <c r="C2153" s="10"/>
      <c r="D2153" s="10"/>
      <c r="E2153" s="10"/>
      <c r="F2153" s="10"/>
      <c r="G2153" s="10"/>
      <c r="H2153" s="10"/>
    </row>
    <row r="2154" spans="1:8" x14ac:dyDescent="0.25">
      <c r="A2154" s="1"/>
      <c r="B2154" s="1"/>
      <c r="C2154" s="10"/>
      <c r="D2154" s="10"/>
      <c r="E2154" s="10"/>
      <c r="F2154" s="10"/>
      <c r="G2154" s="10"/>
      <c r="H2154" s="10"/>
    </row>
    <row r="2155" spans="1:8" x14ac:dyDescent="0.25">
      <c r="A2155" s="1"/>
      <c r="B2155" s="1"/>
      <c r="C2155" s="10"/>
      <c r="D2155" s="10"/>
      <c r="E2155" s="10"/>
      <c r="F2155" s="10"/>
      <c r="G2155" s="10"/>
      <c r="H2155" s="10"/>
    </row>
    <row r="2156" spans="1:8" x14ac:dyDescent="0.25">
      <c r="A2156" s="1"/>
      <c r="B2156" s="1"/>
      <c r="C2156" s="10"/>
      <c r="D2156" s="10"/>
      <c r="E2156" s="10"/>
      <c r="F2156" s="10"/>
      <c r="G2156" s="10"/>
      <c r="H2156" s="10"/>
    </row>
    <row r="2157" spans="1:8" x14ac:dyDescent="0.25">
      <c r="A2157" s="1"/>
      <c r="B2157" s="1"/>
      <c r="C2157" s="10"/>
      <c r="D2157" s="10"/>
      <c r="E2157" s="10"/>
      <c r="F2157" s="10"/>
      <c r="G2157" s="10"/>
      <c r="H2157" s="10"/>
    </row>
    <row r="2158" spans="1:8" x14ac:dyDescent="0.25">
      <c r="A2158" s="1"/>
      <c r="B2158" s="1"/>
      <c r="C2158" s="10"/>
      <c r="D2158" s="10"/>
      <c r="E2158" s="10"/>
      <c r="F2158" s="10"/>
      <c r="G2158" s="10"/>
      <c r="H2158" s="10"/>
    </row>
    <row r="2159" spans="1:8" x14ac:dyDescent="0.25">
      <c r="A2159" s="1"/>
      <c r="B2159" s="1"/>
      <c r="C2159" s="10"/>
      <c r="D2159" s="10"/>
      <c r="E2159" s="10"/>
      <c r="F2159" s="10"/>
      <c r="G2159" s="10"/>
      <c r="H2159" s="10"/>
    </row>
    <row r="2160" spans="1:8" x14ac:dyDescent="0.25">
      <c r="A2160" s="1"/>
      <c r="B2160" s="1"/>
      <c r="C2160" s="10"/>
      <c r="D2160" s="10"/>
      <c r="E2160" s="10"/>
      <c r="F2160" s="10"/>
      <c r="G2160" s="10"/>
      <c r="H2160" s="10"/>
    </row>
    <row r="2161" spans="1:8" x14ac:dyDescent="0.25">
      <c r="A2161" s="1"/>
      <c r="B2161" s="1"/>
      <c r="C2161" s="10"/>
      <c r="D2161" s="10"/>
      <c r="E2161" s="10"/>
      <c r="F2161" s="10"/>
      <c r="G2161" s="10"/>
      <c r="H2161" s="10"/>
    </row>
    <row r="2162" spans="1:8" x14ac:dyDescent="0.25">
      <c r="A2162" s="1"/>
      <c r="B2162" s="1"/>
      <c r="C2162" s="10"/>
      <c r="D2162" s="10"/>
      <c r="E2162" s="10"/>
      <c r="F2162" s="10"/>
      <c r="G2162" s="10"/>
      <c r="H2162" s="10"/>
    </row>
    <row r="2163" spans="1:8" x14ac:dyDescent="0.25">
      <c r="A2163" s="1"/>
      <c r="B2163" s="1"/>
      <c r="C2163" s="10"/>
      <c r="D2163" s="10"/>
      <c r="E2163" s="10"/>
      <c r="F2163" s="10"/>
      <c r="G2163" s="10"/>
      <c r="H2163" s="10"/>
    </row>
    <row r="2164" spans="1:8" x14ac:dyDescent="0.25">
      <c r="A2164" s="1"/>
      <c r="B2164" s="1"/>
      <c r="C2164" s="10"/>
      <c r="D2164" s="10"/>
      <c r="E2164" s="10"/>
      <c r="F2164" s="10"/>
      <c r="G2164" s="10"/>
      <c r="H2164" s="10"/>
    </row>
    <row r="2165" spans="1:8" x14ac:dyDescent="0.25">
      <c r="A2165" s="1"/>
      <c r="B2165" s="1"/>
      <c r="C2165" s="10"/>
      <c r="D2165" s="10"/>
      <c r="E2165" s="10"/>
      <c r="F2165" s="10"/>
      <c r="G2165" s="10"/>
      <c r="H2165" s="10"/>
    </row>
    <row r="2166" spans="1:8" x14ac:dyDescent="0.25">
      <c r="A2166" s="1"/>
      <c r="B2166" s="1"/>
      <c r="C2166" s="10"/>
      <c r="D2166" s="10"/>
      <c r="E2166" s="10"/>
      <c r="F2166" s="10"/>
      <c r="G2166" s="10"/>
      <c r="H2166" s="10"/>
    </row>
    <row r="2167" spans="1:8" x14ac:dyDescent="0.25">
      <c r="A2167" s="1"/>
      <c r="B2167" s="1"/>
      <c r="C2167" s="10"/>
      <c r="D2167" s="10"/>
      <c r="E2167" s="10"/>
      <c r="F2167" s="10"/>
      <c r="G2167" s="10"/>
      <c r="H2167" s="10"/>
    </row>
    <row r="2168" spans="1:8" x14ac:dyDescent="0.25">
      <c r="A2168" s="1"/>
      <c r="B2168" s="1"/>
      <c r="C2168" s="10"/>
      <c r="D2168" s="10"/>
      <c r="E2168" s="10"/>
      <c r="F2168" s="10"/>
      <c r="G2168" s="10"/>
      <c r="H2168" s="10"/>
    </row>
    <row r="2169" spans="1:8" x14ac:dyDescent="0.25">
      <c r="A2169" s="1"/>
      <c r="B2169" s="1"/>
      <c r="C2169" s="10"/>
      <c r="D2169" s="10"/>
      <c r="E2169" s="10"/>
      <c r="F2169" s="10"/>
      <c r="G2169" s="10"/>
      <c r="H2169" s="10"/>
    </row>
    <row r="2170" spans="1:8" x14ac:dyDescent="0.25">
      <c r="A2170" s="1"/>
      <c r="B2170" s="1"/>
      <c r="C2170" s="10"/>
      <c r="D2170" s="10"/>
      <c r="E2170" s="10"/>
      <c r="F2170" s="10"/>
      <c r="G2170" s="10"/>
      <c r="H2170" s="10"/>
    </row>
    <row r="2171" spans="1:8" x14ac:dyDescent="0.25">
      <c r="A2171" s="1"/>
      <c r="B2171" s="1"/>
      <c r="C2171" s="10"/>
      <c r="D2171" s="10"/>
      <c r="E2171" s="10"/>
      <c r="F2171" s="10"/>
      <c r="G2171" s="10"/>
      <c r="H2171" s="10"/>
    </row>
    <row r="2172" spans="1:8" x14ac:dyDescent="0.25">
      <c r="A2172" s="1"/>
      <c r="B2172" s="1"/>
      <c r="C2172" s="10"/>
      <c r="D2172" s="10"/>
      <c r="E2172" s="10"/>
      <c r="F2172" s="10"/>
      <c r="G2172" s="10"/>
      <c r="H2172" s="10"/>
    </row>
    <row r="2173" spans="1:8" x14ac:dyDescent="0.25">
      <c r="A2173" s="1"/>
      <c r="B2173" s="1"/>
      <c r="C2173" s="10"/>
      <c r="D2173" s="10"/>
      <c r="E2173" s="10"/>
      <c r="F2173" s="10"/>
      <c r="G2173" s="10"/>
      <c r="H2173" s="10"/>
    </row>
    <row r="2174" spans="1:8" x14ac:dyDescent="0.25">
      <c r="A2174" s="1"/>
      <c r="B2174" s="1"/>
      <c r="C2174" s="10"/>
      <c r="D2174" s="10"/>
      <c r="E2174" s="10"/>
      <c r="F2174" s="10"/>
      <c r="G2174" s="10"/>
      <c r="H2174" s="10"/>
    </row>
    <row r="2175" spans="1:8" x14ac:dyDescent="0.25">
      <c r="A2175" s="1"/>
      <c r="B2175" s="1"/>
      <c r="C2175" s="10"/>
      <c r="D2175" s="10"/>
      <c r="E2175" s="10"/>
      <c r="F2175" s="10"/>
      <c r="G2175" s="10"/>
      <c r="H2175" s="10"/>
    </row>
    <row r="2176" spans="1:8" x14ac:dyDescent="0.25">
      <c r="A2176" s="1"/>
      <c r="B2176" s="1"/>
      <c r="C2176" s="10"/>
      <c r="D2176" s="10"/>
      <c r="E2176" s="10"/>
      <c r="F2176" s="10"/>
      <c r="G2176" s="10"/>
      <c r="H2176" s="10"/>
    </row>
    <row r="2177" spans="1:8" x14ac:dyDescent="0.25">
      <c r="A2177" s="1"/>
      <c r="B2177" s="1"/>
      <c r="C2177" s="10"/>
      <c r="D2177" s="10"/>
      <c r="E2177" s="10"/>
      <c r="F2177" s="10"/>
      <c r="G2177" s="10"/>
      <c r="H2177" s="10"/>
    </row>
    <row r="2178" spans="1:8" x14ac:dyDescent="0.25">
      <c r="A2178" s="1"/>
      <c r="B2178" s="1"/>
      <c r="C2178" s="10"/>
      <c r="D2178" s="10"/>
      <c r="E2178" s="10"/>
      <c r="F2178" s="10"/>
      <c r="G2178" s="10"/>
      <c r="H2178" s="10"/>
    </row>
    <row r="2179" spans="1:8" x14ac:dyDescent="0.25">
      <c r="A2179" s="1"/>
      <c r="B2179" s="1"/>
      <c r="C2179" s="10"/>
      <c r="D2179" s="10"/>
      <c r="E2179" s="10"/>
      <c r="F2179" s="10"/>
      <c r="G2179" s="10"/>
      <c r="H2179" s="10"/>
    </row>
    <row r="2180" spans="1:8" x14ac:dyDescent="0.25">
      <c r="A2180" s="1"/>
      <c r="B2180" s="1"/>
      <c r="C2180" s="10"/>
      <c r="D2180" s="10"/>
      <c r="E2180" s="10"/>
      <c r="F2180" s="10"/>
      <c r="G2180" s="10"/>
      <c r="H2180" s="10"/>
    </row>
    <row r="2181" spans="1:8" x14ac:dyDescent="0.25">
      <c r="A2181" s="1"/>
      <c r="B2181" s="1"/>
      <c r="C2181" s="10"/>
      <c r="D2181" s="10"/>
      <c r="E2181" s="10"/>
      <c r="F2181" s="10"/>
      <c r="G2181" s="10"/>
      <c r="H2181" s="10"/>
    </row>
    <row r="2182" spans="1:8" x14ac:dyDescent="0.25">
      <c r="A2182" s="1"/>
      <c r="B2182" s="1"/>
      <c r="C2182" s="10"/>
      <c r="D2182" s="10"/>
      <c r="E2182" s="10"/>
      <c r="F2182" s="10"/>
      <c r="G2182" s="10"/>
      <c r="H2182" s="10"/>
    </row>
    <row r="2183" spans="1:8" x14ac:dyDescent="0.25">
      <c r="A2183" s="1"/>
      <c r="B2183" s="1"/>
      <c r="C2183" s="10"/>
      <c r="D2183" s="10"/>
      <c r="E2183" s="10"/>
      <c r="F2183" s="10"/>
      <c r="G2183" s="10"/>
      <c r="H2183" s="10"/>
    </row>
    <row r="2184" spans="1:8" x14ac:dyDescent="0.25">
      <c r="A2184" s="1"/>
      <c r="B2184" s="1"/>
      <c r="C2184" s="10"/>
      <c r="D2184" s="10"/>
      <c r="E2184" s="10"/>
      <c r="F2184" s="10"/>
      <c r="G2184" s="10"/>
      <c r="H2184" s="10"/>
    </row>
    <row r="2185" spans="1:8" x14ac:dyDescent="0.25">
      <c r="A2185" s="1"/>
      <c r="B2185" s="1"/>
      <c r="C2185" s="10"/>
      <c r="D2185" s="10"/>
      <c r="E2185" s="10"/>
      <c r="F2185" s="10"/>
      <c r="G2185" s="10"/>
      <c r="H2185" s="10"/>
    </row>
    <row r="2186" spans="1:8" x14ac:dyDescent="0.25">
      <c r="A2186" s="1"/>
      <c r="B2186" s="1"/>
      <c r="C2186" s="10"/>
      <c r="D2186" s="10"/>
      <c r="E2186" s="10"/>
      <c r="F2186" s="10"/>
      <c r="G2186" s="10"/>
      <c r="H2186" s="10"/>
    </row>
    <row r="2187" spans="1:8" x14ac:dyDescent="0.25">
      <c r="A2187" s="1"/>
      <c r="B2187" s="1"/>
      <c r="C2187" s="10"/>
      <c r="D2187" s="10"/>
      <c r="E2187" s="10"/>
      <c r="F2187" s="10"/>
      <c r="G2187" s="10"/>
      <c r="H2187" s="10"/>
    </row>
    <row r="2188" spans="1:8" x14ac:dyDescent="0.25">
      <c r="A2188" s="1"/>
      <c r="B2188" s="1"/>
      <c r="C2188" s="10"/>
      <c r="D2188" s="10"/>
      <c r="E2188" s="10"/>
      <c r="F2188" s="10"/>
      <c r="G2188" s="10"/>
      <c r="H2188" s="10"/>
    </row>
    <row r="2189" spans="1:8" x14ac:dyDescent="0.25">
      <c r="A2189" s="1"/>
      <c r="B2189" s="1"/>
      <c r="C2189" s="10"/>
      <c r="D2189" s="10"/>
      <c r="E2189" s="10"/>
      <c r="F2189" s="10"/>
      <c r="G2189" s="10"/>
      <c r="H2189" s="10"/>
    </row>
    <row r="2190" spans="1:8" x14ac:dyDescent="0.25">
      <c r="A2190" s="1"/>
      <c r="B2190" s="1"/>
      <c r="C2190" s="10"/>
      <c r="D2190" s="10"/>
      <c r="E2190" s="10"/>
      <c r="F2190" s="10"/>
      <c r="G2190" s="10"/>
      <c r="H2190" s="10"/>
    </row>
    <row r="2191" spans="1:8" x14ac:dyDescent="0.25">
      <c r="A2191" s="1"/>
      <c r="B2191" s="1"/>
      <c r="C2191" s="10"/>
      <c r="D2191" s="10"/>
      <c r="E2191" s="10"/>
      <c r="F2191" s="10"/>
      <c r="G2191" s="10"/>
      <c r="H2191" s="10"/>
    </row>
    <row r="2192" spans="1:8" x14ac:dyDescent="0.25">
      <c r="A2192" s="1"/>
      <c r="B2192" s="1"/>
      <c r="C2192" s="10"/>
      <c r="D2192" s="10"/>
      <c r="E2192" s="10"/>
      <c r="F2192" s="10"/>
      <c r="G2192" s="10"/>
      <c r="H2192" s="10"/>
    </row>
    <row r="2193" spans="1:8" x14ac:dyDescent="0.25">
      <c r="A2193" s="1"/>
      <c r="B2193" s="1"/>
      <c r="C2193" s="10"/>
      <c r="D2193" s="10"/>
      <c r="E2193" s="10"/>
      <c r="F2193" s="10"/>
      <c r="G2193" s="10"/>
      <c r="H2193" s="10"/>
    </row>
    <row r="2194" spans="1:8" x14ac:dyDescent="0.25">
      <c r="A2194" s="1"/>
      <c r="B2194" s="1"/>
      <c r="C2194" s="10"/>
      <c r="D2194" s="10"/>
      <c r="E2194" s="10"/>
      <c r="F2194" s="10"/>
      <c r="G2194" s="10"/>
      <c r="H2194" s="10"/>
    </row>
    <row r="2195" spans="1:8" x14ac:dyDescent="0.25">
      <c r="A2195" s="1"/>
      <c r="B2195" s="1"/>
      <c r="C2195" s="10"/>
      <c r="D2195" s="10"/>
      <c r="E2195" s="10"/>
      <c r="F2195" s="10"/>
      <c r="G2195" s="10"/>
      <c r="H2195" s="10"/>
    </row>
    <row r="2196" spans="1:8" x14ac:dyDescent="0.25">
      <c r="A2196" s="1"/>
      <c r="B2196" s="1"/>
      <c r="C2196" s="10"/>
      <c r="D2196" s="10"/>
      <c r="E2196" s="10"/>
      <c r="F2196" s="10"/>
      <c r="G2196" s="10"/>
      <c r="H2196" s="10"/>
    </row>
    <row r="2197" spans="1:8" x14ac:dyDescent="0.25">
      <c r="A2197" s="1"/>
      <c r="B2197" s="1"/>
      <c r="C2197" s="10"/>
      <c r="D2197" s="10"/>
      <c r="E2197" s="10"/>
      <c r="F2197" s="10"/>
      <c r="G2197" s="10"/>
      <c r="H2197" s="10"/>
    </row>
    <row r="2198" spans="1:8" x14ac:dyDescent="0.25">
      <c r="A2198" s="1"/>
      <c r="B2198" s="1"/>
      <c r="C2198" s="10"/>
      <c r="D2198" s="10"/>
      <c r="E2198" s="10"/>
      <c r="F2198" s="10"/>
      <c r="G2198" s="10"/>
      <c r="H2198" s="10"/>
    </row>
    <row r="2199" spans="1:8" x14ac:dyDescent="0.25">
      <c r="A2199" s="1"/>
      <c r="B2199" s="1"/>
      <c r="C2199" s="10"/>
      <c r="D2199" s="10"/>
      <c r="E2199" s="10"/>
      <c r="F2199" s="10"/>
      <c r="G2199" s="10"/>
      <c r="H2199" s="10"/>
    </row>
    <row r="2200" spans="1:8" x14ac:dyDescent="0.25">
      <c r="A2200" s="1"/>
      <c r="B2200" s="1"/>
      <c r="C2200" s="10"/>
      <c r="D2200" s="10"/>
      <c r="E2200" s="10"/>
      <c r="F2200" s="10"/>
      <c r="G2200" s="10"/>
      <c r="H2200" s="10"/>
    </row>
    <row r="2201" spans="1:8" x14ac:dyDescent="0.25">
      <c r="A2201" s="1"/>
      <c r="B2201" s="1"/>
      <c r="C2201" s="10"/>
      <c r="D2201" s="10"/>
      <c r="E2201" s="10"/>
      <c r="F2201" s="10"/>
      <c r="G2201" s="10"/>
      <c r="H2201" s="10"/>
    </row>
    <row r="2202" spans="1:8" x14ac:dyDescent="0.25">
      <c r="A2202" s="1"/>
      <c r="B2202" s="1"/>
      <c r="C2202" s="10"/>
      <c r="D2202" s="10"/>
      <c r="E2202" s="10"/>
      <c r="F2202" s="10"/>
      <c r="G2202" s="10"/>
      <c r="H2202" s="10"/>
    </row>
    <row r="2203" spans="1:8" x14ac:dyDescent="0.25">
      <c r="A2203" s="1"/>
      <c r="B2203" s="1"/>
      <c r="C2203" s="10"/>
      <c r="D2203" s="10"/>
      <c r="E2203" s="10"/>
      <c r="F2203" s="10"/>
      <c r="G2203" s="10"/>
      <c r="H2203" s="10"/>
    </row>
    <row r="2204" spans="1:8" x14ac:dyDescent="0.25">
      <c r="A2204" s="1"/>
      <c r="B2204" s="1"/>
      <c r="C2204" s="10"/>
      <c r="D2204" s="10"/>
      <c r="E2204" s="10"/>
      <c r="F2204" s="10"/>
      <c r="G2204" s="10"/>
      <c r="H2204" s="10"/>
    </row>
    <row r="2205" spans="1:8" x14ac:dyDescent="0.25">
      <c r="A2205" s="1"/>
      <c r="B2205" s="1"/>
      <c r="C2205" s="10"/>
      <c r="D2205" s="10"/>
      <c r="E2205" s="10"/>
      <c r="F2205" s="10"/>
      <c r="G2205" s="10"/>
      <c r="H2205" s="10"/>
    </row>
    <row r="2206" spans="1:8" x14ac:dyDescent="0.25">
      <c r="A2206" s="1"/>
      <c r="B2206" s="1"/>
      <c r="C2206" s="10"/>
      <c r="D2206" s="10"/>
      <c r="E2206" s="10"/>
      <c r="F2206" s="10"/>
      <c r="G2206" s="10"/>
      <c r="H2206" s="10"/>
    </row>
    <row r="2207" spans="1:8" x14ac:dyDescent="0.25">
      <c r="A2207" s="1"/>
      <c r="B2207" s="1"/>
      <c r="C2207" s="10"/>
      <c r="D2207" s="10"/>
      <c r="E2207" s="10"/>
      <c r="F2207" s="10"/>
      <c r="G2207" s="10"/>
      <c r="H2207" s="10"/>
    </row>
    <row r="2208" spans="1:8" x14ac:dyDescent="0.25">
      <c r="A2208" s="1"/>
      <c r="B2208" s="1"/>
      <c r="C2208" s="10"/>
      <c r="D2208" s="10"/>
      <c r="E2208" s="10"/>
      <c r="F2208" s="10"/>
      <c r="G2208" s="10"/>
      <c r="H2208" s="10"/>
    </row>
    <row r="2209" spans="1:8" x14ac:dyDescent="0.25">
      <c r="A2209" s="1"/>
      <c r="B2209" s="1"/>
      <c r="C2209" s="10"/>
      <c r="D2209" s="10"/>
      <c r="E2209" s="10"/>
      <c r="F2209" s="10"/>
      <c r="G2209" s="10"/>
      <c r="H2209" s="10"/>
    </row>
    <row r="2210" spans="1:8" x14ac:dyDescent="0.25">
      <c r="A2210" s="1"/>
      <c r="B2210" s="1"/>
      <c r="C2210" s="10"/>
      <c r="D2210" s="10"/>
      <c r="E2210" s="10"/>
      <c r="F2210" s="10"/>
      <c r="G2210" s="10"/>
      <c r="H2210" s="10"/>
    </row>
    <row r="2211" spans="1:8" x14ac:dyDescent="0.25">
      <c r="A2211" s="1"/>
      <c r="B2211" s="1"/>
      <c r="C2211" s="10"/>
      <c r="D2211" s="10"/>
      <c r="E2211" s="10"/>
      <c r="F2211" s="10"/>
      <c r="G2211" s="10"/>
      <c r="H2211" s="10"/>
    </row>
    <row r="2212" spans="1:8" x14ac:dyDescent="0.25">
      <c r="A2212" s="1"/>
      <c r="B2212" s="1"/>
      <c r="C2212" s="10"/>
      <c r="D2212" s="10"/>
      <c r="E2212" s="10"/>
      <c r="F2212" s="10"/>
      <c r="G2212" s="10"/>
      <c r="H2212" s="10"/>
    </row>
    <row r="2213" spans="1:8" x14ac:dyDescent="0.25">
      <c r="A2213" s="1"/>
      <c r="B2213" s="1"/>
      <c r="C2213" s="10"/>
      <c r="D2213" s="10"/>
      <c r="E2213" s="10"/>
      <c r="F2213" s="10"/>
      <c r="G2213" s="10"/>
      <c r="H2213" s="10"/>
    </row>
    <row r="2214" spans="1:8" x14ac:dyDescent="0.25">
      <c r="A2214" s="1"/>
      <c r="B2214" s="1"/>
      <c r="C2214" s="10"/>
      <c r="D2214" s="10"/>
      <c r="E2214" s="10"/>
      <c r="F2214" s="10"/>
      <c r="G2214" s="10"/>
      <c r="H2214" s="10"/>
    </row>
    <row r="2215" spans="1:8" x14ac:dyDescent="0.25">
      <c r="A2215" s="1"/>
      <c r="B2215" s="1"/>
      <c r="C2215" s="10"/>
      <c r="D2215" s="10"/>
      <c r="E2215" s="10"/>
      <c r="F2215" s="10"/>
      <c r="G2215" s="10"/>
      <c r="H2215" s="10"/>
    </row>
    <row r="2216" spans="1:8" x14ac:dyDescent="0.25">
      <c r="A2216" s="1"/>
      <c r="B2216" s="1"/>
      <c r="C2216" s="10"/>
      <c r="D2216" s="10"/>
      <c r="E2216" s="10"/>
      <c r="F2216" s="10"/>
      <c r="G2216" s="10"/>
      <c r="H2216" s="10"/>
    </row>
    <row r="2217" spans="1:8" x14ac:dyDescent="0.25">
      <c r="A2217" s="1"/>
      <c r="B2217" s="1"/>
      <c r="C2217" s="10"/>
      <c r="D2217" s="10"/>
      <c r="E2217" s="10"/>
      <c r="F2217" s="10"/>
      <c r="G2217" s="10"/>
      <c r="H2217" s="10"/>
    </row>
    <row r="2218" spans="1:8" x14ac:dyDescent="0.25">
      <c r="A2218" s="1"/>
      <c r="B2218" s="1"/>
      <c r="C2218" s="10"/>
      <c r="D2218" s="10"/>
      <c r="E2218" s="10"/>
      <c r="F2218" s="10"/>
      <c r="G2218" s="10"/>
      <c r="H2218" s="10"/>
    </row>
    <row r="2219" spans="1:8" x14ac:dyDescent="0.25">
      <c r="A2219" s="1"/>
      <c r="B2219" s="1"/>
      <c r="C2219" s="10"/>
      <c r="D2219" s="10"/>
      <c r="E2219" s="10"/>
      <c r="F2219" s="10"/>
      <c r="G2219" s="10"/>
      <c r="H2219" s="10"/>
    </row>
    <row r="2220" spans="1:8" x14ac:dyDescent="0.25">
      <c r="A2220" s="1"/>
      <c r="B2220" s="1"/>
      <c r="C2220" s="10"/>
      <c r="D2220" s="10"/>
      <c r="E2220" s="10"/>
      <c r="F2220" s="10"/>
      <c r="G2220" s="10"/>
      <c r="H2220" s="10"/>
    </row>
    <row r="2221" spans="1:8" x14ac:dyDescent="0.25">
      <c r="A2221" s="1"/>
      <c r="B2221" s="1"/>
      <c r="C2221" s="10"/>
      <c r="D2221" s="10"/>
      <c r="E2221" s="10"/>
      <c r="F2221" s="10"/>
      <c r="G2221" s="10"/>
      <c r="H2221" s="10"/>
    </row>
    <row r="2222" spans="1:8" x14ac:dyDescent="0.25">
      <c r="A2222" s="1"/>
      <c r="B2222" s="1"/>
      <c r="C2222" s="10"/>
      <c r="D2222" s="10"/>
      <c r="E2222" s="10"/>
      <c r="F2222" s="10"/>
      <c r="G2222" s="10"/>
      <c r="H2222" s="10"/>
    </row>
    <row r="2223" spans="1:8" x14ac:dyDescent="0.25">
      <c r="A2223" s="1"/>
      <c r="B2223" s="1"/>
      <c r="C2223" s="10"/>
      <c r="D2223" s="10"/>
      <c r="E2223" s="10"/>
      <c r="F2223" s="10"/>
      <c r="G2223" s="10"/>
      <c r="H2223" s="10"/>
    </row>
    <row r="2224" spans="1:8" x14ac:dyDescent="0.25">
      <c r="A2224" s="1"/>
      <c r="B2224" s="1"/>
      <c r="C2224" s="10"/>
      <c r="D2224" s="10"/>
      <c r="E2224" s="10"/>
      <c r="F2224" s="10"/>
      <c r="G2224" s="10"/>
      <c r="H2224" s="10"/>
    </row>
    <row r="2225" spans="1:8" x14ac:dyDescent="0.25">
      <c r="A2225" s="1"/>
      <c r="B2225" s="1"/>
      <c r="C2225" s="10"/>
      <c r="D2225" s="10"/>
      <c r="E2225" s="10"/>
      <c r="F2225" s="10"/>
      <c r="G2225" s="10"/>
      <c r="H2225" s="10"/>
    </row>
    <row r="2226" spans="1:8" x14ac:dyDescent="0.25">
      <c r="A2226" s="1"/>
      <c r="B2226" s="1"/>
      <c r="C2226" s="10"/>
      <c r="D2226" s="10"/>
      <c r="E2226" s="10"/>
      <c r="F2226" s="10"/>
      <c r="G2226" s="10"/>
      <c r="H2226" s="10"/>
    </row>
    <row r="2227" spans="1:8" x14ac:dyDescent="0.25">
      <c r="A2227" s="1"/>
      <c r="B2227" s="1"/>
      <c r="C2227" s="10"/>
      <c r="D2227" s="10"/>
      <c r="E2227" s="10"/>
      <c r="F2227" s="10"/>
      <c r="G2227" s="10"/>
      <c r="H2227" s="10"/>
    </row>
    <row r="2228" spans="1:8" x14ac:dyDescent="0.25">
      <c r="A2228" s="1"/>
      <c r="B2228" s="1"/>
      <c r="C2228" s="10"/>
      <c r="D2228" s="10"/>
      <c r="E2228" s="10"/>
      <c r="F2228" s="10"/>
      <c r="G2228" s="10"/>
      <c r="H2228" s="10"/>
    </row>
    <row r="2229" spans="1:8" x14ac:dyDescent="0.25">
      <c r="A2229" s="1"/>
      <c r="B2229" s="1"/>
      <c r="C2229" s="10"/>
      <c r="D2229" s="10"/>
      <c r="E2229" s="10"/>
      <c r="F2229" s="10"/>
      <c r="G2229" s="10"/>
      <c r="H2229" s="10"/>
    </row>
    <row r="2230" spans="1:8" x14ac:dyDescent="0.25">
      <c r="A2230" s="1"/>
      <c r="B2230" s="1"/>
      <c r="C2230" s="10"/>
      <c r="D2230" s="10"/>
      <c r="E2230" s="10"/>
      <c r="F2230" s="10"/>
      <c r="G2230" s="10"/>
      <c r="H2230" s="10"/>
    </row>
    <row r="2231" spans="1:8" x14ac:dyDescent="0.25">
      <c r="A2231" s="1"/>
      <c r="B2231" s="1"/>
      <c r="C2231" s="10"/>
      <c r="D2231" s="10"/>
      <c r="E2231" s="10"/>
      <c r="F2231" s="10"/>
      <c r="G2231" s="10"/>
      <c r="H2231" s="10"/>
    </row>
    <row r="2232" spans="1:8" x14ac:dyDescent="0.25">
      <c r="A2232" s="1"/>
      <c r="B2232" s="1"/>
      <c r="C2232" s="10"/>
      <c r="D2232" s="10"/>
      <c r="E2232" s="10"/>
      <c r="F2232" s="10"/>
      <c r="G2232" s="10"/>
      <c r="H2232" s="10"/>
    </row>
    <row r="2233" spans="1:8" x14ac:dyDescent="0.25">
      <c r="A2233" s="1"/>
      <c r="B2233" s="1"/>
      <c r="C2233" s="10"/>
      <c r="D2233" s="10"/>
      <c r="E2233" s="10"/>
      <c r="F2233" s="10"/>
      <c r="G2233" s="10"/>
      <c r="H2233" s="10"/>
    </row>
    <row r="2234" spans="1:8" x14ac:dyDescent="0.25">
      <c r="A2234" s="1"/>
      <c r="B2234" s="1"/>
      <c r="C2234" s="10"/>
      <c r="D2234" s="10"/>
      <c r="E2234" s="10"/>
      <c r="F2234" s="10"/>
      <c r="G2234" s="10"/>
      <c r="H2234" s="10"/>
    </row>
    <row r="2235" spans="1:8" x14ac:dyDescent="0.25">
      <c r="A2235" s="1"/>
      <c r="B2235" s="1"/>
      <c r="C2235" s="10"/>
      <c r="D2235" s="10"/>
      <c r="E2235" s="10"/>
      <c r="F2235" s="10"/>
      <c r="G2235" s="10"/>
      <c r="H2235" s="10"/>
    </row>
    <row r="2236" spans="1:8" x14ac:dyDescent="0.25">
      <c r="A2236" s="1"/>
      <c r="B2236" s="1"/>
      <c r="C2236" s="10"/>
      <c r="D2236" s="10"/>
      <c r="E2236" s="10"/>
      <c r="F2236" s="10"/>
      <c r="G2236" s="10"/>
      <c r="H2236" s="10"/>
    </row>
    <row r="2237" spans="1:8" x14ac:dyDescent="0.25">
      <c r="A2237" s="1"/>
      <c r="B2237" s="1"/>
      <c r="C2237" s="10"/>
      <c r="D2237" s="10"/>
      <c r="E2237" s="10"/>
      <c r="F2237" s="10"/>
      <c r="G2237" s="10"/>
      <c r="H2237" s="10"/>
    </row>
    <row r="2238" spans="1:8" x14ac:dyDescent="0.25">
      <c r="A2238" s="1"/>
      <c r="B2238" s="1"/>
      <c r="C2238" s="10"/>
      <c r="D2238" s="10"/>
      <c r="E2238" s="10"/>
      <c r="F2238" s="10"/>
      <c r="G2238" s="10"/>
      <c r="H2238" s="10"/>
    </row>
    <row r="2239" spans="1:8" x14ac:dyDescent="0.25">
      <c r="A2239" s="1"/>
      <c r="B2239" s="1"/>
      <c r="C2239" s="10"/>
      <c r="D2239" s="10"/>
      <c r="E2239" s="10"/>
      <c r="F2239" s="10"/>
      <c r="G2239" s="10"/>
      <c r="H2239" s="10"/>
    </row>
    <row r="2240" spans="1:8" x14ac:dyDescent="0.25">
      <c r="A2240" s="1"/>
      <c r="B2240" s="1"/>
      <c r="C2240" s="10"/>
      <c r="D2240" s="10"/>
      <c r="E2240" s="10"/>
      <c r="F2240" s="10"/>
      <c r="G2240" s="10"/>
      <c r="H2240" s="10"/>
    </row>
    <row r="2241" spans="1:8" x14ac:dyDescent="0.25">
      <c r="A2241" s="1"/>
      <c r="B2241" s="1"/>
      <c r="C2241" s="10"/>
      <c r="D2241" s="10"/>
      <c r="E2241" s="10"/>
      <c r="F2241" s="10"/>
      <c r="G2241" s="10"/>
      <c r="H2241" s="10"/>
    </row>
    <row r="2242" spans="1:8" x14ac:dyDescent="0.25">
      <c r="A2242" s="1"/>
      <c r="B2242" s="1"/>
      <c r="C2242" s="10"/>
      <c r="D2242" s="10"/>
      <c r="E2242" s="10"/>
      <c r="F2242" s="10"/>
      <c r="G2242" s="10"/>
      <c r="H2242" s="10"/>
    </row>
    <row r="2243" spans="1:8" x14ac:dyDescent="0.25">
      <c r="A2243" s="1"/>
      <c r="B2243" s="1"/>
      <c r="C2243" s="10"/>
      <c r="D2243" s="10"/>
      <c r="E2243" s="10"/>
      <c r="F2243" s="10"/>
      <c r="G2243" s="10"/>
      <c r="H2243" s="10"/>
    </row>
    <row r="2244" spans="1:8" x14ac:dyDescent="0.25">
      <c r="A2244" s="1"/>
      <c r="B2244" s="1"/>
      <c r="C2244" s="10"/>
      <c r="D2244" s="10"/>
      <c r="E2244" s="10"/>
      <c r="F2244" s="10"/>
      <c r="G2244" s="10"/>
      <c r="H2244" s="10"/>
    </row>
    <row r="2245" spans="1:8" x14ac:dyDescent="0.25">
      <c r="A2245" s="1"/>
      <c r="B2245" s="1"/>
      <c r="C2245" s="10"/>
      <c r="D2245" s="10"/>
      <c r="E2245" s="10"/>
      <c r="F2245" s="10"/>
      <c r="G2245" s="10"/>
      <c r="H2245" s="10"/>
    </row>
    <row r="2246" spans="1:8" x14ac:dyDescent="0.25">
      <c r="A2246" s="1"/>
      <c r="B2246" s="1"/>
      <c r="C2246" s="10"/>
      <c r="D2246" s="10"/>
      <c r="E2246" s="10"/>
      <c r="F2246" s="10"/>
      <c r="G2246" s="10"/>
      <c r="H2246" s="10"/>
    </row>
    <row r="2247" spans="1:8" x14ac:dyDescent="0.25">
      <c r="A2247" s="1"/>
      <c r="B2247" s="1"/>
      <c r="C2247" s="10"/>
      <c r="D2247" s="10"/>
      <c r="E2247" s="10"/>
      <c r="F2247" s="10"/>
      <c r="G2247" s="10"/>
      <c r="H2247" s="10"/>
    </row>
    <row r="2248" spans="1:8" x14ac:dyDescent="0.25">
      <c r="A2248" s="1"/>
      <c r="B2248" s="1"/>
      <c r="C2248" s="10"/>
      <c r="D2248" s="10"/>
      <c r="E2248" s="10"/>
      <c r="F2248" s="10"/>
      <c r="G2248" s="10"/>
      <c r="H2248" s="10"/>
    </row>
    <row r="2249" spans="1:8" x14ac:dyDescent="0.25">
      <c r="A2249" s="1"/>
      <c r="B2249" s="1"/>
      <c r="C2249" s="10"/>
      <c r="D2249" s="10"/>
      <c r="E2249" s="10"/>
      <c r="F2249" s="10"/>
      <c r="G2249" s="10"/>
      <c r="H2249" s="10"/>
    </row>
    <row r="2250" spans="1:8" x14ac:dyDescent="0.25">
      <c r="A2250" s="1"/>
      <c r="B2250" s="1"/>
      <c r="C2250" s="10"/>
      <c r="D2250" s="10"/>
      <c r="E2250" s="10"/>
      <c r="F2250" s="10"/>
      <c r="G2250" s="10"/>
      <c r="H2250" s="10"/>
    </row>
    <row r="2251" spans="1:8" x14ac:dyDescent="0.25">
      <c r="A2251" s="1"/>
      <c r="B2251" s="1"/>
      <c r="C2251" s="10"/>
      <c r="D2251" s="10"/>
      <c r="E2251" s="10"/>
      <c r="F2251" s="10"/>
      <c r="G2251" s="10"/>
      <c r="H2251" s="10"/>
    </row>
    <row r="2252" spans="1:8" x14ac:dyDescent="0.25">
      <c r="A2252" s="1"/>
      <c r="B2252" s="1"/>
      <c r="C2252" s="10"/>
      <c r="D2252" s="10"/>
      <c r="E2252" s="10"/>
      <c r="F2252" s="10"/>
      <c r="G2252" s="10"/>
      <c r="H2252" s="10"/>
    </row>
    <row r="2253" spans="1:8" x14ac:dyDescent="0.25">
      <c r="A2253" s="1"/>
      <c r="B2253" s="1"/>
      <c r="C2253" s="10"/>
      <c r="D2253" s="10"/>
      <c r="E2253" s="10"/>
      <c r="F2253" s="10"/>
      <c r="G2253" s="10"/>
      <c r="H2253" s="10"/>
    </row>
    <row r="2254" spans="1:8" x14ac:dyDescent="0.25">
      <c r="A2254" s="1"/>
      <c r="B2254" s="1"/>
      <c r="C2254" s="10"/>
      <c r="D2254" s="10"/>
      <c r="E2254" s="10"/>
      <c r="F2254" s="10"/>
      <c r="G2254" s="10"/>
      <c r="H2254" s="10"/>
    </row>
    <row r="2255" spans="1:8" x14ac:dyDescent="0.25">
      <c r="A2255" s="1"/>
      <c r="B2255" s="1"/>
      <c r="C2255" s="10"/>
      <c r="D2255" s="10"/>
      <c r="E2255" s="10"/>
      <c r="F2255" s="10"/>
      <c r="G2255" s="10"/>
      <c r="H2255" s="10"/>
    </row>
    <row r="2256" spans="1:8" x14ac:dyDescent="0.25">
      <c r="A2256" s="1"/>
      <c r="B2256" s="1"/>
      <c r="C2256" s="10"/>
      <c r="D2256" s="10"/>
      <c r="E2256" s="10"/>
      <c r="F2256" s="10"/>
      <c r="G2256" s="10"/>
      <c r="H2256" s="10"/>
    </row>
    <row r="2257" spans="1:8" x14ac:dyDescent="0.25">
      <c r="A2257" s="1"/>
      <c r="B2257" s="1"/>
      <c r="C2257" s="10"/>
      <c r="D2257" s="10"/>
      <c r="E2257" s="10"/>
      <c r="F2257" s="10"/>
      <c r="G2257" s="10"/>
      <c r="H2257" s="10"/>
    </row>
    <row r="2258" spans="1:8" x14ac:dyDescent="0.25">
      <c r="A2258" s="1"/>
      <c r="B2258" s="1"/>
      <c r="C2258" s="10"/>
      <c r="D2258" s="10"/>
      <c r="E2258" s="10"/>
      <c r="F2258" s="10"/>
      <c r="G2258" s="10"/>
      <c r="H2258" s="10"/>
    </row>
    <row r="2259" spans="1:8" x14ac:dyDescent="0.25">
      <c r="A2259" s="1"/>
      <c r="B2259" s="1"/>
      <c r="C2259" s="10"/>
      <c r="D2259" s="10"/>
      <c r="E2259" s="10"/>
      <c r="F2259" s="10"/>
      <c r="G2259" s="10"/>
      <c r="H2259" s="10"/>
    </row>
    <row r="2260" spans="1:8" x14ac:dyDescent="0.25">
      <c r="A2260" s="1"/>
      <c r="B2260" s="1"/>
      <c r="C2260" s="10"/>
      <c r="D2260" s="10"/>
      <c r="E2260" s="10"/>
      <c r="F2260" s="10"/>
      <c r="G2260" s="10"/>
      <c r="H2260" s="10"/>
    </row>
    <row r="2261" spans="1:8" x14ac:dyDescent="0.25">
      <c r="A2261" s="1"/>
      <c r="B2261" s="1"/>
      <c r="C2261" s="10"/>
      <c r="D2261" s="10"/>
      <c r="E2261" s="10"/>
      <c r="F2261" s="10"/>
      <c r="G2261" s="10"/>
      <c r="H2261" s="10"/>
    </row>
    <row r="2262" spans="1:8" x14ac:dyDescent="0.25">
      <c r="A2262" s="1"/>
      <c r="B2262" s="1"/>
      <c r="C2262" s="10"/>
      <c r="D2262" s="10"/>
      <c r="E2262" s="10"/>
      <c r="F2262" s="10"/>
      <c r="G2262" s="10"/>
      <c r="H2262" s="10"/>
    </row>
    <row r="2263" spans="1:8" x14ac:dyDescent="0.25">
      <c r="A2263" s="1"/>
      <c r="B2263" s="1"/>
      <c r="C2263" s="10"/>
      <c r="D2263" s="10"/>
      <c r="E2263" s="10"/>
      <c r="F2263" s="10"/>
      <c r="G2263" s="10"/>
      <c r="H2263" s="10"/>
    </row>
    <row r="2264" spans="1:8" x14ac:dyDescent="0.25">
      <c r="A2264" s="1"/>
      <c r="B2264" s="1"/>
      <c r="C2264" s="10"/>
      <c r="D2264" s="10"/>
      <c r="E2264" s="10"/>
      <c r="F2264" s="10"/>
      <c r="G2264" s="10"/>
      <c r="H2264" s="10"/>
    </row>
    <row r="2265" spans="1:8" x14ac:dyDescent="0.25">
      <c r="A2265" s="1"/>
      <c r="B2265" s="1"/>
      <c r="C2265" s="10"/>
      <c r="D2265" s="10"/>
      <c r="E2265" s="10"/>
      <c r="F2265" s="10"/>
      <c r="G2265" s="10"/>
      <c r="H2265" s="10"/>
    </row>
    <row r="2266" spans="1:8" x14ac:dyDescent="0.25">
      <c r="A2266" s="1"/>
      <c r="B2266" s="1"/>
      <c r="C2266" s="10"/>
      <c r="D2266" s="10"/>
      <c r="E2266" s="10"/>
      <c r="F2266" s="10"/>
      <c r="G2266" s="10"/>
      <c r="H2266" s="10"/>
    </row>
    <row r="2267" spans="1:8" x14ac:dyDescent="0.25">
      <c r="A2267" s="1"/>
      <c r="B2267" s="1"/>
      <c r="C2267" s="10"/>
      <c r="D2267" s="10"/>
      <c r="E2267" s="10"/>
      <c r="F2267" s="10"/>
      <c r="G2267" s="10"/>
      <c r="H2267" s="10"/>
    </row>
    <row r="2268" spans="1:8" x14ac:dyDescent="0.25">
      <c r="A2268" s="1"/>
      <c r="B2268" s="1"/>
      <c r="C2268" s="10"/>
      <c r="D2268" s="10"/>
      <c r="E2268" s="10"/>
      <c r="F2268" s="10"/>
      <c r="G2268" s="10"/>
      <c r="H2268" s="10"/>
    </row>
    <row r="2269" spans="1:8" x14ac:dyDescent="0.25">
      <c r="A2269" s="1"/>
      <c r="B2269" s="1"/>
      <c r="C2269" s="10"/>
      <c r="D2269" s="10"/>
      <c r="E2269" s="10"/>
      <c r="F2269" s="10"/>
      <c r="G2269" s="10"/>
      <c r="H2269" s="10"/>
    </row>
    <row r="2270" spans="1:8" x14ac:dyDescent="0.25">
      <c r="A2270" s="1"/>
      <c r="B2270" s="1"/>
      <c r="C2270" s="10"/>
      <c r="D2270" s="10"/>
      <c r="E2270" s="10"/>
      <c r="F2270" s="10"/>
      <c r="G2270" s="10"/>
      <c r="H2270" s="10"/>
    </row>
    <row r="2271" spans="1:8" x14ac:dyDescent="0.25">
      <c r="A2271" s="1"/>
      <c r="B2271" s="1"/>
      <c r="C2271" s="10"/>
      <c r="D2271" s="10"/>
      <c r="E2271" s="10"/>
      <c r="F2271" s="10"/>
      <c r="G2271" s="10"/>
      <c r="H2271" s="10"/>
    </row>
    <row r="2272" spans="1:8" x14ac:dyDescent="0.25">
      <c r="A2272" s="1"/>
      <c r="B2272" s="1"/>
      <c r="C2272" s="10"/>
      <c r="D2272" s="10"/>
      <c r="E2272" s="10"/>
      <c r="F2272" s="10"/>
      <c r="G2272" s="10"/>
      <c r="H2272" s="10"/>
    </row>
    <row r="2273" spans="1:8" x14ac:dyDescent="0.25">
      <c r="A2273" s="1"/>
      <c r="B2273" s="1"/>
      <c r="C2273" s="10"/>
      <c r="D2273" s="10"/>
      <c r="E2273" s="10"/>
      <c r="F2273" s="10"/>
      <c r="G2273" s="10"/>
      <c r="H2273" s="10"/>
    </row>
    <row r="2274" spans="1:8" x14ac:dyDescent="0.25">
      <c r="A2274" s="1"/>
      <c r="B2274" s="1"/>
      <c r="C2274" s="10"/>
      <c r="D2274" s="10"/>
      <c r="E2274" s="10"/>
      <c r="F2274" s="10"/>
      <c r="G2274" s="10"/>
      <c r="H2274" s="10"/>
    </row>
    <row r="2275" spans="1:8" x14ac:dyDescent="0.25">
      <c r="A2275" s="1"/>
      <c r="B2275" s="1"/>
      <c r="C2275" s="10"/>
      <c r="D2275" s="10"/>
      <c r="E2275" s="10"/>
      <c r="F2275" s="10"/>
      <c r="G2275" s="10"/>
      <c r="H2275" s="10"/>
    </row>
    <row r="2276" spans="1:8" x14ac:dyDescent="0.25">
      <c r="A2276" s="1"/>
      <c r="B2276" s="1"/>
      <c r="C2276" s="10"/>
      <c r="D2276" s="10"/>
      <c r="E2276" s="10"/>
      <c r="F2276" s="10"/>
      <c r="G2276" s="10"/>
      <c r="H2276" s="10"/>
    </row>
    <row r="2277" spans="1:8" x14ac:dyDescent="0.25">
      <c r="A2277" s="1"/>
      <c r="B2277" s="1"/>
      <c r="C2277" s="10"/>
      <c r="D2277" s="10"/>
      <c r="E2277" s="10"/>
      <c r="F2277" s="10"/>
      <c r="G2277" s="10"/>
      <c r="H2277" s="10"/>
    </row>
    <row r="2278" spans="1:8" x14ac:dyDescent="0.25">
      <c r="A2278" s="1"/>
      <c r="B2278" s="1"/>
      <c r="C2278" s="10"/>
      <c r="D2278" s="10"/>
      <c r="E2278" s="10"/>
      <c r="F2278" s="10"/>
      <c r="G2278" s="10"/>
      <c r="H2278" s="10"/>
    </row>
    <row r="2279" spans="1:8" x14ac:dyDescent="0.25">
      <c r="A2279" s="1"/>
      <c r="B2279" s="1"/>
      <c r="C2279" s="10"/>
      <c r="D2279" s="10"/>
      <c r="E2279" s="10"/>
      <c r="F2279" s="10"/>
      <c r="G2279" s="10"/>
      <c r="H2279" s="10"/>
    </row>
    <row r="2280" spans="1:8" x14ac:dyDescent="0.25">
      <c r="A2280" s="1"/>
      <c r="B2280" s="1"/>
      <c r="C2280" s="10"/>
      <c r="D2280" s="10"/>
      <c r="E2280" s="10"/>
      <c r="F2280" s="10"/>
      <c r="G2280" s="10"/>
      <c r="H2280" s="10"/>
    </row>
    <row r="2281" spans="1:8" x14ac:dyDescent="0.25">
      <c r="A2281" s="1"/>
      <c r="B2281" s="1"/>
      <c r="C2281" s="10"/>
      <c r="D2281" s="10"/>
      <c r="E2281" s="10"/>
      <c r="F2281" s="10"/>
      <c r="G2281" s="10"/>
      <c r="H2281" s="10"/>
    </row>
    <row r="2282" spans="1:8" x14ac:dyDescent="0.25">
      <c r="A2282" s="1"/>
      <c r="B2282" s="1"/>
      <c r="C2282" s="10"/>
      <c r="D2282" s="10"/>
      <c r="E2282" s="10"/>
      <c r="F2282" s="10"/>
      <c r="G2282" s="10"/>
      <c r="H2282" s="10"/>
    </row>
    <row r="2283" spans="1:8" x14ac:dyDescent="0.25">
      <c r="A2283" s="1"/>
      <c r="B2283" s="1"/>
      <c r="C2283" s="10"/>
      <c r="D2283" s="10"/>
      <c r="E2283" s="10"/>
      <c r="F2283" s="10"/>
      <c r="G2283" s="10"/>
      <c r="H2283" s="10"/>
    </row>
    <row r="2284" spans="1:8" x14ac:dyDescent="0.25">
      <c r="A2284" s="1"/>
      <c r="B2284" s="1"/>
      <c r="C2284" s="10"/>
      <c r="D2284" s="10"/>
      <c r="E2284" s="10"/>
      <c r="F2284" s="10"/>
      <c r="G2284" s="10"/>
      <c r="H2284" s="10"/>
    </row>
    <row r="2285" spans="1:8" x14ac:dyDescent="0.25">
      <c r="A2285" s="1"/>
      <c r="B2285" s="1"/>
      <c r="C2285" s="10"/>
      <c r="D2285" s="10"/>
      <c r="E2285" s="10"/>
      <c r="F2285" s="10"/>
      <c r="G2285" s="10"/>
      <c r="H2285" s="10"/>
    </row>
    <row r="2286" spans="1:8" x14ac:dyDescent="0.25">
      <c r="A2286" s="1"/>
      <c r="B2286" s="1"/>
      <c r="C2286" s="10"/>
      <c r="D2286" s="10"/>
      <c r="E2286" s="10"/>
      <c r="F2286" s="10"/>
      <c r="G2286" s="10"/>
      <c r="H2286" s="10"/>
    </row>
    <row r="2287" spans="1:8" x14ac:dyDescent="0.25">
      <c r="A2287" s="1"/>
      <c r="B2287" s="1"/>
      <c r="C2287" s="10"/>
      <c r="D2287" s="10"/>
      <c r="E2287" s="10"/>
      <c r="F2287" s="10"/>
      <c r="G2287" s="10"/>
      <c r="H2287" s="10"/>
    </row>
    <row r="2288" spans="1:8" x14ac:dyDescent="0.25">
      <c r="A2288" s="1"/>
      <c r="B2288" s="1"/>
      <c r="C2288" s="10"/>
      <c r="D2288" s="10"/>
      <c r="E2288" s="10"/>
      <c r="F2288" s="10"/>
      <c r="G2288" s="10"/>
      <c r="H2288" s="10"/>
    </row>
    <row r="2289" spans="1:8" x14ac:dyDescent="0.25">
      <c r="A2289" s="1"/>
      <c r="B2289" s="1"/>
      <c r="C2289" s="10"/>
      <c r="D2289" s="10"/>
      <c r="E2289" s="10"/>
      <c r="F2289" s="10"/>
      <c r="G2289" s="10"/>
      <c r="H2289" s="10"/>
    </row>
    <row r="2290" spans="1:8" x14ac:dyDescent="0.25">
      <c r="A2290" s="1"/>
      <c r="B2290" s="1"/>
      <c r="C2290" s="10"/>
      <c r="D2290" s="10"/>
      <c r="E2290" s="10"/>
      <c r="F2290" s="10"/>
      <c r="G2290" s="10"/>
      <c r="H2290" s="10"/>
    </row>
    <row r="2291" spans="1:8" x14ac:dyDescent="0.25">
      <c r="A2291" s="1"/>
      <c r="B2291" s="1"/>
      <c r="C2291" s="10"/>
      <c r="D2291" s="10"/>
      <c r="E2291" s="10"/>
      <c r="F2291" s="10"/>
      <c r="G2291" s="10"/>
      <c r="H2291" s="10"/>
    </row>
    <row r="2292" spans="1:8" x14ac:dyDescent="0.25">
      <c r="A2292" s="1"/>
      <c r="B2292" s="1"/>
      <c r="C2292" s="10"/>
      <c r="D2292" s="10"/>
      <c r="E2292" s="10"/>
      <c r="F2292" s="10"/>
      <c r="G2292" s="10"/>
      <c r="H2292" s="10"/>
    </row>
    <row r="2293" spans="1:8" x14ac:dyDescent="0.25">
      <c r="A2293" s="1"/>
      <c r="B2293" s="1"/>
      <c r="C2293" s="10"/>
      <c r="D2293" s="10"/>
      <c r="E2293" s="10"/>
      <c r="F2293" s="10"/>
      <c r="G2293" s="10"/>
      <c r="H2293" s="10"/>
    </row>
    <row r="2294" spans="1:8" x14ac:dyDescent="0.25">
      <c r="A2294" s="1"/>
      <c r="B2294" s="1"/>
      <c r="C2294" s="10"/>
      <c r="D2294" s="10"/>
      <c r="E2294" s="10"/>
      <c r="F2294" s="10"/>
      <c r="G2294" s="10"/>
      <c r="H2294" s="10"/>
    </row>
    <row r="2295" spans="1:8" x14ac:dyDescent="0.25">
      <c r="A2295" s="1"/>
      <c r="B2295" s="1"/>
      <c r="C2295" s="10"/>
      <c r="D2295" s="10"/>
      <c r="E2295" s="10"/>
      <c r="F2295" s="10"/>
      <c r="G2295" s="10"/>
      <c r="H2295" s="10"/>
    </row>
    <row r="2296" spans="1:8" x14ac:dyDescent="0.25">
      <c r="A2296" s="1"/>
      <c r="B2296" s="1"/>
      <c r="C2296" s="10"/>
      <c r="D2296" s="10"/>
      <c r="E2296" s="10"/>
      <c r="F2296" s="10"/>
      <c r="G2296" s="10"/>
      <c r="H2296" s="10"/>
    </row>
    <row r="2297" spans="1:8" x14ac:dyDescent="0.25">
      <c r="A2297" s="1"/>
      <c r="B2297" s="1"/>
      <c r="C2297" s="10"/>
      <c r="D2297" s="10"/>
      <c r="E2297" s="10"/>
      <c r="F2297" s="10"/>
      <c r="G2297" s="10"/>
      <c r="H2297" s="10"/>
    </row>
    <row r="2298" spans="1:8" x14ac:dyDescent="0.25">
      <c r="A2298" s="1"/>
      <c r="B2298" s="1"/>
      <c r="C2298" s="10"/>
      <c r="D2298" s="10"/>
      <c r="E2298" s="10"/>
      <c r="F2298" s="10"/>
      <c r="G2298" s="10"/>
      <c r="H2298" s="10"/>
    </row>
    <row r="2299" spans="1:8" x14ac:dyDescent="0.25">
      <c r="A2299" s="1"/>
      <c r="B2299" s="1"/>
      <c r="C2299" s="10"/>
      <c r="D2299" s="10"/>
      <c r="E2299" s="10"/>
      <c r="F2299" s="10"/>
      <c r="G2299" s="10"/>
      <c r="H2299" s="10"/>
    </row>
    <row r="2300" spans="1:8" x14ac:dyDescent="0.25">
      <c r="A2300" s="1"/>
      <c r="B2300" s="1"/>
      <c r="C2300" s="10"/>
      <c r="D2300" s="10"/>
      <c r="E2300" s="10"/>
      <c r="F2300" s="10"/>
      <c r="G2300" s="10"/>
      <c r="H2300" s="10"/>
    </row>
    <row r="2301" spans="1:8" x14ac:dyDescent="0.25">
      <c r="A2301" s="1"/>
      <c r="B2301" s="1"/>
      <c r="C2301" s="10"/>
      <c r="D2301" s="10"/>
      <c r="E2301" s="10"/>
      <c r="F2301" s="10"/>
      <c r="G2301" s="10"/>
      <c r="H2301" s="10"/>
    </row>
    <row r="2302" spans="1:8" x14ac:dyDescent="0.25">
      <c r="A2302" s="1"/>
      <c r="B2302" s="1"/>
      <c r="C2302" s="10"/>
      <c r="D2302" s="10"/>
      <c r="E2302" s="10"/>
      <c r="F2302" s="10"/>
      <c r="G2302" s="10"/>
      <c r="H2302" s="10"/>
    </row>
    <row r="2303" spans="1:8" x14ac:dyDescent="0.25">
      <c r="A2303" s="1"/>
      <c r="B2303" s="1"/>
      <c r="C2303" s="10"/>
      <c r="D2303" s="10"/>
      <c r="E2303" s="10"/>
      <c r="F2303" s="10"/>
      <c r="G2303" s="10"/>
      <c r="H2303" s="10"/>
    </row>
    <row r="2304" spans="1:8" x14ac:dyDescent="0.25">
      <c r="A2304" s="1"/>
      <c r="B2304" s="1"/>
      <c r="C2304" s="10"/>
      <c r="D2304" s="10"/>
      <c r="E2304" s="10"/>
      <c r="F2304" s="10"/>
      <c r="G2304" s="10"/>
      <c r="H2304" s="10"/>
    </row>
    <row r="2305" spans="1:8" x14ac:dyDescent="0.25">
      <c r="A2305" s="1"/>
      <c r="B2305" s="1"/>
      <c r="C2305" s="10"/>
      <c r="D2305" s="10"/>
      <c r="E2305" s="10"/>
      <c r="F2305" s="10"/>
      <c r="G2305" s="10"/>
      <c r="H2305" s="10"/>
    </row>
    <row r="2306" spans="1:8" x14ac:dyDescent="0.25">
      <c r="A2306" s="1"/>
      <c r="B2306" s="1"/>
      <c r="C2306" s="10"/>
      <c r="D2306" s="10"/>
      <c r="E2306" s="10"/>
      <c r="F2306" s="10"/>
      <c r="G2306" s="10"/>
      <c r="H2306" s="10"/>
    </row>
    <row r="2307" spans="1:8" x14ac:dyDescent="0.25">
      <c r="A2307" s="1"/>
      <c r="B2307" s="1"/>
      <c r="C2307" s="10"/>
      <c r="D2307" s="10"/>
      <c r="E2307" s="10"/>
      <c r="F2307" s="10"/>
      <c r="G2307" s="10"/>
      <c r="H2307" s="10"/>
    </row>
    <row r="2308" spans="1:8" x14ac:dyDescent="0.25">
      <c r="A2308" s="1"/>
      <c r="B2308" s="1"/>
      <c r="C2308" s="10"/>
      <c r="D2308" s="10"/>
      <c r="E2308" s="10"/>
      <c r="F2308" s="10"/>
      <c r="G2308" s="10"/>
      <c r="H2308" s="10"/>
    </row>
    <row r="2309" spans="1:8" x14ac:dyDescent="0.25">
      <c r="A2309" s="1"/>
      <c r="B2309" s="1"/>
      <c r="C2309" s="10"/>
      <c r="D2309" s="10"/>
      <c r="E2309" s="10"/>
      <c r="F2309" s="10"/>
      <c r="G2309" s="10"/>
      <c r="H2309" s="10"/>
    </row>
    <row r="2310" spans="1:8" x14ac:dyDescent="0.25">
      <c r="A2310" s="1"/>
      <c r="B2310" s="1"/>
      <c r="C2310" s="10"/>
      <c r="D2310" s="10"/>
      <c r="E2310" s="10"/>
      <c r="F2310" s="10"/>
      <c r="G2310" s="10"/>
      <c r="H2310" s="10"/>
    </row>
    <row r="2311" spans="1:8" x14ac:dyDescent="0.25">
      <c r="A2311" s="1"/>
      <c r="B2311" s="1"/>
      <c r="C2311" s="10"/>
      <c r="D2311" s="10"/>
      <c r="E2311" s="10"/>
      <c r="F2311" s="10"/>
      <c r="G2311" s="10"/>
      <c r="H2311" s="10"/>
    </row>
    <row r="2312" spans="1:8" x14ac:dyDescent="0.25">
      <c r="A2312" s="1"/>
      <c r="B2312" s="1"/>
      <c r="C2312" s="10"/>
      <c r="D2312" s="10"/>
      <c r="E2312" s="10"/>
      <c r="F2312" s="10"/>
      <c r="G2312" s="10"/>
      <c r="H2312" s="10"/>
    </row>
    <row r="2313" spans="1:8" x14ac:dyDescent="0.25">
      <c r="A2313" s="1"/>
      <c r="B2313" s="1"/>
      <c r="C2313" s="10"/>
      <c r="D2313" s="10"/>
      <c r="E2313" s="10"/>
      <c r="F2313" s="10"/>
      <c r="G2313" s="10"/>
      <c r="H2313" s="10"/>
    </row>
    <row r="2314" spans="1:8" x14ac:dyDescent="0.25">
      <c r="A2314" s="1"/>
      <c r="B2314" s="1"/>
      <c r="C2314" s="10"/>
      <c r="D2314" s="10"/>
      <c r="E2314" s="10"/>
      <c r="F2314" s="10"/>
      <c r="G2314" s="10"/>
      <c r="H2314" s="10"/>
    </row>
    <row r="2315" spans="1:8" x14ac:dyDescent="0.25">
      <c r="A2315" s="1"/>
      <c r="B2315" s="1"/>
      <c r="C2315" s="10"/>
      <c r="D2315" s="10"/>
      <c r="E2315" s="10"/>
      <c r="F2315" s="10"/>
      <c r="G2315" s="10"/>
      <c r="H2315" s="10"/>
    </row>
    <row r="2316" spans="1:8" x14ac:dyDescent="0.25">
      <c r="A2316" s="1"/>
      <c r="B2316" s="1"/>
      <c r="C2316" s="10"/>
      <c r="D2316" s="10"/>
      <c r="E2316" s="10"/>
      <c r="F2316" s="10"/>
      <c r="G2316" s="10"/>
      <c r="H2316" s="10"/>
    </row>
    <row r="2317" spans="1:8" x14ac:dyDescent="0.25">
      <c r="A2317" s="1"/>
      <c r="B2317" s="1"/>
      <c r="C2317" s="10"/>
      <c r="D2317" s="10"/>
      <c r="E2317" s="10"/>
      <c r="F2317" s="10"/>
      <c r="G2317" s="10"/>
      <c r="H2317" s="10"/>
    </row>
    <row r="2318" spans="1:8" x14ac:dyDescent="0.25">
      <c r="A2318" s="1"/>
      <c r="B2318" s="1"/>
      <c r="C2318" s="10"/>
      <c r="D2318" s="10"/>
      <c r="E2318" s="10"/>
      <c r="F2318" s="10"/>
      <c r="G2318" s="10"/>
      <c r="H2318" s="10"/>
    </row>
    <row r="2319" spans="1:8" x14ac:dyDescent="0.25">
      <c r="A2319" s="1"/>
      <c r="B2319" s="1"/>
      <c r="C2319" s="10"/>
      <c r="D2319" s="10"/>
      <c r="E2319" s="10"/>
      <c r="F2319" s="10"/>
      <c r="G2319" s="10"/>
      <c r="H2319" s="10"/>
    </row>
    <row r="2320" spans="1:8" x14ac:dyDescent="0.25">
      <c r="A2320" s="1"/>
      <c r="B2320" s="1"/>
      <c r="C2320" s="10"/>
      <c r="D2320" s="10"/>
      <c r="E2320" s="10"/>
      <c r="F2320" s="10"/>
      <c r="G2320" s="10"/>
      <c r="H2320" s="10"/>
    </row>
    <row r="2321" spans="1:8" x14ac:dyDescent="0.25">
      <c r="A2321" s="1"/>
      <c r="B2321" s="1"/>
      <c r="C2321" s="10"/>
      <c r="D2321" s="10"/>
      <c r="E2321" s="10"/>
      <c r="F2321" s="10"/>
      <c r="G2321" s="10"/>
      <c r="H2321" s="10"/>
    </row>
    <row r="2322" spans="1:8" x14ac:dyDescent="0.25">
      <c r="A2322" s="1"/>
      <c r="B2322" s="1"/>
      <c r="C2322" s="10"/>
      <c r="D2322" s="10"/>
      <c r="E2322" s="10"/>
      <c r="F2322" s="10"/>
      <c r="G2322" s="10"/>
      <c r="H2322" s="10"/>
    </row>
    <row r="2323" spans="1:8" x14ac:dyDescent="0.25">
      <c r="A2323" s="1"/>
      <c r="B2323" s="1"/>
      <c r="C2323" s="10"/>
      <c r="D2323" s="10"/>
      <c r="E2323" s="10"/>
      <c r="F2323" s="10"/>
      <c r="G2323" s="10"/>
      <c r="H2323" s="10"/>
    </row>
    <row r="2324" spans="1:8" x14ac:dyDescent="0.25">
      <c r="A2324" s="1"/>
      <c r="B2324" s="1"/>
      <c r="C2324" s="10"/>
      <c r="D2324" s="10"/>
      <c r="E2324" s="10"/>
      <c r="F2324" s="10"/>
      <c r="G2324" s="10"/>
      <c r="H2324" s="10"/>
    </row>
    <row r="2325" spans="1:8" x14ac:dyDescent="0.25">
      <c r="A2325" s="1"/>
      <c r="B2325" s="1"/>
      <c r="C2325" s="10"/>
      <c r="D2325" s="10"/>
      <c r="E2325" s="10"/>
      <c r="F2325" s="10"/>
      <c r="G2325" s="10"/>
      <c r="H2325" s="10"/>
    </row>
    <row r="2326" spans="1:8" x14ac:dyDescent="0.25">
      <c r="A2326" s="1"/>
      <c r="B2326" s="1"/>
      <c r="C2326" s="10"/>
      <c r="D2326" s="10"/>
      <c r="E2326" s="10"/>
      <c r="F2326" s="10"/>
      <c r="G2326" s="10"/>
      <c r="H2326" s="10"/>
    </row>
    <row r="2327" spans="1:8" x14ac:dyDescent="0.25">
      <c r="A2327" s="1"/>
      <c r="B2327" s="1"/>
      <c r="C2327" s="10"/>
      <c r="D2327" s="10"/>
      <c r="E2327" s="10"/>
      <c r="F2327" s="10"/>
      <c r="G2327" s="10"/>
      <c r="H2327" s="10"/>
    </row>
    <row r="2328" spans="1:8" x14ac:dyDescent="0.25">
      <c r="A2328" s="1"/>
      <c r="B2328" s="1"/>
      <c r="C2328" s="10"/>
      <c r="D2328" s="10"/>
      <c r="E2328" s="10"/>
      <c r="F2328" s="10"/>
      <c r="G2328" s="10"/>
      <c r="H2328" s="10"/>
    </row>
    <row r="2329" spans="1:8" x14ac:dyDescent="0.25">
      <c r="A2329" s="1"/>
      <c r="B2329" s="1"/>
      <c r="C2329" s="10"/>
      <c r="D2329" s="10"/>
      <c r="E2329" s="10"/>
      <c r="F2329" s="10"/>
      <c r="G2329" s="10"/>
      <c r="H2329" s="10"/>
    </row>
    <row r="2330" spans="1:8" x14ac:dyDescent="0.25">
      <c r="A2330" s="1"/>
      <c r="B2330" s="1"/>
      <c r="C2330" s="10"/>
      <c r="D2330" s="10"/>
      <c r="E2330" s="10"/>
      <c r="F2330" s="10"/>
      <c r="G2330" s="10"/>
      <c r="H2330" s="10"/>
    </row>
    <row r="2331" spans="1:8" x14ac:dyDescent="0.25">
      <c r="A2331" s="1"/>
      <c r="B2331" s="1"/>
      <c r="C2331" s="10"/>
      <c r="D2331" s="10"/>
      <c r="E2331" s="10"/>
      <c r="F2331" s="10"/>
      <c r="G2331" s="10"/>
      <c r="H2331" s="10"/>
    </row>
    <row r="2332" spans="1:8" x14ac:dyDescent="0.25">
      <c r="A2332" s="1"/>
      <c r="B2332" s="1"/>
      <c r="C2332" s="10"/>
      <c r="D2332" s="10"/>
      <c r="E2332" s="10"/>
      <c r="F2332" s="10"/>
      <c r="G2332" s="10"/>
      <c r="H2332" s="10"/>
    </row>
    <row r="2333" spans="1:8" x14ac:dyDescent="0.25">
      <c r="A2333" s="1"/>
      <c r="B2333" s="1"/>
      <c r="C2333" s="10"/>
      <c r="D2333" s="10"/>
      <c r="E2333" s="10"/>
      <c r="F2333" s="10"/>
      <c r="G2333" s="10"/>
      <c r="H2333" s="10"/>
    </row>
    <row r="2334" spans="1:8" x14ac:dyDescent="0.25">
      <c r="A2334" s="1"/>
      <c r="B2334" s="1"/>
      <c r="C2334" s="10"/>
      <c r="D2334" s="10"/>
      <c r="E2334" s="10"/>
      <c r="F2334" s="10"/>
      <c r="G2334" s="10"/>
      <c r="H2334" s="10"/>
    </row>
    <row r="2335" spans="1:8" x14ac:dyDescent="0.25">
      <c r="A2335" s="1"/>
      <c r="B2335" s="1"/>
      <c r="C2335" s="10"/>
      <c r="D2335" s="10"/>
      <c r="E2335" s="10"/>
      <c r="F2335" s="10"/>
      <c r="G2335" s="10"/>
      <c r="H2335" s="10"/>
    </row>
    <row r="2336" spans="1:8" x14ac:dyDescent="0.25">
      <c r="A2336" s="1"/>
      <c r="B2336" s="1"/>
      <c r="C2336" s="10"/>
      <c r="D2336" s="10"/>
      <c r="E2336" s="10"/>
      <c r="F2336" s="10"/>
      <c r="G2336" s="10"/>
      <c r="H2336" s="10"/>
    </row>
    <row r="2337" spans="1:8" x14ac:dyDescent="0.25">
      <c r="A2337" s="1"/>
      <c r="B2337" s="1"/>
      <c r="C2337" s="10"/>
      <c r="D2337" s="10"/>
      <c r="E2337" s="10"/>
      <c r="F2337" s="10"/>
      <c r="G2337" s="10"/>
      <c r="H2337" s="10"/>
    </row>
    <row r="2338" spans="1:8" x14ac:dyDescent="0.25">
      <c r="A2338" s="1"/>
      <c r="B2338" s="1"/>
      <c r="C2338" s="10"/>
      <c r="D2338" s="10"/>
      <c r="E2338" s="10"/>
      <c r="F2338" s="10"/>
      <c r="G2338" s="10"/>
      <c r="H2338" s="10"/>
    </row>
    <row r="2339" spans="1:8" x14ac:dyDescent="0.25">
      <c r="A2339" s="1"/>
      <c r="B2339" s="1"/>
      <c r="C2339" s="10"/>
      <c r="D2339" s="10"/>
      <c r="E2339" s="10"/>
      <c r="F2339" s="10"/>
      <c r="G2339" s="10"/>
      <c r="H2339" s="10"/>
    </row>
    <row r="2340" spans="1:8" x14ac:dyDescent="0.25">
      <c r="A2340" s="1"/>
      <c r="B2340" s="1"/>
      <c r="C2340" s="10"/>
      <c r="D2340" s="10"/>
      <c r="E2340" s="10"/>
      <c r="F2340" s="10"/>
      <c r="G2340" s="10"/>
      <c r="H2340" s="10"/>
    </row>
    <row r="2341" spans="1:8" x14ac:dyDescent="0.25">
      <c r="A2341" s="1"/>
      <c r="B2341" s="1"/>
      <c r="C2341" s="10"/>
      <c r="D2341" s="10"/>
      <c r="E2341" s="10"/>
      <c r="F2341" s="10"/>
      <c r="G2341" s="10"/>
      <c r="H2341" s="10"/>
    </row>
    <row r="2342" spans="1:8" x14ac:dyDescent="0.25">
      <c r="A2342" s="1"/>
      <c r="B2342" s="1"/>
      <c r="C2342" s="10"/>
      <c r="D2342" s="10"/>
      <c r="E2342" s="10"/>
      <c r="F2342" s="10"/>
      <c r="G2342" s="10"/>
      <c r="H2342" s="10"/>
    </row>
    <row r="2343" spans="1:8" x14ac:dyDescent="0.25">
      <c r="A2343" s="1"/>
      <c r="B2343" s="1"/>
      <c r="C2343" s="10"/>
      <c r="D2343" s="10"/>
      <c r="E2343" s="10"/>
      <c r="F2343" s="10"/>
      <c r="G2343" s="10"/>
      <c r="H2343" s="10"/>
    </row>
    <row r="2344" spans="1:8" x14ac:dyDescent="0.25">
      <c r="A2344" s="1"/>
      <c r="B2344" s="1"/>
      <c r="C2344" s="10"/>
      <c r="D2344" s="10"/>
      <c r="E2344" s="10"/>
      <c r="F2344" s="10"/>
      <c r="G2344" s="10"/>
      <c r="H2344" s="10"/>
    </row>
    <row r="2345" spans="1:8" x14ac:dyDescent="0.25">
      <c r="A2345" s="1"/>
      <c r="B2345" s="1"/>
      <c r="C2345" s="10"/>
      <c r="D2345" s="10"/>
      <c r="E2345" s="10"/>
      <c r="F2345" s="10"/>
      <c r="G2345" s="10"/>
      <c r="H2345" s="10"/>
    </row>
    <row r="2346" spans="1:8" x14ac:dyDescent="0.25">
      <c r="A2346" s="1"/>
      <c r="B2346" s="1"/>
      <c r="C2346" s="10"/>
      <c r="D2346" s="10"/>
      <c r="E2346" s="10"/>
      <c r="F2346" s="10"/>
      <c r="G2346" s="10"/>
      <c r="H2346" s="10"/>
    </row>
    <row r="2347" spans="1:8" x14ac:dyDescent="0.25">
      <c r="A2347" s="1"/>
      <c r="B2347" s="1"/>
      <c r="C2347" s="10"/>
      <c r="D2347" s="10"/>
      <c r="E2347" s="10"/>
      <c r="F2347" s="10"/>
      <c r="G2347" s="10"/>
      <c r="H2347" s="10"/>
    </row>
    <row r="2348" spans="1:8" x14ac:dyDescent="0.25">
      <c r="A2348" s="1"/>
      <c r="B2348" s="1"/>
      <c r="C2348" s="10"/>
      <c r="D2348" s="10"/>
      <c r="E2348" s="10"/>
      <c r="F2348" s="10"/>
      <c r="G2348" s="10"/>
      <c r="H2348" s="10"/>
    </row>
    <row r="2349" spans="1:8" x14ac:dyDescent="0.25">
      <c r="A2349" s="1"/>
      <c r="B2349" s="1"/>
      <c r="C2349" s="10"/>
      <c r="D2349" s="10"/>
      <c r="E2349" s="10"/>
      <c r="F2349" s="10"/>
      <c r="G2349" s="10"/>
      <c r="H2349" s="10"/>
    </row>
    <row r="2350" spans="1:8" x14ac:dyDescent="0.25">
      <c r="A2350" s="1"/>
      <c r="B2350" s="1"/>
      <c r="C2350" s="10"/>
      <c r="D2350" s="10"/>
      <c r="E2350" s="10"/>
      <c r="F2350" s="10"/>
      <c r="G2350" s="10"/>
      <c r="H2350" s="10"/>
    </row>
    <row r="2351" spans="1:8" x14ac:dyDescent="0.25">
      <c r="A2351" s="1"/>
      <c r="B2351" s="1"/>
      <c r="C2351" s="10"/>
      <c r="D2351" s="10"/>
      <c r="E2351" s="10"/>
      <c r="F2351" s="10"/>
      <c r="G2351" s="10"/>
      <c r="H2351" s="10"/>
    </row>
    <row r="2352" spans="1:8" x14ac:dyDescent="0.25">
      <c r="A2352" s="1"/>
      <c r="B2352" s="1"/>
      <c r="C2352" s="10"/>
      <c r="D2352" s="10"/>
      <c r="E2352" s="10"/>
      <c r="F2352" s="10"/>
      <c r="G2352" s="10"/>
      <c r="H2352" s="10"/>
    </row>
    <row r="2353" spans="1:8" x14ac:dyDescent="0.25">
      <c r="A2353" s="1"/>
      <c r="B2353" s="1"/>
      <c r="C2353" s="10"/>
      <c r="D2353" s="10"/>
      <c r="E2353" s="10"/>
      <c r="F2353" s="10"/>
      <c r="G2353" s="10"/>
      <c r="H2353" s="10"/>
    </row>
    <row r="2354" spans="1:8" x14ac:dyDescent="0.25">
      <c r="A2354" s="1"/>
      <c r="B2354" s="1"/>
      <c r="C2354" s="10"/>
      <c r="D2354" s="10"/>
      <c r="E2354" s="10"/>
      <c r="F2354" s="10"/>
      <c r="G2354" s="10"/>
      <c r="H2354" s="10"/>
    </row>
    <row r="2355" spans="1:8" x14ac:dyDescent="0.25">
      <c r="A2355" s="1"/>
      <c r="B2355" s="1"/>
      <c r="C2355" s="10"/>
      <c r="D2355" s="10"/>
      <c r="E2355" s="10"/>
      <c r="F2355" s="10"/>
      <c r="G2355" s="10"/>
      <c r="H2355" s="10"/>
    </row>
    <row r="2356" spans="1:8" x14ac:dyDescent="0.25">
      <c r="A2356" s="1"/>
      <c r="B2356" s="1"/>
      <c r="C2356" s="10"/>
      <c r="D2356" s="10"/>
      <c r="E2356" s="10"/>
      <c r="F2356" s="10"/>
      <c r="G2356" s="10"/>
      <c r="H2356" s="10"/>
    </row>
    <row r="2357" spans="1:8" x14ac:dyDescent="0.25">
      <c r="A2357" s="1"/>
      <c r="B2357" s="1"/>
      <c r="C2357" s="10"/>
      <c r="D2357" s="10"/>
      <c r="E2357" s="10"/>
      <c r="F2357" s="10"/>
      <c r="G2357" s="10"/>
      <c r="H2357" s="10"/>
    </row>
    <row r="2358" spans="1:8" x14ac:dyDescent="0.25">
      <c r="A2358" s="1"/>
      <c r="B2358" s="1"/>
      <c r="C2358" s="10"/>
      <c r="D2358" s="10"/>
      <c r="E2358" s="10"/>
      <c r="F2358" s="10"/>
      <c r="G2358" s="10"/>
      <c r="H2358" s="10"/>
    </row>
    <row r="2359" spans="1:8" x14ac:dyDescent="0.25">
      <c r="A2359" s="1"/>
      <c r="B2359" s="1"/>
      <c r="C2359" s="10"/>
      <c r="D2359" s="10"/>
      <c r="E2359" s="10"/>
      <c r="F2359" s="10"/>
      <c r="G2359" s="10"/>
      <c r="H2359" s="10"/>
    </row>
    <row r="2360" spans="1:8" x14ac:dyDescent="0.25">
      <c r="A2360" s="1"/>
      <c r="B2360" s="1"/>
      <c r="C2360" s="10"/>
      <c r="D2360" s="10"/>
      <c r="E2360" s="10"/>
      <c r="F2360" s="10"/>
      <c r="G2360" s="10"/>
      <c r="H2360" s="10"/>
    </row>
    <row r="2361" spans="1:8" x14ac:dyDescent="0.25">
      <c r="A2361" s="1"/>
      <c r="B2361" s="1"/>
      <c r="C2361" s="10"/>
      <c r="D2361" s="10"/>
      <c r="E2361" s="10"/>
      <c r="F2361" s="10"/>
      <c r="G2361" s="10"/>
      <c r="H2361" s="10"/>
    </row>
    <row r="2362" spans="1:8" x14ac:dyDescent="0.25">
      <c r="A2362" s="1"/>
      <c r="B2362" s="1"/>
      <c r="C2362" s="10"/>
      <c r="D2362" s="10"/>
      <c r="E2362" s="10"/>
      <c r="F2362" s="10"/>
      <c r="G2362" s="10"/>
      <c r="H2362" s="10"/>
    </row>
    <row r="2363" spans="1:8" x14ac:dyDescent="0.25">
      <c r="A2363" s="1"/>
      <c r="B2363" s="1"/>
      <c r="C2363" s="10"/>
      <c r="D2363" s="10"/>
      <c r="E2363" s="10"/>
      <c r="F2363" s="10"/>
      <c r="G2363" s="10"/>
      <c r="H2363" s="10"/>
    </row>
    <row r="2364" spans="1:8" x14ac:dyDescent="0.25">
      <c r="A2364" s="1"/>
      <c r="B2364" s="1"/>
      <c r="C2364" s="10"/>
      <c r="D2364" s="10"/>
      <c r="E2364" s="10"/>
      <c r="F2364" s="10"/>
      <c r="G2364" s="10"/>
      <c r="H2364" s="10"/>
    </row>
    <row r="2365" spans="1:8" x14ac:dyDescent="0.25">
      <c r="A2365" s="1"/>
      <c r="B2365" s="1"/>
      <c r="C2365" s="10"/>
      <c r="D2365" s="10"/>
      <c r="E2365" s="10"/>
      <c r="F2365" s="10"/>
      <c r="G2365" s="10"/>
      <c r="H2365" s="10"/>
    </row>
    <row r="2366" spans="1:8" x14ac:dyDescent="0.25">
      <c r="A2366" s="1"/>
      <c r="B2366" s="1"/>
      <c r="C2366" s="10"/>
      <c r="D2366" s="10"/>
      <c r="E2366" s="10"/>
      <c r="F2366" s="10"/>
      <c r="G2366" s="10"/>
      <c r="H2366" s="10"/>
    </row>
    <row r="2367" spans="1:8" x14ac:dyDescent="0.25">
      <c r="A2367" s="1"/>
      <c r="B2367" s="1"/>
      <c r="C2367" s="10"/>
      <c r="D2367" s="10"/>
      <c r="E2367" s="10"/>
      <c r="F2367" s="10"/>
      <c r="G2367" s="10"/>
      <c r="H2367" s="10"/>
    </row>
    <row r="2368" spans="1:8" x14ac:dyDescent="0.25">
      <c r="A2368" s="1"/>
      <c r="B2368" s="1"/>
      <c r="C2368" s="10"/>
      <c r="D2368" s="10"/>
      <c r="E2368" s="10"/>
      <c r="F2368" s="10"/>
      <c r="G2368" s="10"/>
      <c r="H2368" s="10"/>
    </row>
    <row r="2369" spans="1:8" x14ac:dyDescent="0.25">
      <c r="A2369" s="1"/>
      <c r="B2369" s="1"/>
      <c r="C2369" s="10"/>
      <c r="D2369" s="10"/>
      <c r="E2369" s="10"/>
      <c r="F2369" s="10"/>
      <c r="G2369" s="10"/>
      <c r="H2369" s="10"/>
    </row>
    <row r="2370" spans="1:8" x14ac:dyDescent="0.25">
      <c r="A2370" s="1"/>
      <c r="B2370" s="1"/>
      <c r="C2370" s="10"/>
      <c r="D2370" s="10"/>
      <c r="E2370" s="10"/>
      <c r="F2370" s="10"/>
      <c r="G2370" s="10"/>
      <c r="H2370" s="10"/>
    </row>
    <row r="2371" spans="1:8" x14ac:dyDescent="0.25">
      <c r="A2371" s="1"/>
      <c r="B2371" s="1"/>
      <c r="C2371" s="10"/>
      <c r="D2371" s="10"/>
      <c r="E2371" s="10"/>
      <c r="F2371" s="10"/>
      <c r="G2371" s="10"/>
      <c r="H2371" s="10"/>
    </row>
    <row r="2372" spans="1:8" x14ac:dyDescent="0.25">
      <c r="A2372" s="1"/>
      <c r="B2372" s="1"/>
      <c r="C2372" s="10"/>
      <c r="D2372" s="10"/>
      <c r="E2372" s="10"/>
      <c r="F2372" s="10"/>
      <c r="G2372" s="10"/>
      <c r="H2372" s="10"/>
    </row>
    <row r="2373" spans="1:8" x14ac:dyDescent="0.25">
      <c r="A2373" s="1"/>
      <c r="B2373" s="1"/>
      <c r="C2373" s="10"/>
      <c r="D2373" s="10"/>
      <c r="E2373" s="10"/>
      <c r="F2373" s="10"/>
      <c r="G2373" s="10"/>
      <c r="H2373" s="10"/>
    </row>
    <row r="2374" spans="1:8" x14ac:dyDescent="0.25">
      <c r="A2374" s="1"/>
      <c r="B2374" s="1"/>
      <c r="C2374" s="10"/>
      <c r="D2374" s="10"/>
      <c r="E2374" s="10"/>
      <c r="F2374" s="10"/>
      <c r="G2374" s="10"/>
      <c r="H2374" s="10"/>
    </row>
    <row r="2375" spans="1:8" x14ac:dyDescent="0.25">
      <c r="A2375" s="1"/>
      <c r="B2375" s="1"/>
      <c r="C2375" s="10"/>
      <c r="D2375" s="10"/>
      <c r="E2375" s="10"/>
      <c r="F2375" s="10"/>
      <c r="G2375" s="10"/>
      <c r="H2375" s="10"/>
    </row>
    <row r="2376" spans="1:8" x14ac:dyDescent="0.25">
      <c r="A2376" s="1"/>
      <c r="B2376" s="1"/>
      <c r="C2376" s="10"/>
      <c r="D2376" s="10"/>
      <c r="E2376" s="10"/>
      <c r="F2376" s="10"/>
      <c r="G2376" s="10"/>
      <c r="H2376" s="10"/>
    </row>
    <row r="2377" spans="1:8" x14ac:dyDescent="0.25">
      <c r="A2377" s="1"/>
      <c r="B2377" s="1"/>
      <c r="C2377" s="10"/>
      <c r="D2377" s="10"/>
      <c r="E2377" s="10"/>
      <c r="F2377" s="10"/>
      <c r="G2377" s="10"/>
      <c r="H2377" s="10"/>
    </row>
    <row r="2378" spans="1:8" x14ac:dyDescent="0.25">
      <c r="A2378" s="1"/>
      <c r="B2378" s="1"/>
      <c r="C2378" s="10"/>
      <c r="D2378" s="10"/>
      <c r="E2378" s="10"/>
      <c r="F2378" s="10"/>
      <c r="G2378" s="10"/>
      <c r="H2378" s="10"/>
    </row>
    <row r="2379" spans="1:8" x14ac:dyDescent="0.25">
      <c r="A2379" s="1"/>
      <c r="B2379" s="1"/>
      <c r="C2379" s="10"/>
      <c r="D2379" s="10"/>
      <c r="E2379" s="10"/>
      <c r="F2379" s="10"/>
      <c r="G2379" s="10"/>
      <c r="H2379" s="10"/>
    </row>
    <row r="2380" spans="1:8" x14ac:dyDescent="0.25">
      <c r="A2380" s="1"/>
      <c r="B2380" s="1"/>
      <c r="C2380" s="10"/>
      <c r="D2380" s="10"/>
      <c r="E2380" s="10"/>
      <c r="F2380" s="10"/>
      <c r="G2380" s="10"/>
      <c r="H2380" s="10"/>
    </row>
    <row r="2381" spans="1:8" x14ac:dyDescent="0.25">
      <c r="A2381" s="1"/>
      <c r="B2381" s="1"/>
      <c r="C2381" s="10"/>
      <c r="D2381" s="10"/>
      <c r="E2381" s="10"/>
      <c r="F2381" s="10"/>
      <c r="G2381" s="10"/>
      <c r="H2381" s="10"/>
    </row>
    <row r="2382" spans="1:8" x14ac:dyDescent="0.25">
      <c r="A2382" s="1"/>
      <c r="B2382" s="1"/>
      <c r="C2382" s="10"/>
      <c r="D2382" s="10"/>
      <c r="E2382" s="10"/>
      <c r="F2382" s="10"/>
      <c r="G2382" s="10"/>
      <c r="H2382" s="10"/>
    </row>
    <row r="2383" spans="1:8" x14ac:dyDescent="0.25">
      <c r="A2383" s="1"/>
      <c r="B2383" s="1"/>
      <c r="C2383" s="10"/>
      <c r="D2383" s="10"/>
      <c r="E2383" s="10"/>
      <c r="F2383" s="10"/>
      <c r="G2383" s="10"/>
      <c r="H2383" s="10"/>
    </row>
    <row r="2384" spans="1:8" x14ac:dyDescent="0.25">
      <c r="A2384" s="1"/>
      <c r="B2384" s="1"/>
      <c r="C2384" s="10"/>
      <c r="D2384" s="10"/>
      <c r="E2384" s="10"/>
      <c r="F2384" s="10"/>
      <c r="G2384" s="10"/>
      <c r="H2384" s="10"/>
    </row>
    <row r="2385" spans="1:8" x14ac:dyDescent="0.25">
      <c r="A2385" s="1"/>
      <c r="B2385" s="1"/>
      <c r="C2385" s="10"/>
      <c r="D2385" s="10"/>
      <c r="E2385" s="10"/>
      <c r="F2385" s="10"/>
      <c r="G2385" s="10"/>
      <c r="H2385" s="10"/>
    </row>
    <row r="2386" spans="1:8" x14ac:dyDescent="0.25">
      <c r="A2386" s="1"/>
      <c r="B2386" s="1"/>
      <c r="C2386" s="10"/>
      <c r="D2386" s="10"/>
      <c r="E2386" s="10"/>
      <c r="F2386" s="10"/>
      <c r="G2386" s="10"/>
      <c r="H2386" s="10"/>
    </row>
    <row r="2387" spans="1:8" x14ac:dyDescent="0.25">
      <c r="A2387" s="1"/>
      <c r="B2387" s="1"/>
      <c r="C2387" s="10"/>
      <c r="D2387" s="10"/>
      <c r="E2387" s="10"/>
      <c r="F2387" s="10"/>
      <c r="G2387" s="10"/>
      <c r="H2387" s="10"/>
    </row>
    <row r="2388" spans="1:8" x14ac:dyDescent="0.25">
      <c r="A2388" s="1"/>
      <c r="B2388" s="1"/>
      <c r="C2388" s="10"/>
      <c r="D2388" s="10"/>
      <c r="E2388" s="10"/>
      <c r="F2388" s="10"/>
      <c r="G2388" s="10"/>
      <c r="H2388" s="10"/>
    </row>
    <row r="2389" spans="1:8" x14ac:dyDescent="0.25">
      <c r="A2389" s="1"/>
      <c r="B2389" s="1"/>
      <c r="C2389" s="10"/>
      <c r="D2389" s="10"/>
      <c r="E2389" s="10"/>
      <c r="F2389" s="10"/>
      <c r="G2389" s="10"/>
      <c r="H2389" s="10"/>
    </row>
    <row r="2390" spans="1:8" x14ac:dyDescent="0.25">
      <c r="A2390" s="1"/>
      <c r="B2390" s="1"/>
      <c r="C2390" s="10"/>
      <c r="D2390" s="10"/>
      <c r="E2390" s="10"/>
      <c r="F2390" s="10"/>
      <c r="G2390" s="10"/>
      <c r="H2390" s="10"/>
    </row>
    <row r="2391" spans="1:8" x14ac:dyDescent="0.25">
      <c r="A2391" s="1"/>
      <c r="B2391" s="1"/>
      <c r="C2391" s="10"/>
      <c r="D2391" s="10"/>
      <c r="E2391" s="10"/>
      <c r="F2391" s="10"/>
      <c r="G2391" s="10"/>
      <c r="H2391" s="10"/>
    </row>
    <row r="2392" spans="1:8" x14ac:dyDescent="0.25">
      <c r="A2392" s="1"/>
      <c r="B2392" s="1"/>
      <c r="C2392" s="10"/>
      <c r="D2392" s="10"/>
      <c r="E2392" s="10"/>
      <c r="F2392" s="10"/>
      <c r="G2392" s="10"/>
      <c r="H2392" s="10"/>
    </row>
    <row r="2393" spans="1:8" x14ac:dyDescent="0.25">
      <c r="A2393" s="1"/>
      <c r="B2393" s="1"/>
      <c r="C2393" s="10"/>
      <c r="D2393" s="10"/>
      <c r="E2393" s="10"/>
      <c r="F2393" s="10"/>
      <c r="G2393" s="10"/>
      <c r="H2393" s="10"/>
    </row>
    <row r="2394" spans="1:8" x14ac:dyDescent="0.25">
      <c r="A2394" s="1"/>
      <c r="B2394" s="1"/>
      <c r="C2394" s="10"/>
      <c r="D2394" s="10"/>
      <c r="E2394" s="10"/>
      <c r="F2394" s="10"/>
      <c r="G2394" s="10"/>
      <c r="H2394" s="10"/>
    </row>
    <row r="2395" spans="1:8" x14ac:dyDescent="0.25">
      <c r="A2395" s="1"/>
      <c r="B2395" s="1"/>
      <c r="C2395" s="10"/>
      <c r="D2395" s="10"/>
      <c r="E2395" s="10"/>
      <c r="F2395" s="10"/>
      <c r="G2395" s="10"/>
      <c r="H2395" s="10"/>
    </row>
    <row r="2396" spans="1:8" x14ac:dyDescent="0.25">
      <c r="A2396" s="1"/>
      <c r="B2396" s="1"/>
      <c r="C2396" s="10"/>
      <c r="D2396" s="10"/>
      <c r="E2396" s="10"/>
      <c r="F2396" s="10"/>
      <c r="G2396" s="10"/>
      <c r="H2396" s="10"/>
    </row>
    <row r="2397" spans="1:8" x14ac:dyDescent="0.25">
      <c r="A2397" s="1"/>
      <c r="B2397" s="1"/>
      <c r="C2397" s="10"/>
      <c r="D2397" s="10"/>
      <c r="E2397" s="10"/>
      <c r="F2397" s="10"/>
      <c r="G2397" s="10"/>
      <c r="H2397" s="10"/>
    </row>
    <row r="2398" spans="1:8" x14ac:dyDescent="0.25">
      <c r="A2398" s="1"/>
      <c r="B2398" s="1"/>
      <c r="C2398" s="10"/>
      <c r="D2398" s="10"/>
      <c r="E2398" s="10"/>
      <c r="F2398" s="10"/>
      <c r="G2398" s="10"/>
      <c r="H2398" s="10"/>
    </row>
    <row r="2399" spans="1:8" x14ac:dyDescent="0.25">
      <c r="A2399" s="1"/>
      <c r="B2399" s="1"/>
      <c r="C2399" s="10"/>
      <c r="D2399" s="10"/>
      <c r="E2399" s="10"/>
      <c r="F2399" s="10"/>
      <c r="G2399" s="10"/>
      <c r="H2399" s="10"/>
    </row>
    <row r="2400" spans="1:8" x14ac:dyDescent="0.25">
      <c r="A2400" s="1"/>
      <c r="B2400" s="1"/>
      <c r="C2400" s="10"/>
      <c r="D2400" s="10"/>
      <c r="E2400" s="10"/>
      <c r="F2400" s="10"/>
      <c r="G2400" s="10"/>
      <c r="H2400" s="10"/>
    </row>
    <row r="2401" spans="1:8" x14ac:dyDescent="0.25">
      <c r="A2401" s="1"/>
      <c r="B2401" s="1"/>
      <c r="C2401" s="10"/>
      <c r="D2401" s="10"/>
      <c r="E2401" s="10"/>
      <c r="F2401" s="10"/>
      <c r="G2401" s="10"/>
      <c r="H2401" s="10"/>
    </row>
    <row r="2402" spans="1:8" x14ac:dyDescent="0.25">
      <c r="A2402" s="1"/>
      <c r="B2402" s="1"/>
      <c r="C2402" s="10"/>
      <c r="D2402" s="10"/>
      <c r="E2402" s="10"/>
      <c r="F2402" s="10"/>
      <c r="G2402" s="10"/>
      <c r="H2402" s="10"/>
    </row>
    <row r="2403" spans="1:8" x14ac:dyDescent="0.25">
      <c r="A2403" s="1"/>
      <c r="B2403" s="1"/>
      <c r="C2403" s="10"/>
      <c r="D2403" s="10"/>
      <c r="E2403" s="10"/>
      <c r="F2403" s="10"/>
      <c r="G2403" s="10"/>
      <c r="H2403" s="10"/>
    </row>
    <row r="2404" spans="1:8" x14ac:dyDescent="0.25">
      <c r="A2404" s="1"/>
      <c r="B2404" s="1"/>
      <c r="C2404" s="10"/>
      <c r="D2404" s="10"/>
      <c r="E2404" s="10"/>
      <c r="F2404" s="10"/>
      <c r="G2404" s="10"/>
      <c r="H2404" s="10"/>
    </row>
    <row r="2405" spans="1:8" x14ac:dyDescent="0.25">
      <c r="A2405" s="1"/>
      <c r="B2405" s="1"/>
      <c r="C2405" s="10"/>
      <c r="D2405" s="10"/>
      <c r="E2405" s="10"/>
      <c r="F2405" s="10"/>
      <c r="G2405" s="10"/>
      <c r="H2405" s="10"/>
    </row>
    <row r="2406" spans="1:8" x14ac:dyDescent="0.25">
      <c r="A2406" s="1"/>
      <c r="B2406" s="1"/>
      <c r="C2406" s="10"/>
      <c r="D2406" s="10"/>
      <c r="E2406" s="10"/>
      <c r="F2406" s="10"/>
      <c r="G2406" s="10"/>
      <c r="H2406" s="10"/>
    </row>
    <row r="2407" spans="1:8" x14ac:dyDescent="0.25">
      <c r="A2407" s="1"/>
      <c r="B2407" s="1"/>
      <c r="C2407" s="10"/>
      <c r="D2407" s="10"/>
      <c r="E2407" s="10"/>
      <c r="F2407" s="10"/>
      <c r="G2407" s="10"/>
      <c r="H2407" s="10"/>
    </row>
    <row r="2408" spans="1:8" x14ac:dyDescent="0.25">
      <c r="A2408" s="1"/>
      <c r="B2408" s="1"/>
      <c r="C2408" s="10"/>
      <c r="D2408" s="10"/>
      <c r="E2408" s="10"/>
      <c r="F2408" s="10"/>
      <c r="G2408" s="10"/>
      <c r="H2408" s="10"/>
    </row>
    <row r="2409" spans="1:8" x14ac:dyDescent="0.25">
      <c r="A2409" s="1"/>
      <c r="B2409" s="1"/>
      <c r="C2409" s="10"/>
      <c r="D2409" s="10"/>
      <c r="E2409" s="10"/>
      <c r="F2409" s="10"/>
      <c r="G2409" s="10"/>
      <c r="H2409" s="10"/>
    </row>
    <row r="2410" spans="1:8" x14ac:dyDescent="0.25">
      <c r="A2410" s="1"/>
      <c r="B2410" s="1"/>
      <c r="C2410" s="10"/>
      <c r="D2410" s="10"/>
      <c r="E2410" s="10"/>
      <c r="F2410" s="10"/>
      <c r="G2410" s="10"/>
      <c r="H2410" s="10"/>
    </row>
    <row r="2411" spans="1:8" x14ac:dyDescent="0.25">
      <c r="A2411" s="1"/>
      <c r="B2411" s="1"/>
      <c r="C2411" s="10"/>
      <c r="D2411" s="10"/>
      <c r="E2411" s="10"/>
      <c r="F2411" s="10"/>
      <c r="G2411" s="10"/>
      <c r="H2411" s="10"/>
    </row>
    <row r="2412" spans="1:8" x14ac:dyDescent="0.25">
      <c r="A2412" s="1"/>
      <c r="B2412" s="1"/>
      <c r="C2412" s="10"/>
      <c r="D2412" s="10"/>
      <c r="E2412" s="10"/>
      <c r="F2412" s="10"/>
      <c r="G2412" s="10"/>
      <c r="H2412" s="10"/>
    </row>
    <row r="2413" spans="1:8" x14ac:dyDescent="0.25">
      <c r="A2413" s="1"/>
      <c r="B2413" s="1"/>
      <c r="C2413" s="10"/>
      <c r="D2413" s="10"/>
      <c r="E2413" s="10"/>
      <c r="F2413" s="10"/>
      <c r="G2413" s="10"/>
      <c r="H2413" s="10"/>
    </row>
    <row r="2414" spans="1:8" x14ac:dyDescent="0.25">
      <c r="A2414" s="1"/>
      <c r="B2414" s="1"/>
      <c r="C2414" s="10"/>
      <c r="D2414" s="10"/>
      <c r="E2414" s="10"/>
      <c r="F2414" s="10"/>
      <c r="G2414" s="10"/>
      <c r="H2414" s="10"/>
    </row>
    <row r="2415" spans="1:8" x14ac:dyDescent="0.25">
      <c r="A2415" s="1"/>
      <c r="B2415" s="1"/>
      <c r="C2415" s="10"/>
      <c r="D2415" s="10"/>
      <c r="E2415" s="10"/>
      <c r="F2415" s="10"/>
      <c r="G2415" s="10"/>
      <c r="H2415" s="10"/>
    </row>
    <row r="2416" spans="1:8" x14ac:dyDescent="0.25">
      <c r="A2416" s="1"/>
      <c r="B2416" s="1"/>
      <c r="C2416" s="10"/>
      <c r="D2416" s="10"/>
      <c r="E2416" s="10"/>
      <c r="F2416" s="10"/>
      <c r="G2416" s="10"/>
      <c r="H2416" s="10"/>
    </row>
    <row r="2417" spans="1:8" x14ac:dyDescent="0.25">
      <c r="A2417" s="1"/>
      <c r="B2417" s="1"/>
      <c r="C2417" s="10"/>
      <c r="D2417" s="10"/>
      <c r="E2417" s="10"/>
      <c r="F2417" s="10"/>
      <c r="G2417" s="10"/>
      <c r="H2417" s="10"/>
    </row>
    <row r="2418" spans="1:8" x14ac:dyDescent="0.25">
      <c r="A2418" s="1"/>
      <c r="B2418" s="1"/>
      <c r="C2418" s="10"/>
      <c r="D2418" s="10"/>
      <c r="E2418" s="10"/>
      <c r="F2418" s="10"/>
      <c r="G2418" s="10"/>
      <c r="H2418" s="10"/>
    </row>
    <row r="2419" spans="1:8" x14ac:dyDescent="0.25">
      <c r="A2419" s="1"/>
      <c r="B2419" s="1"/>
      <c r="C2419" s="10"/>
      <c r="D2419" s="10"/>
      <c r="E2419" s="10"/>
      <c r="F2419" s="10"/>
      <c r="G2419" s="10"/>
      <c r="H2419" s="10"/>
    </row>
    <row r="2420" spans="1:8" x14ac:dyDescent="0.25">
      <c r="A2420" s="1"/>
      <c r="B2420" s="1"/>
      <c r="C2420" s="10"/>
      <c r="D2420" s="10"/>
      <c r="E2420" s="10"/>
      <c r="F2420" s="10"/>
      <c r="G2420" s="10"/>
      <c r="H2420" s="10"/>
    </row>
    <row r="2421" spans="1:8" x14ac:dyDescent="0.25">
      <c r="A2421" s="1"/>
      <c r="B2421" s="1"/>
      <c r="C2421" s="10"/>
      <c r="D2421" s="10"/>
      <c r="E2421" s="10"/>
      <c r="F2421" s="10"/>
      <c r="G2421" s="10"/>
      <c r="H2421" s="10"/>
    </row>
    <row r="2422" spans="1:8" x14ac:dyDescent="0.25">
      <c r="A2422" s="1"/>
      <c r="B2422" s="1"/>
      <c r="C2422" s="10"/>
      <c r="D2422" s="10"/>
      <c r="E2422" s="10"/>
      <c r="F2422" s="10"/>
      <c r="G2422" s="10"/>
      <c r="H2422" s="10"/>
    </row>
    <row r="2423" spans="1:8" x14ac:dyDescent="0.25">
      <c r="A2423" s="1"/>
      <c r="B2423" s="1"/>
      <c r="C2423" s="10"/>
      <c r="D2423" s="10"/>
      <c r="E2423" s="10"/>
      <c r="F2423" s="10"/>
      <c r="G2423" s="10"/>
      <c r="H2423" s="10"/>
    </row>
    <row r="2424" spans="1:8" x14ac:dyDescent="0.25">
      <c r="A2424" s="1"/>
      <c r="B2424" s="1"/>
      <c r="C2424" s="10"/>
      <c r="D2424" s="10"/>
      <c r="E2424" s="10"/>
      <c r="F2424" s="10"/>
      <c r="G2424" s="10"/>
      <c r="H2424" s="10"/>
    </row>
    <row r="2425" spans="1:8" x14ac:dyDescent="0.25">
      <c r="A2425" s="1"/>
      <c r="B2425" s="1"/>
      <c r="C2425" s="10"/>
      <c r="D2425" s="10"/>
      <c r="E2425" s="10"/>
      <c r="F2425" s="10"/>
      <c r="G2425" s="10"/>
      <c r="H2425" s="10"/>
    </row>
    <row r="2426" spans="1:8" x14ac:dyDescent="0.25">
      <c r="A2426" s="1"/>
      <c r="B2426" s="1"/>
      <c r="C2426" s="10"/>
      <c r="D2426" s="10"/>
      <c r="E2426" s="10"/>
      <c r="F2426" s="10"/>
      <c r="G2426" s="10"/>
      <c r="H2426" s="10"/>
    </row>
    <row r="2427" spans="1:8" x14ac:dyDescent="0.25">
      <c r="A2427" s="1"/>
      <c r="B2427" s="1"/>
      <c r="C2427" s="10"/>
      <c r="D2427" s="10"/>
      <c r="E2427" s="10"/>
      <c r="F2427" s="10"/>
      <c r="G2427" s="10"/>
      <c r="H2427" s="10"/>
    </row>
    <row r="2428" spans="1:8" x14ac:dyDescent="0.25">
      <c r="A2428" s="1"/>
      <c r="B2428" s="1"/>
      <c r="C2428" s="10"/>
      <c r="D2428" s="10"/>
      <c r="E2428" s="10"/>
      <c r="F2428" s="10"/>
      <c r="G2428" s="10"/>
      <c r="H2428" s="10"/>
    </row>
    <row r="2429" spans="1:8" x14ac:dyDescent="0.25">
      <c r="A2429" s="1"/>
      <c r="B2429" s="1"/>
      <c r="C2429" s="10"/>
      <c r="D2429" s="10"/>
      <c r="E2429" s="10"/>
      <c r="F2429" s="10"/>
      <c r="G2429" s="10"/>
      <c r="H2429" s="10"/>
    </row>
    <row r="2430" spans="1:8" x14ac:dyDescent="0.25">
      <c r="A2430" s="1"/>
      <c r="B2430" s="1"/>
      <c r="C2430" s="10"/>
      <c r="D2430" s="10"/>
      <c r="E2430" s="10"/>
      <c r="F2430" s="10"/>
      <c r="G2430" s="10"/>
      <c r="H2430" s="10"/>
    </row>
    <row r="2431" spans="1:8" x14ac:dyDescent="0.25">
      <c r="A2431" s="1"/>
      <c r="B2431" s="1"/>
      <c r="C2431" s="10"/>
      <c r="D2431" s="10"/>
      <c r="E2431" s="10"/>
      <c r="F2431" s="10"/>
      <c r="G2431" s="10"/>
      <c r="H2431" s="10"/>
    </row>
    <row r="2432" spans="1:8" x14ac:dyDescent="0.25">
      <c r="A2432" s="1"/>
      <c r="B2432" s="1"/>
      <c r="C2432" s="10"/>
      <c r="D2432" s="10"/>
      <c r="E2432" s="10"/>
      <c r="F2432" s="10"/>
      <c r="G2432" s="10"/>
      <c r="H2432" s="10"/>
    </row>
    <row r="2433" spans="1:8" x14ac:dyDescent="0.25">
      <c r="A2433" s="1"/>
      <c r="B2433" s="1"/>
      <c r="C2433" s="10"/>
      <c r="D2433" s="10"/>
      <c r="E2433" s="10"/>
      <c r="F2433" s="10"/>
      <c r="G2433" s="10"/>
      <c r="H2433" s="10"/>
    </row>
    <row r="2434" spans="1:8" x14ac:dyDescent="0.25">
      <c r="A2434" s="1"/>
      <c r="B2434" s="1"/>
      <c r="C2434" s="10"/>
      <c r="D2434" s="10"/>
      <c r="E2434" s="10"/>
      <c r="F2434" s="10"/>
      <c r="G2434" s="10"/>
      <c r="H2434" s="10"/>
    </row>
    <row r="2435" spans="1:8" x14ac:dyDescent="0.25">
      <c r="A2435" s="1"/>
      <c r="B2435" s="1"/>
      <c r="C2435" s="10"/>
      <c r="D2435" s="10"/>
      <c r="E2435" s="10"/>
      <c r="F2435" s="10"/>
      <c r="G2435" s="10"/>
      <c r="H2435" s="10"/>
    </row>
    <row r="2436" spans="1:8" x14ac:dyDescent="0.25">
      <c r="A2436" s="1"/>
      <c r="B2436" s="1"/>
      <c r="C2436" s="10"/>
      <c r="D2436" s="10"/>
      <c r="E2436" s="10"/>
      <c r="F2436" s="10"/>
      <c r="G2436" s="10"/>
      <c r="H2436" s="10"/>
    </row>
    <row r="2437" spans="1:8" x14ac:dyDescent="0.25">
      <c r="A2437" s="1"/>
      <c r="B2437" s="1"/>
      <c r="C2437" s="10"/>
      <c r="D2437" s="10"/>
      <c r="E2437" s="10"/>
      <c r="F2437" s="10"/>
      <c r="G2437" s="10"/>
      <c r="H2437" s="10"/>
    </row>
    <row r="2438" spans="1:8" x14ac:dyDescent="0.25">
      <c r="A2438" s="1"/>
      <c r="B2438" s="1"/>
      <c r="C2438" s="10"/>
      <c r="D2438" s="10"/>
      <c r="E2438" s="10"/>
      <c r="F2438" s="10"/>
      <c r="G2438" s="10"/>
      <c r="H2438" s="10"/>
    </row>
    <row r="2439" spans="1:8" x14ac:dyDescent="0.25">
      <c r="A2439" s="1"/>
      <c r="B2439" s="1"/>
      <c r="C2439" s="10"/>
      <c r="D2439" s="10"/>
      <c r="E2439" s="10"/>
      <c r="F2439" s="10"/>
      <c r="G2439" s="10"/>
      <c r="H2439" s="10"/>
    </row>
    <row r="2440" spans="1:8" x14ac:dyDescent="0.25">
      <c r="A2440" s="1"/>
      <c r="B2440" s="1"/>
      <c r="C2440" s="10"/>
      <c r="D2440" s="10"/>
      <c r="E2440" s="10"/>
      <c r="F2440" s="10"/>
      <c r="G2440" s="10"/>
      <c r="H2440" s="10"/>
    </row>
    <row r="2441" spans="1:8" x14ac:dyDescent="0.25">
      <c r="A2441" s="1"/>
      <c r="B2441" s="1"/>
      <c r="C2441" s="10"/>
      <c r="D2441" s="10"/>
      <c r="E2441" s="10"/>
      <c r="F2441" s="10"/>
      <c r="G2441" s="10"/>
      <c r="H2441" s="10"/>
    </row>
    <row r="2442" spans="1:8" x14ac:dyDescent="0.25">
      <c r="A2442" s="1"/>
      <c r="B2442" s="1"/>
      <c r="C2442" s="10"/>
      <c r="D2442" s="10"/>
      <c r="E2442" s="10"/>
      <c r="F2442" s="10"/>
      <c r="G2442" s="10"/>
      <c r="H2442" s="10"/>
    </row>
    <row r="2443" spans="1:8" x14ac:dyDescent="0.25">
      <c r="A2443" s="1"/>
      <c r="B2443" s="1"/>
      <c r="C2443" s="10"/>
      <c r="D2443" s="10"/>
      <c r="E2443" s="10"/>
      <c r="F2443" s="10"/>
      <c r="G2443" s="10"/>
      <c r="H2443" s="10"/>
    </row>
    <row r="2444" spans="1:8" x14ac:dyDescent="0.25">
      <c r="A2444" s="1"/>
      <c r="B2444" s="1"/>
      <c r="C2444" s="10"/>
      <c r="D2444" s="10"/>
      <c r="E2444" s="10"/>
      <c r="F2444" s="10"/>
      <c r="G2444" s="10"/>
      <c r="H2444" s="10"/>
    </row>
    <row r="2445" spans="1:8" x14ac:dyDescent="0.25">
      <c r="A2445" s="1"/>
      <c r="B2445" s="1"/>
      <c r="C2445" s="10"/>
      <c r="D2445" s="10"/>
      <c r="E2445" s="10"/>
      <c r="F2445" s="10"/>
      <c r="G2445" s="10"/>
      <c r="H2445" s="10"/>
    </row>
    <row r="2446" spans="1:8" x14ac:dyDescent="0.25">
      <c r="A2446" s="1"/>
      <c r="B2446" s="1"/>
      <c r="C2446" s="10"/>
      <c r="D2446" s="10"/>
      <c r="E2446" s="10"/>
      <c r="F2446" s="10"/>
      <c r="G2446" s="10"/>
      <c r="H2446" s="10"/>
    </row>
    <row r="2447" spans="1:8" x14ac:dyDescent="0.25">
      <c r="A2447" s="1"/>
      <c r="B2447" s="1"/>
      <c r="C2447" s="10"/>
      <c r="D2447" s="10"/>
      <c r="E2447" s="10"/>
      <c r="F2447" s="10"/>
      <c r="G2447" s="10"/>
      <c r="H2447" s="10"/>
    </row>
    <row r="2448" spans="1:8" x14ac:dyDescent="0.25">
      <c r="A2448" s="1"/>
      <c r="B2448" s="1"/>
      <c r="C2448" s="10"/>
      <c r="D2448" s="10"/>
      <c r="E2448" s="10"/>
      <c r="F2448" s="10"/>
      <c r="G2448" s="10"/>
      <c r="H2448" s="10"/>
    </row>
    <row r="2449" spans="1:8" x14ac:dyDescent="0.25">
      <c r="A2449" s="1"/>
      <c r="B2449" s="1"/>
      <c r="C2449" s="10"/>
      <c r="D2449" s="10"/>
      <c r="E2449" s="10"/>
      <c r="F2449" s="10"/>
      <c r="G2449" s="10"/>
      <c r="H2449" s="10"/>
    </row>
    <row r="2450" spans="1:8" x14ac:dyDescent="0.25">
      <c r="A2450" s="1"/>
      <c r="B2450" s="1"/>
      <c r="C2450" s="10"/>
      <c r="D2450" s="10"/>
      <c r="E2450" s="10"/>
      <c r="F2450" s="10"/>
      <c r="G2450" s="10"/>
      <c r="H2450" s="10"/>
    </row>
    <row r="2451" spans="1:8" x14ac:dyDescent="0.25">
      <c r="A2451" s="1"/>
      <c r="B2451" s="1"/>
      <c r="C2451" s="10"/>
      <c r="D2451" s="10"/>
      <c r="E2451" s="10"/>
      <c r="F2451" s="10"/>
      <c r="G2451" s="10"/>
      <c r="H2451" s="10"/>
    </row>
    <row r="2452" spans="1:8" x14ac:dyDescent="0.25">
      <c r="A2452" s="1"/>
      <c r="B2452" s="1"/>
      <c r="C2452" s="10"/>
      <c r="D2452" s="10"/>
      <c r="E2452" s="10"/>
      <c r="F2452" s="10"/>
      <c r="G2452" s="10"/>
      <c r="H2452" s="10"/>
    </row>
    <row r="2453" spans="1:8" x14ac:dyDescent="0.25">
      <c r="A2453" s="1"/>
      <c r="B2453" s="1"/>
      <c r="C2453" s="10"/>
      <c r="D2453" s="10"/>
      <c r="E2453" s="10"/>
      <c r="F2453" s="10"/>
      <c r="G2453" s="10"/>
      <c r="H2453" s="10"/>
    </row>
    <row r="2454" spans="1:8" x14ac:dyDescent="0.25">
      <c r="A2454" s="1"/>
      <c r="B2454" s="1"/>
      <c r="C2454" s="10"/>
      <c r="D2454" s="10"/>
      <c r="E2454" s="10"/>
      <c r="F2454" s="10"/>
      <c r="G2454" s="10"/>
      <c r="H2454" s="10"/>
    </row>
    <row r="2455" spans="1:8" x14ac:dyDescent="0.25">
      <c r="A2455" s="1"/>
      <c r="B2455" s="1"/>
      <c r="C2455" s="10"/>
      <c r="D2455" s="10"/>
      <c r="E2455" s="10"/>
      <c r="F2455" s="10"/>
      <c r="G2455" s="10"/>
      <c r="H2455" s="10"/>
    </row>
    <row r="2456" spans="1:8" x14ac:dyDescent="0.25">
      <c r="A2456" s="1"/>
      <c r="B2456" s="1"/>
      <c r="C2456" s="10"/>
      <c r="D2456" s="10"/>
      <c r="E2456" s="10"/>
      <c r="F2456" s="10"/>
      <c r="G2456" s="10"/>
      <c r="H2456" s="10"/>
    </row>
    <row r="2457" spans="1:8" x14ac:dyDescent="0.25">
      <c r="A2457" s="1"/>
      <c r="B2457" s="1"/>
      <c r="C2457" s="10"/>
      <c r="D2457" s="10"/>
      <c r="E2457" s="10"/>
      <c r="F2457" s="10"/>
      <c r="G2457" s="10"/>
      <c r="H2457" s="10"/>
    </row>
    <row r="2458" spans="1:8" x14ac:dyDescent="0.25">
      <c r="A2458" s="1"/>
      <c r="B2458" s="1"/>
      <c r="C2458" s="10"/>
      <c r="D2458" s="10"/>
      <c r="E2458" s="10"/>
      <c r="F2458" s="10"/>
      <c r="G2458" s="10"/>
      <c r="H2458" s="10"/>
    </row>
    <row r="2459" spans="1:8" x14ac:dyDescent="0.25">
      <c r="A2459" s="1"/>
      <c r="B2459" s="1"/>
      <c r="C2459" s="10"/>
      <c r="D2459" s="10"/>
      <c r="E2459" s="10"/>
      <c r="F2459" s="10"/>
      <c r="G2459" s="10"/>
      <c r="H2459" s="10"/>
    </row>
    <row r="2460" spans="1:8" x14ac:dyDescent="0.25">
      <c r="A2460" s="1"/>
      <c r="B2460" s="1"/>
      <c r="C2460" s="10"/>
      <c r="D2460" s="10"/>
      <c r="E2460" s="10"/>
      <c r="F2460" s="10"/>
      <c r="G2460" s="10"/>
      <c r="H2460" s="10"/>
    </row>
    <row r="2461" spans="1:8" x14ac:dyDescent="0.25">
      <c r="A2461" s="1"/>
      <c r="B2461" s="1"/>
      <c r="C2461" s="10"/>
      <c r="D2461" s="10"/>
      <c r="E2461" s="10"/>
      <c r="F2461" s="10"/>
      <c r="G2461" s="10"/>
      <c r="H2461" s="10"/>
    </row>
    <row r="2462" spans="1:8" x14ac:dyDescent="0.25">
      <c r="A2462" s="1"/>
      <c r="B2462" s="1"/>
      <c r="C2462" s="10"/>
      <c r="D2462" s="10"/>
      <c r="E2462" s="10"/>
      <c r="F2462" s="10"/>
      <c r="G2462" s="10"/>
      <c r="H2462" s="10"/>
    </row>
    <row r="2463" spans="1:8" x14ac:dyDescent="0.25">
      <c r="A2463" s="1"/>
      <c r="B2463" s="1"/>
      <c r="C2463" s="10"/>
      <c r="D2463" s="10"/>
      <c r="E2463" s="10"/>
      <c r="F2463" s="10"/>
      <c r="G2463" s="10"/>
      <c r="H2463" s="10"/>
    </row>
    <row r="2464" spans="1:8" x14ac:dyDescent="0.25">
      <c r="A2464" s="1"/>
      <c r="B2464" s="1"/>
      <c r="C2464" s="10"/>
      <c r="D2464" s="10"/>
      <c r="E2464" s="10"/>
      <c r="F2464" s="10"/>
      <c r="G2464" s="10"/>
      <c r="H2464" s="10"/>
    </row>
    <row r="2465" spans="1:8" x14ac:dyDescent="0.25">
      <c r="A2465" s="1"/>
      <c r="B2465" s="1"/>
      <c r="C2465" s="10"/>
      <c r="D2465" s="10"/>
      <c r="E2465" s="10"/>
      <c r="F2465" s="10"/>
      <c r="G2465" s="10"/>
      <c r="H2465" s="10"/>
    </row>
    <row r="2466" spans="1:8" x14ac:dyDescent="0.25">
      <c r="A2466" s="1"/>
      <c r="B2466" s="1"/>
      <c r="C2466" s="10"/>
      <c r="D2466" s="10"/>
      <c r="E2466" s="10"/>
      <c r="F2466" s="10"/>
      <c r="G2466" s="10"/>
      <c r="H2466" s="10"/>
    </row>
    <row r="2467" spans="1:8" x14ac:dyDescent="0.25">
      <c r="A2467" s="1"/>
      <c r="B2467" s="1"/>
      <c r="C2467" s="10"/>
      <c r="D2467" s="10"/>
      <c r="E2467" s="10"/>
      <c r="F2467" s="10"/>
      <c r="G2467" s="10"/>
      <c r="H2467" s="10"/>
    </row>
    <row r="2468" spans="1:8" x14ac:dyDescent="0.25">
      <c r="A2468" s="1"/>
      <c r="B2468" s="1"/>
      <c r="C2468" s="10"/>
      <c r="D2468" s="10"/>
      <c r="E2468" s="10"/>
      <c r="F2468" s="10"/>
      <c r="G2468" s="10"/>
      <c r="H2468" s="10"/>
    </row>
    <row r="2469" spans="1:8" x14ac:dyDescent="0.25">
      <c r="A2469" s="1"/>
      <c r="B2469" s="1"/>
      <c r="C2469" s="10"/>
      <c r="D2469" s="10"/>
      <c r="E2469" s="10"/>
      <c r="F2469" s="10"/>
      <c r="G2469" s="10"/>
      <c r="H2469" s="10"/>
    </row>
    <row r="2470" spans="1:8" x14ac:dyDescent="0.25">
      <c r="A2470" s="1"/>
      <c r="B2470" s="1"/>
      <c r="C2470" s="10"/>
      <c r="D2470" s="10"/>
      <c r="E2470" s="10"/>
      <c r="F2470" s="10"/>
      <c r="G2470" s="10"/>
      <c r="H2470" s="10"/>
    </row>
    <row r="2471" spans="1:8" x14ac:dyDescent="0.25">
      <c r="A2471" s="1"/>
      <c r="B2471" s="1"/>
      <c r="C2471" s="10"/>
      <c r="D2471" s="10"/>
      <c r="E2471" s="10"/>
      <c r="F2471" s="10"/>
      <c r="G2471" s="10"/>
      <c r="H2471" s="10"/>
    </row>
    <row r="2472" spans="1:8" x14ac:dyDescent="0.25">
      <c r="A2472" s="1"/>
      <c r="B2472" s="1"/>
      <c r="C2472" s="10"/>
      <c r="D2472" s="10"/>
      <c r="E2472" s="10"/>
      <c r="F2472" s="10"/>
      <c r="G2472" s="10"/>
      <c r="H2472" s="10"/>
    </row>
    <row r="2473" spans="1:8" x14ac:dyDescent="0.25">
      <c r="A2473" s="1"/>
      <c r="B2473" s="1"/>
      <c r="C2473" s="10"/>
      <c r="D2473" s="10"/>
      <c r="E2473" s="10"/>
      <c r="F2473" s="10"/>
      <c r="G2473" s="10"/>
      <c r="H2473" s="10"/>
    </row>
    <row r="2474" spans="1:8" x14ac:dyDescent="0.25">
      <c r="A2474" s="1"/>
      <c r="B2474" s="1"/>
      <c r="C2474" s="10"/>
      <c r="D2474" s="10"/>
      <c r="E2474" s="10"/>
      <c r="F2474" s="10"/>
      <c r="G2474" s="10"/>
      <c r="H2474" s="10"/>
    </row>
    <row r="2475" spans="1:8" x14ac:dyDescent="0.25">
      <c r="A2475" s="1"/>
      <c r="B2475" s="1"/>
      <c r="C2475" s="10"/>
      <c r="D2475" s="10"/>
      <c r="E2475" s="10"/>
      <c r="F2475" s="10"/>
      <c r="G2475" s="10"/>
      <c r="H2475" s="10"/>
    </row>
    <row r="2476" spans="1:8" x14ac:dyDescent="0.25">
      <c r="A2476" s="1"/>
      <c r="B2476" s="1"/>
      <c r="C2476" s="10"/>
      <c r="D2476" s="10"/>
      <c r="E2476" s="10"/>
      <c r="F2476" s="10"/>
      <c r="G2476" s="10"/>
      <c r="H2476" s="10"/>
    </row>
    <row r="2477" spans="1:8" x14ac:dyDescent="0.25">
      <c r="A2477" s="1"/>
      <c r="B2477" s="1"/>
      <c r="C2477" s="10"/>
      <c r="D2477" s="10"/>
      <c r="E2477" s="10"/>
      <c r="F2477" s="10"/>
      <c r="G2477" s="10"/>
      <c r="H2477" s="10"/>
    </row>
    <row r="2478" spans="1:8" x14ac:dyDescent="0.25">
      <c r="A2478" s="1"/>
      <c r="B2478" s="1"/>
      <c r="C2478" s="10"/>
      <c r="D2478" s="10"/>
      <c r="E2478" s="10"/>
      <c r="F2478" s="10"/>
      <c r="G2478" s="10"/>
      <c r="H2478" s="10"/>
    </row>
    <row r="2479" spans="1:8" x14ac:dyDescent="0.25">
      <c r="A2479" s="1"/>
      <c r="B2479" s="1"/>
      <c r="C2479" s="10"/>
      <c r="D2479" s="10"/>
      <c r="E2479" s="10"/>
      <c r="F2479" s="10"/>
      <c r="G2479" s="10"/>
      <c r="H2479" s="10"/>
    </row>
    <row r="2480" spans="1:8" x14ac:dyDescent="0.25">
      <c r="A2480" s="1"/>
      <c r="B2480" s="1"/>
      <c r="C2480" s="10"/>
      <c r="D2480" s="10"/>
      <c r="E2480" s="10"/>
      <c r="F2480" s="10"/>
      <c r="G2480" s="10"/>
      <c r="H2480" s="10"/>
    </row>
    <row r="2481" spans="1:8" x14ac:dyDescent="0.25">
      <c r="A2481" s="1"/>
      <c r="B2481" s="1"/>
      <c r="C2481" s="10"/>
      <c r="D2481" s="10"/>
      <c r="E2481" s="10"/>
      <c r="F2481" s="10"/>
      <c r="G2481" s="10"/>
      <c r="H2481" s="10"/>
    </row>
    <row r="2482" spans="1:8" x14ac:dyDescent="0.25">
      <c r="A2482" s="1"/>
      <c r="B2482" s="1"/>
      <c r="C2482" s="10"/>
      <c r="D2482" s="10"/>
      <c r="E2482" s="10"/>
      <c r="F2482" s="10"/>
      <c r="G2482" s="10"/>
      <c r="H2482" s="10"/>
    </row>
    <row r="2483" spans="1:8" x14ac:dyDescent="0.25">
      <c r="A2483" s="1"/>
      <c r="B2483" s="1"/>
      <c r="C2483" s="10"/>
      <c r="D2483" s="10"/>
      <c r="E2483" s="10"/>
      <c r="F2483" s="10"/>
      <c r="G2483" s="10"/>
      <c r="H2483" s="10"/>
    </row>
    <row r="2484" spans="1:8" x14ac:dyDescent="0.25">
      <c r="A2484" s="1"/>
      <c r="B2484" s="1"/>
      <c r="C2484" s="10"/>
      <c r="D2484" s="10"/>
      <c r="E2484" s="10"/>
      <c r="F2484" s="10"/>
      <c r="G2484" s="10"/>
      <c r="H2484" s="10"/>
    </row>
    <row r="2485" spans="1:8" x14ac:dyDescent="0.25">
      <c r="A2485" s="1"/>
      <c r="B2485" s="1"/>
      <c r="C2485" s="10"/>
      <c r="D2485" s="10"/>
      <c r="E2485" s="10"/>
      <c r="F2485" s="10"/>
      <c r="G2485" s="10"/>
      <c r="H2485" s="10"/>
    </row>
    <row r="2486" spans="1:8" x14ac:dyDescent="0.25">
      <c r="A2486" s="1"/>
      <c r="B2486" s="1"/>
      <c r="C2486" s="10"/>
      <c r="D2486" s="10"/>
      <c r="E2486" s="10"/>
      <c r="F2486" s="10"/>
      <c r="G2486" s="10"/>
      <c r="H2486" s="10"/>
    </row>
    <row r="2487" spans="1:8" x14ac:dyDescent="0.25">
      <c r="A2487" s="1"/>
      <c r="B2487" s="1"/>
      <c r="C2487" s="10"/>
      <c r="D2487" s="10"/>
      <c r="E2487" s="10"/>
      <c r="F2487" s="10"/>
      <c r="G2487" s="10"/>
      <c r="H2487" s="10"/>
    </row>
    <row r="2488" spans="1:8" x14ac:dyDescent="0.25">
      <c r="A2488" s="1"/>
      <c r="B2488" s="1"/>
      <c r="C2488" s="10"/>
      <c r="D2488" s="10"/>
      <c r="E2488" s="10"/>
      <c r="F2488" s="10"/>
      <c r="G2488" s="10"/>
      <c r="H2488" s="10"/>
    </row>
    <row r="2489" spans="1:8" x14ac:dyDescent="0.25">
      <c r="A2489" s="1"/>
      <c r="B2489" s="1"/>
      <c r="C2489" s="10"/>
      <c r="D2489" s="10"/>
      <c r="E2489" s="10"/>
      <c r="F2489" s="10"/>
      <c r="G2489" s="10"/>
      <c r="H2489" s="10"/>
    </row>
    <row r="2490" spans="1:8" x14ac:dyDescent="0.25">
      <c r="A2490" s="1"/>
      <c r="B2490" s="1"/>
      <c r="C2490" s="10"/>
      <c r="D2490" s="10"/>
      <c r="E2490" s="10"/>
      <c r="F2490" s="10"/>
      <c r="G2490" s="10"/>
      <c r="H2490" s="10"/>
    </row>
    <row r="2491" spans="1:8" x14ac:dyDescent="0.25">
      <c r="A2491" s="1"/>
      <c r="B2491" s="1"/>
      <c r="C2491" s="10"/>
      <c r="D2491" s="10"/>
      <c r="E2491" s="10"/>
      <c r="F2491" s="10"/>
      <c r="G2491" s="10"/>
      <c r="H2491" s="10"/>
    </row>
    <row r="2492" spans="1:8" x14ac:dyDescent="0.25">
      <c r="A2492" s="1"/>
      <c r="B2492" s="1"/>
      <c r="C2492" s="10"/>
      <c r="D2492" s="10"/>
      <c r="E2492" s="10"/>
      <c r="F2492" s="10"/>
      <c r="G2492" s="10"/>
      <c r="H2492" s="10"/>
    </row>
    <row r="2493" spans="1:8" x14ac:dyDescent="0.25">
      <c r="A2493" s="1"/>
      <c r="B2493" s="1"/>
      <c r="C2493" s="10"/>
      <c r="D2493" s="10"/>
      <c r="E2493" s="10"/>
      <c r="F2493" s="10"/>
      <c r="G2493" s="10"/>
      <c r="H2493" s="10"/>
    </row>
    <row r="2494" spans="1:8" x14ac:dyDescent="0.25">
      <c r="A2494" s="1"/>
      <c r="B2494" s="1"/>
      <c r="C2494" s="10"/>
      <c r="D2494" s="10"/>
      <c r="E2494" s="10"/>
      <c r="F2494" s="10"/>
      <c r="G2494" s="10"/>
      <c r="H2494" s="10"/>
    </row>
    <row r="2495" spans="1:8" x14ac:dyDescent="0.25">
      <c r="A2495" s="1"/>
      <c r="B2495" s="1"/>
      <c r="C2495" s="10"/>
      <c r="D2495" s="10"/>
      <c r="E2495" s="10"/>
      <c r="F2495" s="10"/>
      <c r="G2495" s="10"/>
      <c r="H2495" s="10"/>
    </row>
    <row r="2496" spans="1:8" x14ac:dyDescent="0.25">
      <c r="A2496" s="1"/>
      <c r="B2496" s="1"/>
      <c r="C2496" s="10"/>
      <c r="D2496" s="10"/>
      <c r="E2496" s="10"/>
      <c r="F2496" s="10"/>
      <c r="G2496" s="10"/>
      <c r="H2496" s="10"/>
    </row>
    <row r="2497" spans="1:8" x14ac:dyDescent="0.25">
      <c r="A2497" s="1"/>
      <c r="B2497" s="1"/>
      <c r="C2497" s="10"/>
      <c r="D2497" s="10"/>
      <c r="E2497" s="10"/>
      <c r="F2497" s="10"/>
      <c r="G2497" s="10"/>
      <c r="H2497" s="10"/>
    </row>
    <row r="2498" spans="1:8" x14ac:dyDescent="0.25">
      <c r="A2498" s="1"/>
      <c r="B2498" s="1"/>
      <c r="C2498" s="10"/>
      <c r="D2498" s="10"/>
      <c r="E2498" s="10"/>
      <c r="F2498" s="10"/>
      <c r="G2498" s="10"/>
      <c r="H2498" s="10"/>
    </row>
    <row r="2499" spans="1:8" x14ac:dyDescent="0.25">
      <c r="A2499" s="1"/>
      <c r="B2499" s="1"/>
      <c r="C2499" s="10"/>
      <c r="D2499" s="10"/>
      <c r="E2499" s="10"/>
      <c r="F2499" s="10"/>
      <c r="G2499" s="10"/>
      <c r="H2499" s="10"/>
    </row>
    <row r="2500" spans="1:8" x14ac:dyDescent="0.25">
      <c r="A2500" s="1"/>
      <c r="B2500" s="1"/>
      <c r="C2500" s="10"/>
      <c r="D2500" s="10"/>
      <c r="E2500" s="10"/>
      <c r="F2500" s="10"/>
      <c r="G2500" s="10"/>
      <c r="H2500" s="10"/>
    </row>
    <row r="2501" spans="1:8" x14ac:dyDescent="0.25">
      <c r="A2501" s="1"/>
      <c r="B2501" s="1"/>
      <c r="C2501" s="10"/>
      <c r="D2501" s="10"/>
      <c r="E2501" s="10"/>
      <c r="F2501" s="10"/>
      <c r="G2501" s="10"/>
      <c r="H2501" s="10"/>
    </row>
    <row r="2502" spans="1:8" x14ac:dyDescent="0.25">
      <c r="A2502" s="1"/>
      <c r="B2502" s="1"/>
      <c r="C2502" s="10"/>
      <c r="D2502" s="10"/>
      <c r="E2502" s="10"/>
      <c r="F2502" s="10"/>
      <c r="G2502" s="10"/>
      <c r="H2502" s="10"/>
    </row>
    <row r="2503" spans="1:8" x14ac:dyDescent="0.25">
      <c r="A2503" s="1"/>
      <c r="B2503" s="1"/>
      <c r="C2503" s="10"/>
      <c r="D2503" s="10"/>
      <c r="E2503" s="10"/>
      <c r="F2503" s="10"/>
      <c r="G2503" s="10"/>
      <c r="H2503" s="10"/>
    </row>
    <row r="2504" spans="1:8" x14ac:dyDescent="0.25">
      <c r="A2504" s="1"/>
      <c r="B2504" s="1"/>
      <c r="C2504" s="10"/>
      <c r="D2504" s="10"/>
      <c r="E2504" s="10"/>
      <c r="F2504" s="10"/>
      <c r="G2504" s="10"/>
      <c r="H2504" s="10"/>
    </row>
    <row r="2505" spans="1:8" x14ac:dyDescent="0.25">
      <c r="A2505" s="1"/>
      <c r="B2505" s="1"/>
      <c r="C2505" s="10"/>
      <c r="D2505" s="10"/>
      <c r="E2505" s="10"/>
      <c r="F2505" s="10"/>
      <c r="G2505" s="10"/>
      <c r="H2505" s="10"/>
    </row>
    <row r="2506" spans="1:8" x14ac:dyDescent="0.25">
      <c r="A2506" s="1"/>
      <c r="B2506" s="1"/>
      <c r="C2506" s="10"/>
      <c r="D2506" s="10"/>
      <c r="E2506" s="10"/>
      <c r="F2506" s="10"/>
      <c r="G2506" s="10"/>
      <c r="H2506" s="10"/>
    </row>
    <row r="2507" spans="1:8" x14ac:dyDescent="0.25">
      <c r="A2507" s="1"/>
      <c r="B2507" s="1"/>
      <c r="C2507" s="10"/>
      <c r="D2507" s="10"/>
      <c r="E2507" s="10"/>
      <c r="F2507" s="10"/>
      <c r="G2507" s="10"/>
      <c r="H2507" s="10"/>
    </row>
    <row r="2508" spans="1:8" x14ac:dyDescent="0.25">
      <c r="A2508" s="1"/>
      <c r="B2508" s="1"/>
      <c r="C2508" s="10"/>
      <c r="D2508" s="10"/>
      <c r="E2508" s="10"/>
      <c r="F2508" s="10"/>
      <c r="G2508" s="10"/>
      <c r="H2508" s="10"/>
    </row>
    <row r="2509" spans="1:8" x14ac:dyDescent="0.25">
      <c r="A2509" s="1"/>
      <c r="B2509" s="1"/>
      <c r="C2509" s="10"/>
      <c r="D2509" s="10"/>
      <c r="E2509" s="10"/>
      <c r="F2509" s="10"/>
      <c r="G2509" s="10"/>
      <c r="H2509" s="10"/>
    </row>
    <row r="2510" spans="1:8" x14ac:dyDescent="0.25">
      <c r="A2510" s="1"/>
      <c r="B2510" s="1"/>
      <c r="C2510" s="10"/>
      <c r="D2510" s="10"/>
      <c r="E2510" s="10"/>
      <c r="F2510" s="10"/>
      <c r="G2510" s="10"/>
      <c r="H2510" s="10"/>
    </row>
    <row r="2511" spans="1:8" x14ac:dyDescent="0.25">
      <c r="A2511" s="1"/>
      <c r="B2511" s="1"/>
      <c r="C2511" s="10"/>
      <c r="D2511" s="10"/>
      <c r="E2511" s="10"/>
      <c r="F2511" s="10"/>
      <c r="G2511" s="10"/>
      <c r="H2511" s="10"/>
    </row>
    <row r="2512" spans="1:8" x14ac:dyDescent="0.25">
      <c r="A2512" s="1"/>
      <c r="B2512" s="1"/>
      <c r="C2512" s="10"/>
      <c r="D2512" s="10"/>
      <c r="E2512" s="10"/>
      <c r="F2512" s="10"/>
      <c r="G2512" s="10"/>
      <c r="H2512" s="10"/>
    </row>
    <row r="2513" spans="1:8" x14ac:dyDescent="0.25">
      <c r="A2513" s="1"/>
      <c r="B2513" s="1"/>
      <c r="C2513" s="10"/>
      <c r="D2513" s="10"/>
      <c r="E2513" s="10"/>
      <c r="F2513" s="10"/>
      <c r="G2513" s="10"/>
      <c r="H2513" s="10"/>
    </row>
    <row r="2514" spans="1:8" x14ac:dyDescent="0.25">
      <c r="A2514" s="1"/>
      <c r="B2514" s="1"/>
      <c r="C2514" s="10"/>
      <c r="D2514" s="10"/>
      <c r="E2514" s="10"/>
      <c r="F2514" s="10"/>
      <c r="G2514" s="10"/>
      <c r="H2514" s="10"/>
    </row>
    <row r="2515" spans="1:8" x14ac:dyDescent="0.25">
      <c r="A2515" s="1"/>
      <c r="B2515" s="1"/>
      <c r="C2515" s="10"/>
      <c r="D2515" s="10"/>
      <c r="E2515" s="10"/>
      <c r="F2515" s="10"/>
      <c r="G2515" s="10"/>
      <c r="H2515" s="10"/>
    </row>
    <row r="2516" spans="1:8" x14ac:dyDescent="0.25">
      <c r="A2516" s="1"/>
      <c r="B2516" s="1"/>
      <c r="C2516" s="10"/>
      <c r="D2516" s="10"/>
      <c r="E2516" s="10"/>
      <c r="F2516" s="10"/>
      <c r="G2516" s="10"/>
      <c r="H2516" s="10"/>
    </row>
    <row r="2517" spans="1:8" x14ac:dyDescent="0.25">
      <c r="A2517" s="1"/>
      <c r="B2517" s="1"/>
      <c r="C2517" s="10"/>
      <c r="D2517" s="10"/>
      <c r="E2517" s="10"/>
      <c r="F2517" s="10"/>
      <c r="G2517" s="10"/>
      <c r="H2517" s="10"/>
    </row>
    <row r="2518" spans="1:8" x14ac:dyDescent="0.25">
      <c r="A2518" s="1"/>
      <c r="B2518" s="1"/>
      <c r="C2518" s="10"/>
      <c r="D2518" s="10"/>
      <c r="E2518" s="10"/>
      <c r="F2518" s="10"/>
      <c r="G2518" s="10"/>
      <c r="H2518" s="10"/>
    </row>
    <row r="2519" spans="1:8" x14ac:dyDescent="0.25">
      <c r="A2519" s="1"/>
      <c r="B2519" s="1"/>
      <c r="C2519" s="10"/>
      <c r="D2519" s="10"/>
      <c r="E2519" s="10"/>
      <c r="F2519" s="10"/>
      <c r="G2519" s="10"/>
      <c r="H2519" s="10"/>
    </row>
    <row r="2520" spans="1:8" x14ac:dyDescent="0.25">
      <c r="A2520" s="1"/>
      <c r="B2520" s="1"/>
      <c r="C2520" s="10"/>
      <c r="D2520" s="10"/>
      <c r="E2520" s="10"/>
      <c r="F2520" s="10"/>
      <c r="G2520" s="10"/>
      <c r="H2520" s="10"/>
    </row>
    <row r="2521" spans="1:8" x14ac:dyDescent="0.25">
      <c r="A2521" s="1"/>
      <c r="B2521" s="1"/>
      <c r="C2521" s="10"/>
      <c r="D2521" s="10"/>
      <c r="E2521" s="10"/>
      <c r="F2521" s="10"/>
      <c r="G2521" s="10"/>
      <c r="H2521" s="10"/>
    </row>
    <row r="2522" spans="1:8" x14ac:dyDescent="0.25">
      <c r="A2522" s="1"/>
      <c r="B2522" s="1"/>
      <c r="C2522" s="10"/>
      <c r="D2522" s="10"/>
      <c r="E2522" s="10"/>
      <c r="F2522" s="10"/>
      <c r="G2522" s="10"/>
      <c r="H2522" s="10"/>
    </row>
    <row r="2523" spans="1:8" x14ac:dyDescent="0.25">
      <c r="A2523" s="1"/>
      <c r="B2523" s="1"/>
      <c r="C2523" s="10"/>
      <c r="D2523" s="10"/>
      <c r="E2523" s="10"/>
      <c r="F2523" s="10"/>
      <c r="G2523" s="10"/>
      <c r="H2523" s="10"/>
    </row>
    <row r="2524" spans="1:8" x14ac:dyDescent="0.25">
      <c r="A2524" s="1"/>
      <c r="B2524" s="1"/>
      <c r="C2524" s="10"/>
      <c r="D2524" s="10"/>
      <c r="E2524" s="10"/>
      <c r="F2524" s="10"/>
      <c r="G2524" s="10"/>
      <c r="H2524" s="10"/>
    </row>
    <row r="2525" spans="1:8" x14ac:dyDescent="0.25">
      <c r="A2525" s="1"/>
      <c r="B2525" s="1"/>
      <c r="C2525" s="10"/>
      <c r="D2525" s="10"/>
      <c r="E2525" s="10"/>
      <c r="F2525" s="10"/>
      <c r="G2525" s="10"/>
      <c r="H2525" s="10"/>
    </row>
    <row r="2526" spans="1:8" x14ac:dyDescent="0.25">
      <c r="A2526" s="1"/>
      <c r="B2526" s="1"/>
      <c r="C2526" s="10"/>
      <c r="D2526" s="10"/>
      <c r="E2526" s="10"/>
      <c r="F2526" s="10"/>
      <c r="G2526" s="10"/>
      <c r="H2526" s="10"/>
    </row>
    <row r="2527" spans="1:8" x14ac:dyDescent="0.25">
      <c r="A2527" s="1"/>
      <c r="B2527" s="1"/>
      <c r="C2527" s="10"/>
      <c r="D2527" s="10"/>
      <c r="E2527" s="10"/>
      <c r="F2527" s="10"/>
      <c r="G2527" s="10"/>
      <c r="H2527" s="10"/>
    </row>
    <row r="2528" spans="1:8" x14ac:dyDescent="0.25">
      <c r="A2528" s="1"/>
      <c r="B2528" s="1"/>
      <c r="C2528" s="10"/>
      <c r="D2528" s="10"/>
      <c r="E2528" s="10"/>
      <c r="F2528" s="10"/>
      <c r="G2528" s="10"/>
      <c r="H2528" s="10"/>
    </row>
    <row r="2529" spans="1:8" x14ac:dyDescent="0.25">
      <c r="A2529" s="1"/>
      <c r="B2529" s="1"/>
      <c r="C2529" s="10"/>
      <c r="D2529" s="10"/>
      <c r="E2529" s="10"/>
      <c r="F2529" s="10"/>
      <c r="G2529" s="10"/>
      <c r="H2529" s="10"/>
    </row>
    <row r="2530" spans="1:8" x14ac:dyDescent="0.25">
      <c r="A2530" s="1"/>
      <c r="B2530" s="1"/>
      <c r="C2530" s="10"/>
      <c r="D2530" s="10"/>
      <c r="E2530" s="10"/>
      <c r="F2530" s="10"/>
      <c r="G2530" s="10"/>
      <c r="H2530" s="10"/>
    </row>
    <row r="2531" spans="1:8" x14ac:dyDescent="0.25">
      <c r="A2531" s="1"/>
      <c r="B2531" s="1"/>
      <c r="C2531" s="10"/>
      <c r="D2531" s="10"/>
      <c r="E2531" s="10"/>
      <c r="F2531" s="10"/>
      <c r="G2531" s="10"/>
      <c r="H2531" s="10"/>
    </row>
    <row r="2532" spans="1:8" x14ac:dyDescent="0.25">
      <c r="A2532" s="1"/>
      <c r="B2532" s="1"/>
      <c r="C2532" s="10"/>
      <c r="D2532" s="10"/>
      <c r="E2532" s="10"/>
      <c r="F2532" s="10"/>
      <c r="G2532" s="10"/>
      <c r="H2532" s="10"/>
    </row>
    <row r="2533" spans="1:8" x14ac:dyDescent="0.25">
      <c r="A2533" s="1"/>
      <c r="B2533" s="1"/>
      <c r="C2533" s="10"/>
      <c r="D2533" s="10"/>
      <c r="E2533" s="10"/>
      <c r="F2533" s="10"/>
      <c r="G2533" s="10"/>
      <c r="H2533" s="10"/>
    </row>
    <row r="2534" spans="1:8" x14ac:dyDescent="0.25">
      <c r="A2534" s="1"/>
      <c r="B2534" s="1"/>
      <c r="C2534" s="10"/>
      <c r="D2534" s="10"/>
      <c r="E2534" s="10"/>
      <c r="F2534" s="10"/>
      <c r="G2534" s="10"/>
      <c r="H2534" s="10"/>
    </row>
    <row r="2535" spans="1:8" x14ac:dyDescent="0.25">
      <c r="A2535" s="1"/>
      <c r="B2535" s="1"/>
      <c r="C2535" s="10"/>
      <c r="D2535" s="10"/>
      <c r="E2535" s="10"/>
      <c r="F2535" s="10"/>
      <c r="G2535" s="10"/>
      <c r="H2535" s="10"/>
    </row>
    <row r="2536" spans="1:8" x14ac:dyDescent="0.25">
      <c r="A2536" s="1"/>
      <c r="B2536" s="1"/>
      <c r="C2536" s="10"/>
      <c r="D2536" s="10"/>
      <c r="E2536" s="10"/>
      <c r="F2536" s="10"/>
      <c r="G2536" s="10"/>
      <c r="H2536" s="10"/>
    </row>
    <row r="2537" spans="1:8" x14ac:dyDescent="0.25">
      <c r="A2537" s="1"/>
      <c r="B2537" s="1"/>
      <c r="C2537" s="10"/>
      <c r="D2537" s="10"/>
      <c r="E2537" s="10"/>
      <c r="F2537" s="10"/>
      <c r="G2537" s="10"/>
      <c r="H2537" s="10"/>
    </row>
    <row r="2538" spans="1:8" x14ac:dyDescent="0.25">
      <c r="A2538" s="1"/>
      <c r="B2538" s="1"/>
      <c r="C2538" s="10"/>
      <c r="D2538" s="10"/>
      <c r="E2538" s="10"/>
      <c r="F2538" s="10"/>
      <c r="G2538" s="10"/>
      <c r="H2538" s="10"/>
    </row>
    <row r="2539" spans="1:8" x14ac:dyDescent="0.25">
      <c r="A2539" s="1"/>
      <c r="B2539" s="1"/>
      <c r="C2539" s="10"/>
      <c r="D2539" s="10"/>
      <c r="E2539" s="10"/>
      <c r="F2539" s="10"/>
      <c r="G2539" s="10"/>
      <c r="H2539" s="10"/>
    </row>
    <row r="2540" spans="1:8" x14ac:dyDescent="0.25">
      <c r="A2540" s="1"/>
      <c r="B2540" s="1"/>
      <c r="C2540" s="10"/>
      <c r="D2540" s="10"/>
      <c r="E2540" s="10"/>
      <c r="F2540" s="10"/>
      <c r="G2540" s="10"/>
      <c r="H2540" s="10"/>
    </row>
    <row r="2541" spans="1:8" x14ac:dyDescent="0.25">
      <c r="A2541" s="1"/>
      <c r="B2541" s="1"/>
      <c r="C2541" s="10"/>
      <c r="D2541" s="10"/>
      <c r="E2541" s="10"/>
      <c r="F2541" s="10"/>
      <c r="G2541" s="10"/>
      <c r="H2541" s="10"/>
    </row>
    <row r="2542" spans="1:8" x14ac:dyDescent="0.25">
      <c r="A2542" s="1"/>
      <c r="B2542" s="1"/>
      <c r="C2542" s="10"/>
      <c r="D2542" s="10"/>
      <c r="E2542" s="10"/>
      <c r="F2542" s="10"/>
      <c r="G2542" s="10"/>
      <c r="H2542" s="10"/>
    </row>
    <row r="2543" spans="1:8" x14ac:dyDescent="0.25">
      <c r="A2543" s="1"/>
      <c r="B2543" s="1"/>
      <c r="C2543" s="10"/>
      <c r="D2543" s="10"/>
      <c r="E2543" s="10"/>
      <c r="F2543" s="10"/>
      <c r="G2543" s="10"/>
      <c r="H2543" s="10"/>
    </row>
    <row r="2544" spans="1:8" x14ac:dyDescent="0.25">
      <c r="A2544" s="1"/>
      <c r="B2544" s="1"/>
      <c r="C2544" s="10"/>
      <c r="D2544" s="10"/>
      <c r="E2544" s="10"/>
      <c r="F2544" s="10"/>
      <c r="G2544" s="10"/>
      <c r="H2544" s="10"/>
    </row>
    <row r="2545" spans="1:8" x14ac:dyDescent="0.25">
      <c r="A2545" s="1"/>
      <c r="B2545" s="1"/>
      <c r="C2545" s="10"/>
      <c r="D2545" s="10"/>
      <c r="E2545" s="10"/>
      <c r="F2545" s="10"/>
      <c r="G2545" s="10"/>
      <c r="H2545" s="10"/>
    </row>
    <row r="2546" spans="1:8" x14ac:dyDescent="0.25">
      <c r="A2546" s="1"/>
      <c r="B2546" s="1"/>
      <c r="C2546" s="10"/>
      <c r="D2546" s="10"/>
      <c r="E2546" s="10"/>
      <c r="F2546" s="10"/>
      <c r="G2546" s="10"/>
      <c r="H2546" s="10"/>
    </row>
    <row r="2547" spans="1:8" x14ac:dyDescent="0.25">
      <c r="A2547" s="1"/>
      <c r="B2547" s="1"/>
      <c r="C2547" s="10"/>
      <c r="D2547" s="10"/>
      <c r="E2547" s="10"/>
      <c r="F2547" s="10"/>
      <c r="G2547" s="10"/>
      <c r="H2547" s="10"/>
    </row>
    <row r="2548" spans="1:8" x14ac:dyDescent="0.25">
      <c r="A2548" s="1"/>
      <c r="B2548" s="1"/>
      <c r="C2548" s="10"/>
      <c r="D2548" s="10"/>
      <c r="E2548" s="10"/>
      <c r="F2548" s="10"/>
      <c r="G2548" s="10"/>
      <c r="H2548" s="10"/>
    </row>
    <row r="2549" spans="1:8" x14ac:dyDescent="0.25">
      <c r="A2549" s="1"/>
      <c r="B2549" s="1"/>
      <c r="C2549" s="10"/>
      <c r="D2549" s="10"/>
      <c r="E2549" s="10"/>
      <c r="F2549" s="10"/>
      <c r="G2549" s="10"/>
      <c r="H2549" s="10"/>
    </row>
    <row r="2550" spans="1:8" x14ac:dyDescent="0.25">
      <c r="A2550" s="1"/>
      <c r="B2550" s="1"/>
      <c r="C2550" s="10"/>
      <c r="D2550" s="10"/>
      <c r="E2550" s="10"/>
      <c r="F2550" s="10"/>
      <c r="G2550" s="10"/>
      <c r="H2550" s="10"/>
    </row>
    <row r="2551" spans="1:8" x14ac:dyDescent="0.25">
      <c r="A2551" s="1"/>
      <c r="B2551" s="1"/>
      <c r="C2551" s="10"/>
      <c r="D2551" s="10"/>
      <c r="E2551" s="10"/>
      <c r="F2551" s="10"/>
      <c r="G2551" s="10"/>
      <c r="H2551" s="10"/>
    </row>
    <row r="2552" spans="1:8" x14ac:dyDescent="0.25">
      <c r="A2552" s="1"/>
      <c r="B2552" s="1"/>
      <c r="C2552" s="10"/>
      <c r="D2552" s="10"/>
      <c r="E2552" s="10"/>
      <c r="F2552" s="10"/>
      <c r="G2552" s="10"/>
      <c r="H2552" s="10"/>
    </row>
    <row r="2553" spans="1:8" x14ac:dyDescent="0.25">
      <c r="A2553" s="1"/>
      <c r="B2553" s="1"/>
      <c r="C2553" s="10"/>
      <c r="D2553" s="10"/>
      <c r="E2553" s="10"/>
      <c r="F2553" s="10"/>
      <c r="G2553" s="10"/>
      <c r="H2553" s="10"/>
    </row>
    <row r="2554" spans="1:8" x14ac:dyDescent="0.25">
      <c r="A2554" s="1"/>
      <c r="B2554" s="1"/>
      <c r="C2554" s="10"/>
      <c r="D2554" s="10"/>
      <c r="E2554" s="10"/>
      <c r="F2554" s="10"/>
      <c r="G2554" s="10"/>
      <c r="H2554" s="10"/>
    </row>
    <row r="2555" spans="1:8" x14ac:dyDescent="0.25">
      <c r="A2555" s="1"/>
      <c r="B2555" s="1"/>
      <c r="C2555" s="10"/>
      <c r="D2555" s="10"/>
      <c r="E2555" s="10"/>
      <c r="F2555" s="10"/>
      <c r="G2555" s="10"/>
      <c r="H2555" s="10"/>
    </row>
    <row r="2556" spans="1:8" x14ac:dyDescent="0.25">
      <c r="A2556" s="1"/>
      <c r="B2556" s="1"/>
      <c r="C2556" s="10"/>
      <c r="D2556" s="10"/>
      <c r="E2556" s="10"/>
      <c r="F2556" s="10"/>
      <c r="G2556" s="10"/>
      <c r="H2556" s="10"/>
    </row>
    <row r="2557" spans="1:8" x14ac:dyDescent="0.25">
      <c r="A2557" s="1"/>
      <c r="B2557" s="1"/>
      <c r="C2557" s="10"/>
      <c r="D2557" s="10"/>
      <c r="E2557" s="10"/>
      <c r="F2557" s="10"/>
      <c r="G2557" s="10"/>
      <c r="H2557" s="10"/>
    </row>
    <row r="2558" spans="1:8" x14ac:dyDescent="0.25">
      <c r="A2558" s="1"/>
      <c r="B2558" s="1"/>
      <c r="C2558" s="10"/>
      <c r="D2558" s="10"/>
      <c r="E2558" s="10"/>
      <c r="F2558" s="10"/>
      <c r="G2558" s="10"/>
      <c r="H2558" s="10"/>
    </row>
    <row r="2559" spans="1:8" x14ac:dyDescent="0.25">
      <c r="A2559" s="1"/>
      <c r="B2559" s="1"/>
      <c r="C2559" s="10"/>
      <c r="D2559" s="10"/>
      <c r="E2559" s="10"/>
      <c r="F2559" s="10"/>
      <c r="G2559" s="10"/>
      <c r="H2559" s="10"/>
    </row>
    <row r="2560" spans="1:8" x14ac:dyDescent="0.25">
      <c r="A2560" s="1"/>
      <c r="B2560" s="1"/>
      <c r="C2560" s="10"/>
      <c r="D2560" s="10"/>
      <c r="E2560" s="10"/>
      <c r="F2560" s="10"/>
      <c r="G2560" s="10"/>
      <c r="H2560" s="10"/>
    </row>
    <row r="2561" spans="1:8" x14ac:dyDescent="0.25">
      <c r="A2561" s="1"/>
      <c r="B2561" s="1"/>
      <c r="C2561" s="10"/>
      <c r="D2561" s="10"/>
      <c r="E2561" s="10"/>
      <c r="F2561" s="10"/>
      <c r="G2561" s="10"/>
      <c r="H2561" s="10"/>
    </row>
    <row r="2562" spans="1:8" x14ac:dyDescent="0.25">
      <c r="A2562" s="1"/>
      <c r="B2562" s="1"/>
      <c r="C2562" s="10"/>
      <c r="D2562" s="10"/>
      <c r="E2562" s="10"/>
      <c r="F2562" s="10"/>
      <c r="G2562" s="10"/>
      <c r="H2562" s="10"/>
    </row>
    <row r="2563" spans="1:8" x14ac:dyDescent="0.25">
      <c r="A2563" s="1"/>
      <c r="B2563" s="1"/>
      <c r="C2563" s="10"/>
      <c r="D2563" s="10"/>
      <c r="E2563" s="10"/>
      <c r="F2563" s="10"/>
      <c r="G2563" s="10"/>
      <c r="H2563" s="10"/>
    </row>
    <row r="2564" spans="1:8" x14ac:dyDescent="0.25">
      <c r="A2564" s="1"/>
      <c r="B2564" s="1"/>
      <c r="C2564" s="10"/>
      <c r="D2564" s="10"/>
      <c r="E2564" s="10"/>
      <c r="F2564" s="10"/>
      <c r="G2564" s="10"/>
      <c r="H2564" s="10"/>
    </row>
    <row r="2565" spans="1:8" x14ac:dyDescent="0.25">
      <c r="A2565" s="1"/>
      <c r="B2565" s="1"/>
      <c r="C2565" s="10"/>
      <c r="D2565" s="10"/>
      <c r="E2565" s="10"/>
      <c r="F2565" s="10"/>
      <c r="G2565" s="10"/>
      <c r="H2565" s="10"/>
    </row>
    <row r="2566" spans="1:8" x14ac:dyDescent="0.25">
      <c r="A2566" s="1"/>
      <c r="B2566" s="1"/>
      <c r="C2566" s="10"/>
      <c r="D2566" s="10"/>
      <c r="E2566" s="10"/>
      <c r="F2566" s="10"/>
      <c r="G2566" s="10"/>
      <c r="H2566" s="10"/>
    </row>
    <row r="2567" spans="1:8" x14ac:dyDescent="0.25">
      <c r="A2567" s="1"/>
      <c r="B2567" s="1"/>
      <c r="C2567" s="10"/>
      <c r="D2567" s="10"/>
      <c r="E2567" s="10"/>
      <c r="F2567" s="10"/>
      <c r="G2567" s="10"/>
      <c r="H2567" s="10"/>
    </row>
    <row r="2568" spans="1:8" x14ac:dyDescent="0.25">
      <c r="A2568" s="1"/>
      <c r="B2568" s="1"/>
      <c r="C2568" s="10"/>
      <c r="D2568" s="10"/>
      <c r="E2568" s="10"/>
      <c r="F2568" s="10"/>
      <c r="G2568" s="10"/>
      <c r="H2568" s="10"/>
    </row>
    <row r="2569" spans="1:8" x14ac:dyDescent="0.25">
      <c r="A2569" s="1"/>
      <c r="B2569" s="1"/>
      <c r="C2569" s="10"/>
      <c r="D2569" s="10"/>
      <c r="E2569" s="10"/>
      <c r="F2569" s="10"/>
      <c r="G2569" s="10"/>
      <c r="H2569" s="10"/>
    </row>
    <row r="2570" spans="1:8" x14ac:dyDescent="0.25">
      <c r="A2570" s="1"/>
      <c r="B2570" s="1"/>
      <c r="C2570" s="10"/>
      <c r="D2570" s="10"/>
      <c r="E2570" s="10"/>
      <c r="F2570" s="10"/>
      <c r="G2570" s="10"/>
      <c r="H2570" s="10"/>
    </row>
    <row r="2571" spans="1:8" x14ac:dyDescent="0.25">
      <c r="A2571" s="1"/>
      <c r="B2571" s="1"/>
      <c r="C2571" s="10"/>
      <c r="D2571" s="10"/>
      <c r="E2571" s="10"/>
      <c r="F2571" s="10"/>
      <c r="G2571" s="10"/>
      <c r="H2571" s="10"/>
    </row>
    <row r="2572" spans="1:8" x14ac:dyDescent="0.25">
      <c r="A2572" s="1"/>
      <c r="B2572" s="1"/>
      <c r="C2572" s="10"/>
      <c r="D2572" s="10"/>
      <c r="E2572" s="10"/>
      <c r="F2572" s="10"/>
      <c r="G2572" s="10"/>
      <c r="H2572" s="10"/>
    </row>
    <row r="2573" spans="1:8" x14ac:dyDescent="0.25">
      <c r="A2573" s="1"/>
      <c r="B2573" s="1"/>
      <c r="C2573" s="10"/>
      <c r="D2573" s="10"/>
      <c r="E2573" s="10"/>
      <c r="F2573" s="10"/>
      <c r="G2573" s="10"/>
      <c r="H2573" s="10"/>
    </row>
    <row r="2574" spans="1:8" x14ac:dyDescent="0.25">
      <c r="A2574" s="1"/>
      <c r="B2574" s="1"/>
      <c r="C2574" s="10"/>
      <c r="D2574" s="10"/>
      <c r="E2574" s="10"/>
      <c r="F2574" s="10"/>
      <c r="G2574" s="10"/>
      <c r="H2574" s="10"/>
    </row>
    <row r="2575" spans="1:8" x14ac:dyDescent="0.25">
      <c r="A2575" s="1"/>
      <c r="B2575" s="1"/>
      <c r="C2575" s="10"/>
      <c r="D2575" s="10"/>
      <c r="E2575" s="10"/>
      <c r="F2575" s="10"/>
      <c r="G2575" s="10"/>
      <c r="H2575" s="10"/>
    </row>
    <row r="2576" spans="1:8" x14ac:dyDescent="0.25">
      <c r="A2576" s="1"/>
      <c r="B2576" s="1"/>
      <c r="C2576" s="10"/>
      <c r="D2576" s="10"/>
      <c r="E2576" s="10"/>
      <c r="F2576" s="10"/>
      <c r="G2576" s="10"/>
      <c r="H2576" s="10"/>
    </row>
    <row r="2577" spans="1:8" x14ac:dyDescent="0.25">
      <c r="A2577" s="1"/>
      <c r="B2577" s="1"/>
      <c r="C2577" s="10"/>
      <c r="D2577" s="10"/>
      <c r="E2577" s="10"/>
      <c r="F2577" s="10"/>
      <c r="G2577" s="10"/>
      <c r="H2577" s="10"/>
    </row>
    <row r="2578" spans="1:8" x14ac:dyDescent="0.25">
      <c r="A2578" s="1"/>
      <c r="B2578" s="1"/>
      <c r="C2578" s="10"/>
      <c r="D2578" s="10"/>
      <c r="E2578" s="10"/>
      <c r="F2578" s="10"/>
      <c r="G2578" s="10"/>
      <c r="H2578" s="10"/>
    </row>
    <row r="2579" spans="1:8" x14ac:dyDescent="0.25">
      <c r="A2579" s="1"/>
      <c r="B2579" s="1"/>
      <c r="C2579" s="10"/>
      <c r="D2579" s="10"/>
      <c r="E2579" s="10"/>
      <c r="F2579" s="10"/>
      <c r="G2579" s="10"/>
      <c r="H2579" s="10"/>
    </row>
    <row r="2580" spans="1:8" x14ac:dyDescent="0.25">
      <c r="A2580" s="1"/>
      <c r="B2580" s="1"/>
      <c r="C2580" s="10"/>
      <c r="D2580" s="10"/>
      <c r="E2580" s="10"/>
      <c r="F2580" s="10"/>
      <c r="G2580" s="10"/>
      <c r="H2580" s="10"/>
    </row>
    <row r="2581" spans="1:8" x14ac:dyDescent="0.25">
      <c r="A2581" s="1"/>
      <c r="B2581" s="1"/>
      <c r="C2581" s="10"/>
      <c r="D2581" s="10"/>
      <c r="E2581" s="10"/>
      <c r="F2581" s="10"/>
      <c r="G2581" s="10"/>
      <c r="H2581" s="10"/>
    </row>
    <row r="2582" spans="1:8" x14ac:dyDescent="0.25">
      <c r="A2582" s="1"/>
      <c r="B2582" s="1"/>
      <c r="C2582" s="10"/>
      <c r="D2582" s="10"/>
      <c r="E2582" s="10"/>
      <c r="F2582" s="10"/>
      <c r="G2582" s="10"/>
      <c r="H2582" s="10"/>
    </row>
    <row r="2583" spans="1:8" x14ac:dyDescent="0.25">
      <c r="A2583" s="1"/>
      <c r="B2583" s="1"/>
      <c r="C2583" s="10"/>
      <c r="D2583" s="10"/>
      <c r="E2583" s="10"/>
      <c r="F2583" s="10"/>
      <c r="G2583" s="10"/>
      <c r="H2583" s="10"/>
    </row>
    <row r="2584" spans="1:8" x14ac:dyDescent="0.25">
      <c r="A2584" s="1"/>
      <c r="B2584" s="1"/>
      <c r="C2584" s="10"/>
      <c r="D2584" s="10"/>
      <c r="E2584" s="10"/>
      <c r="F2584" s="10"/>
      <c r="G2584" s="10"/>
      <c r="H2584" s="10"/>
    </row>
    <row r="2585" spans="1:8" x14ac:dyDescent="0.25">
      <c r="A2585" s="1"/>
      <c r="B2585" s="1"/>
      <c r="C2585" s="10"/>
      <c r="D2585" s="10"/>
      <c r="E2585" s="10"/>
      <c r="F2585" s="10"/>
      <c r="G2585" s="10"/>
      <c r="H2585" s="10"/>
    </row>
    <row r="2586" spans="1:8" x14ac:dyDescent="0.25">
      <c r="A2586" s="1"/>
      <c r="B2586" s="1"/>
      <c r="C2586" s="10"/>
      <c r="D2586" s="10"/>
      <c r="E2586" s="10"/>
      <c r="F2586" s="10"/>
      <c r="G2586" s="10"/>
      <c r="H2586" s="10"/>
    </row>
    <row r="2587" spans="1:8" x14ac:dyDescent="0.25">
      <c r="A2587" s="1"/>
      <c r="B2587" s="1"/>
      <c r="C2587" s="10"/>
      <c r="D2587" s="10"/>
      <c r="E2587" s="10"/>
      <c r="F2587" s="10"/>
      <c r="G2587" s="10"/>
      <c r="H2587" s="10"/>
    </row>
    <row r="2588" spans="1:8" x14ac:dyDescent="0.25">
      <c r="A2588" s="1"/>
      <c r="B2588" s="1"/>
      <c r="C2588" s="10"/>
      <c r="D2588" s="10"/>
      <c r="E2588" s="10"/>
      <c r="F2588" s="10"/>
      <c r="G2588" s="10"/>
      <c r="H2588" s="10"/>
    </row>
    <row r="2589" spans="1:8" x14ac:dyDescent="0.25">
      <c r="A2589" s="1"/>
      <c r="B2589" s="1"/>
      <c r="C2589" s="10"/>
      <c r="D2589" s="10"/>
      <c r="E2589" s="10"/>
      <c r="F2589" s="10"/>
      <c r="G2589" s="10"/>
      <c r="H2589" s="10"/>
    </row>
    <row r="2590" spans="1:8" x14ac:dyDescent="0.25">
      <c r="A2590" s="1"/>
      <c r="B2590" s="1"/>
      <c r="C2590" s="10"/>
      <c r="D2590" s="10"/>
      <c r="E2590" s="10"/>
      <c r="F2590" s="10"/>
      <c r="G2590" s="10"/>
      <c r="H2590" s="10"/>
    </row>
    <row r="2591" spans="1:8" x14ac:dyDescent="0.25">
      <c r="A2591" s="1"/>
      <c r="B2591" s="1"/>
      <c r="C2591" s="10"/>
      <c r="D2591" s="10"/>
      <c r="E2591" s="10"/>
      <c r="F2591" s="10"/>
      <c r="G2591" s="10"/>
      <c r="H2591" s="10"/>
    </row>
    <row r="2592" spans="1:8" x14ac:dyDescent="0.25">
      <c r="A2592" s="1"/>
      <c r="B2592" s="1"/>
      <c r="C2592" s="10"/>
      <c r="D2592" s="10"/>
      <c r="E2592" s="10"/>
      <c r="F2592" s="10"/>
      <c r="G2592" s="10"/>
      <c r="H2592" s="10"/>
    </row>
    <row r="2593" spans="1:8" x14ac:dyDescent="0.25">
      <c r="A2593" s="1"/>
      <c r="B2593" s="1"/>
      <c r="C2593" s="10"/>
      <c r="D2593" s="10"/>
      <c r="E2593" s="10"/>
      <c r="F2593" s="10"/>
      <c r="G2593" s="10"/>
      <c r="H2593" s="10"/>
    </row>
    <row r="2594" spans="1:8" x14ac:dyDescent="0.25">
      <c r="A2594" s="1"/>
      <c r="B2594" s="1"/>
      <c r="C2594" s="10"/>
      <c r="D2594" s="10"/>
      <c r="E2594" s="10"/>
      <c r="F2594" s="10"/>
      <c r="G2594" s="10"/>
      <c r="H2594" s="10"/>
    </row>
    <row r="2595" spans="1:8" x14ac:dyDescent="0.25">
      <c r="A2595" s="1"/>
      <c r="B2595" s="1"/>
      <c r="C2595" s="10"/>
      <c r="D2595" s="10"/>
      <c r="E2595" s="10"/>
      <c r="F2595" s="10"/>
      <c r="G2595" s="10"/>
      <c r="H2595" s="10"/>
    </row>
    <row r="2596" spans="1:8" x14ac:dyDescent="0.25">
      <c r="A2596" s="1"/>
      <c r="B2596" s="1"/>
      <c r="C2596" s="10"/>
      <c r="D2596" s="10"/>
      <c r="E2596" s="10"/>
      <c r="F2596" s="10"/>
      <c r="G2596" s="10"/>
      <c r="H2596" s="10"/>
    </row>
    <row r="2597" spans="1:8" x14ac:dyDescent="0.25">
      <c r="A2597" s="1"/>
      <c r="B2597" s="1"/>
      <c r="C2597" s="10"/>
      <c r="D2597" s="10"/>
      <c r="E2597" s="10"/>
      <c r="F2597" s="10"/>
      <c r="G2597" s="10"/>
      <c r="H2597" s="10"/>
    </row>
    <row r="2598" spans="1:8" x14ac:dyDescent="0.25">
      <c r="A2598" s="1"/>
      <c r="B2598" s="1"/>
      <c r="C2598" s="10"/>
      <c r="D2598" s="10"/>
      <c r="E2598" s="10"/>
      <c r="F2598" s="10"/>
      <c r="G2598" s="10"/>
      <c r="H2598" s="10"/>
    </row>
    <row r="2599" spans="1:8" x14ac:dyDescent="0.25">
      <c r="A2599" s="1"/>
      <c r="B2599" s="1"/>
      <c r="C2599" s="10"/>
      <c r="D2599" s="10"/>
      <c r="E2599" s="10"/>
      <c r="F2599" s="10"/>
      <c r="G2599" s="10"/>
      <c r="H2599" s="10"/>
    </row>
    <row r="2600" spans="1:8" x14ac:dyDescent="0.25">
      <c r="A2600" s="1"/>
      <c r="B2600" s="1"/>
      <c r="C2600" s="10"/>
      <c r="D2600" s="10"/>
      <c r="E2600" s="10"/>
      <c r="F2600" s="10"/>
      <c r="G2600" s="10"/>
      <c r="H2600" s="10"/>
    </row>
    <row r="2601" spans="1:8" x14ac:dyDescent="0.25">
      <c r="A2601" s="1"/>
      <c r="B2601" s="1"/>
      <c r="C2601" s="10"/>
      <c r="D2601" s="10"/>
      <c r="E2601" s="10"/>
      <c r="F2601" s="10"/>
      <c r="G2601" s="10"/>
      <c r="H2601" s="10"/>
    </row>
    <row r="2602" spans="1:8" x14ac:dyDescent="0.25">
      <c r="A2602" s="1"/>
      <c r="B2602" s="1"/>
      <c r="C2602" s="10"/>
      <c r="D2602" s="10"/>
      <c r="E2602" s="10"/>
      <c r="F2602" s="10"/>
      <c r="G2602" s="10"/>
      <c r="H2602" s="10"/>
    </row>
    <row r="2603" spans="1:8" x14ac:dyDescent="0.25">
      <c r="A2603" s="1"/>
      <c r="B2603" s="1"/>
      <c r="C2603" s="10"/>
      <c r="D2603" s="10"/>
      <c r="E2603" s="10"/>
      <c r="F2603" s="10"/>
      <c r="G2603" s="10"/>
      <c r="H2603" s="10"/>
    </row>
    <row r="2604" spans="1:8" x14ac:dyDescent="0.25">
      <c r="A2604" s="1"/>
      <c r="B2604" s="1"/>
      <c r="C2604" s="10"/>
      <c r="D2604" s="10"/>
      <c r="E2604" s="10"/>
      <c r="F2604" s="10"/>
      <c r="G2604" s="10"/>
      <c r="H2604" s="10"/>
    </row>
    <row r="2605" spans="1:8" x14ac:dyDescent="0.25">
      <c r="A2605" s="1"/>
      <c r="B2605" s="1"/>
      <c r="C2605" s="10"/>
      <c r="D2605" s="10"/>
      <c r="E2605" s="10"/>
      <c r="F2605" s="10"/>
      <c r="G2605" s="10"/>
      <c r="H2605" s="10"/>
    </row>
    <row r="2606" spans="1:8" x14ac:dyDescent="0.25">
      <c r="A2606" s="1"/>
      <c r="B2606" s="1"/>
      <c r="C2606" s="10"/>
      <c r="D2606" s="10"/>
      <c r="E2606" s="10"/>
      <c r="F2606" s="10"/>
      <c r="G2606" s="10"/>
      <c r="H2606" s="10"/>
    </row>
    <row r="2607" spans="1:8" x14ac:dyDescent="0.25">
      <c r="A2607" s="1"/>
      <c r="B2607" s="1"/>
      <c r="C2607" s="10"/>
      <c r="D2607" s="10"/>
      <c r="E2607" s="10"/>
      <c r="F2607" s="10"/>
      <c r="G2607" s="10"/>
      <c r="H2607" s="10"/>
    </row>
    <row r="2608" spans="1:8" x14ac:dyDescent="0.25">
      <c r="A2608" s="1"/>
      <c r="B2608" s="1"/>
      <c r="C2608" s="10"/>
      <c r="D2608" s="10"/>
      <c r="E2608" s="10"/>
      <c r="F2608" s="10"/>
      <c r="G2608" s="10"/>
      <c r="H2608" s="10"/>
    </row>
    <row r="2609" spans="1:8" x14ac:dyDescent="0.25">
      <c r="A2609" s="1"/>
      <c r="B2609" s="1"/>
      <c r="C2609" s="10"/>
      <c r="D2609" s="10"/>
      <c r="E2609" s="10"/>
      <c r="F2609" s="10"/>
      <c r="G2609" s="10"/>
      <c r="H2609" s="10"/>
    </row>
    <row r="2610" spans="1:8" x14ac:dyDescent="0.25">
      <c r="A2610" s="1"/>
      <c r="B2610" s="1"/>
      <c r="C2610" s="10"/>
      <c r="D2610" s="10"/>
      <c r="E2610" s="10"/>
      <c r="F2610" s="10"/>
      <c r="G2610" s="10"/>
      <c r="H2610" s="10"/>
    </row>
    <row r="2611" spans="1:8" x14ac:dyDescent="0.25">
      <c r="A2611" s="1"/>
      <c r="B2611" s="1"/>
      <c r="C2611" s="10"/>
      <c r="D2611" s="10"/>
      <c r="E2611" s="10"/>
      <c r="F2611" s="10"/>
      <c r="G2611" s="10"/>
      <c r="H2611" s="10"/>
    </row>
    <row r="2612" spans="1:8" x14ac:dyDescent="0.25">
      <c r="A2612" s="1"/>
      <c r="B2612" s="1"/>
      <c r="C2612" s="10"/>
      <c r="D2612" s="10"/>
      <c r="E2612" s="10"/>
      <c r="F2612" s="10"/>
      <c r="G2612" s="10"/>
      <c r="H2612" s="10"/>
    </row>
    <row r="2613" spans="1:8" x14ac:dyDescent="0.25">
      <c r="A2613" s="1"/>
      <c r="B2613" s="1"/>
      <c r="C2613" s="10"/>
      <c r="D2613" s="10"/>
      <c r="E2613" s="10"/>
      <c r="F2613" s="10"/>
      <c r="G2613" s="10"/>
      <c r="H2613" s="10"/>
    </row>
    <row r="2614" spans="1:8" x14ac:dyDescent="0.25">
      <c r="A2614" s="1"/>
      <c r="B2614" s="1"/>
      <c r="C2614" s="10"/>
      <c r="D2614" s="10"/>
      <c r="E2614" s="10"/>
      <c r="F2614" s="10"/>
      <c r="G2614" s="10"/>
      <c r="H2614" s="10"/>
    </row>
    <row r="2615" spans="1:8" x14ac:dyDescent="0.25">
      <c r="A2615" s="1"/>
      <c r="B2615" s="1"/>
      <c r="C2615" s="10"/>
      <c r="D2615" s="10"/>
      <c r="E2615" s="10"/>
      <c r="F2615" s="10"/>
      <c r="G2615" s="10"/>
      <c r="H2615" s="10"/>
    </row>
    <row r="2616" spans="1:8" x14ac:dyDescent="0.25">
      <c r="A2616" s="1"/>
      <c r="B2616" s="1"/>
      <c r="C2616" s="10"/>
      <c r="D2616" s="10"/>
      <c r="E2616" s="10"/>
      <c r="F2616" s="10"/>
      <c r="G2616" s="10"/>
      <c r="H2616" s="10"/>
    </row>
    <row r="2617" spans="1:8" x14ac:dyDescent="0.25">
      <c r="A2617" s="1"/>
      <c r="B2617" s="1"/>
      <c r="C2617" s="10"/>
      <c r="D2617" s="10"/>
      <c r="E2617" s="10"/>
      <c r="F2617" s="10"/>
      <c r="G2617" s="10"/>
      <c r="H2617" s="10"/>
    </row>
    <row r="2618" spans="1:8" x14ac:dyDescent="0.25">
      <c r="A2618" s="1"/>
      <c r="B2618" s="1"/>
      <c r="C2618" s="10"/>
      <c r="D2618" s="10"/>
      <c r="E2618" s="10"/>
      <c r="F2618" s="10"/>
      <c r="G2618" s="10"/>
      <c r="H2618" s="10"/>
    </row>
    <row r="2619" spans="1:8" x14ac:dyDescent="0.25">
      <c r="A2619" s="1"/>
      <c r="B2619" s="1"/>
      <c r="C2619" s="10"/>
      <c r="D2619" s="10"/>
      <c r="E2619" s="10"/>
      <c r="F2619" s="10"/>
      <c r="G2619" s="10"/>
      <c r="H2619" s="10"/>
    </row>
    <row r="2620" spans="1:8" x14ac:dyDescent="0.25">
      <c r="A2620" s="1"/>
      <c r="B2620" s="1"/>
      <c r="C2620" s="10"/>
      <c r="D2620" s="10"/>
      <c r="E2620" s="10"/>
      <c r="F2620" s="10"/>
      <c r="G2620" s="10"/>
      <c r="H2620" s="10"/>
    </row>
    <row r="2621" spans="1:8" x14ac:dyDescent="0.25">
      <c r="A2621" s="1"/>
      <c r="B2621" s="1"/>
      <c r="C2621" s="10"/>
      <c r="D2621" s="10"/>
      <c r="E2621" s="10"/>
      <c r="F2621" s="10"/>
      <c r="G2621" s="10"/>
      <c r="H2621" s="10"/>
    </row>
    <row r="2622" spans="1:8" x14ac:dyDescent="0.25">
      <c r="A2622" s="1"/>
      <c r="B2622" s="1"/>
      <c r="C2622" s="10"/>
      <c r="D2622" s="10"/>
      <c r="E2622" s="10"/>
      <c r="F2622" s="10"/>
      <c r="G2622" s="10"/>
      <c r="H2622" s="10"/>
    </row>
    <row r="2623" spans="1:8" x14ac:dyDescent="0.25">
      <c r="A2623" s="1"/>
      <c r="B2623" s="1"/>
      <c r="C2623" s="10"/>
      <c r="D2623" s="10"/>
      <c r="E2623" s="10"/>
      <c r="F2623" s="10"/>
      <c r="G2623" s="10"/>
      <c r="H2623" s="10"/>
    </row>
    <row r="2624" spans="1:8" x14ac:dyDescent="0.25">
      <c r="A2624" s="1"/>
      <c r="B2624" s="1"/>
      <c r="C2624" s="10"/>
      <c r="D2624" s="10"/>
      <c r="E2624" s="10"/>
      <c r="F2624" s="10"/>
      <c r="G2624" s="10"/>
      <c r="H2624" s="10"/>
    </row>
    <row r="2625" spans="1:8" x14ac:dyDescent="0.25">
      <c r="A2625" s="1"/>
      <c r="B2625" s="1"/>
      <c r="C2625" s="10"/>
      <c r="D2625" s="10"/>
      <c r="E2625" s="10"/>
      <c r="F2625" s="10"/>
      <c r="G2625" s="10"/>
      <c r="H2625" s="10"/>
    </row>
    <row r="2626" spans="1:8" x14ac:dyDescent="0.25">
      <c r="A2626" s="1"/>
      <c r="B2626" s="1"/>
      <c r="C2626" s="10"/>
      <c r="D2626" s="10"/>
      <c r="E2626" s="10"/>
      <c r="F2626" s="10"/>
      <c r="G2626" s="10"/>
      <c r="H2626" s="10"/>
    </row>
    <row r="2627" spans="1:8" x14ac:dyDescent="0.25">
      <c r="A2627" s="1"/>
      <c r="B2627" s="1"/>
      <c r="C2627" s="10"/>
      <c r="D2627" s="10"/>
      <c r="E2627" s="10"/>
      <c r="F2627" s="10"/>
      <c r="G2627" s="10"/>
      <c r="H2627" s="10"/>
    </row>
    <row r="2628" spans="1:8" x14ac:dyDescent="0.25">
      <c r="A2628" s="1"/>
      <c r="B2628" s="1"/>
      <c r="C2628" s="10"/>
      <c r="D2628" s="10"/>
      <c r="E2628" s="10"/>
      <c r="F2628" s="10"/>
      <c r="G2628" s="10"/>
      <c r="H2628" s="10"/>
    </row>
    <row r="2629" spans="1:8" x14ac:dyDescent="0.25">
      <c r="A2629" s="1"/>
      <c r="B2629" s="1"/>
      <c r="C2629" s="10"/>
      <c r="D2629" s="10"/>
      <c r="E2629" s="10"/>
      <c r="F2629" s="10"/>
      <c r="G2629" s="10"/>
      <c r="H2629" s="10"/>
    </row>
    <row r="2630" spans="1:8" x14ac:dyDescent="0.25">
      <c r="A2630" s="1"/>
      <c r="B2630" s="1"/>
      <c r="C2630" s="10"/>
      <c r="D2630" s="10"/>
      <c r="E2630" s="10"/>
      <c r="F2630" s="10"/>
      <c r="G2630" s="10"/>
      <c r="H2630" s="10"/>
    </row>
    <row r="2631" spans="1:8" x14ac:dyDescent="0.25">
      <c r="A2631" s="1"/>
      <c r="B2631" s="1"/>
      <c r="C2631" s="10"/>
      <c r="D2631" s="10"/>
      <c r="E2631" s="10"/>
      <c r="F2631" s="10"/>
      <c r="G2631" s="10"/>
      <c r="H2631" s="10"/>
    </row>
    <row r="2632" spans="1:8" x14ac:dyDescent="0.25">
      <c r="A2632" s="1"/>
      <c r="B2632" s="1"/>
      <c r="C2632" s="10"/>
      <c r="D2632" s="10"/>
      <c r="E2632" s="10"/>
      <c r="F2632" s="10"/>
      <c r="G2632" s="10"/>
      <c r="H2632" s="10"/>
    </row>
    <row r="2633" spans="1:8" x14ac:dyDescent="0.25">
      <c r="A2633" s="1"/>
      <c r="B2633" s="1"/>
      <c r="C2633" s="10"/>
      <c r="D2633" s="10"/>
      <c r="E2633" s="10"/>
      <c r="F2633" s="10"/>
      <c r="G2633" s="10"/>
      <c r="H2633" s="10"/>
    </row>
    <row r="2634" spans="1:8" x14ac:dyDescent="0.25">
      <c r="A2634" s="1"/>
      <c r="B2634" s="1"/>
      <c r="C2634" s="10"/>
      <c r="D2634" s="10"/>
      <c r="E2634" s="10"/>
      <c r="F2634" s="10"/>
      <c r="G2634" s="10"/>
      <c r="H2634" s="10"/>
    </row>
    <row r="2635" spans="1:8" x14ac:dyDescent="0.25">
      <c r="A2635" s="1"/>
      <c r="B2635" s="1"/>
      <c r="C2635" s="10"/>
      <c r="D2635" s="10"/>
      <c r="E2635" s="10"/>
      <c r="F2635" s="10"/>
      <c r="G2635" s="10"/>
      <c r="H2635" s="10"/>
    </row>
    <row r="2636" spans="1:8" x14ac:dyDescent="0.25">
      <c r="A2636" s="1"/>
      <c r="B2636" s="1"/>
      <c r="C2636" s="10"/>
      <c r="D2636" s="10"/>
      <c r="E2636" s="10"/>
      <c r="F2636" s="10"/>
      <c r="G2636" s="10"/>
      <c r="H2636" s="10"/>
    </row>
    <row r="2637" spans="1:8" x14ac:dyDescent="0.25">
      <c r="A2637" s="1"/>
      <c r="B2637" s="1"/>
      <c r="C2637" s="10"/>
      <c r="D2637" s="10"/>
      <c r="E2637" s="10"/>
      <c r="F2637" s="10"/>
      <c r="G2637" s="10"/>
      <c r="H2637" s="10"/>
    </row>
    <row r="2638" spans="1:8" x14ac:dyDescent="0.25">
      <c r="A2638" s="1"/>
      <c r="B2638" s="1"/>
      <c r="C2638" s="10"/>
      <c r="D2638" s="10"/>
      <c r="E2638" s="10"/>
      <c r="F2638" s="10"/>
      <c r="G2638" s="10"/>
      <c r="H2638" s="10"/>
    </row>
    <row r="2639" spans="1:8" x14ac:dyDescent="0.25">
      <c r="A2639" s="1"/>
      <c r="B2639" s="1"/>
      <c r="C2639" s="10"/>
      <c r="D2639" s="10"/>
      <c r="E2639" s="10"/>
      <c r="F2639" s="10"/>
      <c r="G2639" s="10"/>
      <c r="H2639" s="10"/>
    </row>
    <row r="2640" spans="1:8" x14ac:dyDescent="0.25">
      <c r="A2640" s="1"/>
      <c r="B2640" s="1"/>
      <c r="C2640" s="10"/>
      <c r="D2640" s="10"/>
      <c r="E2640" s="10"/>
      <c r="F2640" s="10"/>
      <c r="G2640" s="10"/>
      <c r="H2640" s="10"/>
    </row>
    <row r="2641" spans="1:8" x14ac:dyDescent="0.25">
      <c r="A2641" s="1"/>
      <c r="B2641" s="1"/>
      <c r="C2641" s="10"/>
      <c r="D2641" s="10"/>
      <c r="E2641" s="10"/>
      <c r="F2641" s="10"/>
      <c r="G2641" s="10"/>
      <c r="H2641" s="10"/>
    </row>
    <row r="2642" spans="1:8" x14ac:dyDescent="0.25">
      <c r="A2642" s="1"/>
      <c r="B2642" s="1"/>
      <c r="C2642" s="10"/>
      <c r="D2642" s="10"/>
      <c r="E2642" s="10"/>
      <c r="F2642" s="10"/>
      <c r="G2642" s="10"/>
      <c r="H2642" s="10"/>
    </row>
    <row r="2643" spans="1:8" x14ac:dyDescent="0.25">
      <c r="A2643" s="1"/>
      <c r="B2643" s="1"/>
      <c r="C2643" s="10"/>
      <c r="D2643" s="10"/>
      <c r="E2643" s="10"/>
      <c r="F2643" s="10"/>
      <c r="G2643" s="10"/>
      <c r="H2643" s="10"/>
    </row>
    <row r="2644" spans="1:8" x14ac:dyDescent="0.25">
      <c r="A2644" s="1"/>
      <c r="B2644" s="1"/>
      <c r="C2644" s="10"/>
      <c r="D2644" s="10"/>
      <c r="E2644" s="10"/>
      <c r="F2644" s="10"/>
      <c r="G2644" s="10"/>
      <c r="H2644" s="10"/>
    </row>
    <row r="2645" spans="1:8" x14ac:dyDescent="0.25">
      <c r="A2645" s="1"/>
      <c r="B2645" s="1"/>
      <c r="C2645" s="10"/>
      <c r="D2645" s="10"/>
      <c r="E2645" s="10"/>
      <c r="F2645" s="10"/>
      <c r="G2645" s="10"/>
      <c r="H2645" s="10"/>
    </row>
    <row r="2646" spans="1:8" x14ac:dyDescent="0.25">
      <c r="A2646" s="1"/>
      <c r="B2646" s="1"/>
      <c r="C2646" s="10"/>
      <c r="D2646" s="10"/>
      <c r="E2646" s="10"/>
      <c r="F2646" s="10"/>
      <c r="G2646" s="10"/>
      <c r="H2646" s="10"/>
    </row>
    <row r="2647" spans="1:8" x14ac:dyDescent="0.25">
      <c r="A2647" s="1"/>
      <c r="B2647" s="1"/>
      <c r="C2647" s="10"/>
      <c r="D2647" s="10"/>
      <c r="E2647" s="10"/>
      <c r="F2647" s="10"/>
      <c r="G2647" s="10"/>
      <c r="H2647" s="10"/>
    </row>
    <row r="2648" spans="1:8" x14ac:dyDescent="0.25">
      <c r="A2648" s="1"/>
      <c r="B2648" s="1"/>
      <c r="C2648" s="10"/>
      <c r="D2648" s="10"/>
      <c r="E2648" s="10"/>
      <c r="F2648" s="10"/>
      <c r="G2648" s="10"/>
      <c r="H2648" s="10"/>
    </row>
    <row r="2649" spans="1:8" x14ac:dyDescent="0.25">
      <c r="A2649" s="1"/>
      <c r="B2649" s="1"/>
      <c r="C2649" s="10"/>
      <c r="D2649" s="10"/>
      <c r="E2649" s="10"/>
      <c r="F2649" s="10"/>
      <c r="G2649" s="10"/>
      <c r="H2649" s="10"/>
    </row>
    <row r="2650" spans="1:8" x14ac:dyDescent="0.25">
      <c r="A2650" s="1"/>
      <c r="B2650" s="1"/>
      <c r="C2650" s="10"/>
      <c r="D2650" s="10"/>
      <c r="E2650" s="10"/>
      <c r="F2650" s="10"/>
      <c r="G2650" s="10"/>
      <c r="H2650" s="10"/>
    </row>
    <row r="2651" spans="1:8" x14ac:dyDescent="0.25">
      <c r="A2651" s="1"/>
      <c r="B2651" s="1"/>
      <c r="C2651" s="10"/>
      <c r="D2651" s="10"/>
      <c r="E2651" s="10"/>
      <c r="F2651" s="10"/>
      <c r="G2651" s="10"/>
      <c r="H2651" s="10"/>
    </row>
    <row r="2652" spans="1:8" x14ac:dyDescent="0.25">
      <c r="A2652" s="1"/>
      <c r="B2652" s="1"/>
      <c r="C2652" s="10"/>
      <c r="D2652" s="10"/>
      <c r="E2652" s="10"/>
      <c r="F2652" s="10"/>
      <c r="G2652" s="10"/>
      <c r="H2652" s="10"/>
    </row>
    <row r="2653" spans="1:8" x14ac:dyDescent="0.25">
      <c r="A2653" s="1"/>
      <c r="B2653" s="1"/>
      <c r="C2653" s="10"/>
      <c r="D2653" s="10"/>
      <c r="E2653" s="10"/>
      <c r="F2653" s="10"/>
      <c r="G2653" s="10"/>
      <c r="H2653" s="10"/>
    </row>
    <row r="2654" spans="1:8" x14ac:dyDescent="0.25">
      <c r="A2654" s="1"/>
      <c r="B2654" s="1"/>
      <c r="C2654" s="10"/>
      <c r="D2654" s="10"/>
      <c r="E2654" s="10"/>
      <c r="F2654" s="10"/>
      <c r="G2654" s="10"/>
      <c r="H2654" s="10"/>
    </row>
    <row r="2655" spans="1:8" x14ac:dyDescent="0.25">
      <c r="A2655" s="1"/>
      <c r="B2655" s="1"/>
      <c r="C2655" s="10"/>
      <c r="D2655" s="10"/>
      <c r="E2655" s="10"/>
      <c r="F2655" s="10"/>
      <c r="G2655" s="10"/>
      <c r="H2655" s="10"/>
    </row>
    <row r="2656" spans="1:8" x14ac:dyDescent="0.25">
      <c r="A2656" s="1"/>
      <c r="B2656" s="1"/>
      <c r="C2656" s="10"/>
      <c r="D2656" s="10"/>
      <c r="E2656" s="10"/>
      <c r="F2656" s="10"/>
      <c r="G2656" s="10"/>
      <c r="H2656" s="10"/>
    </row>
    <row r="2657" spans="1:8" x14ac:dyDescent="0.25">
      <c r="A2657" s="1"/>
      <c r="B2657" s="1"/>
      <c r="C2657" s="10"/>
      <c r="D2657" s="10"/>
      <c r="E2657" s="10"/>
      <c r="F2657" s="10"/>
      <c r="G2657" s="10"/>
      <c r="H2657" s="10"/>
    </row>
    <row r="2658" spans="1:8" x14ac:dyDescent="0.25">
      <c r="A2658" s="1"/>
      <c r="B2658" s="1"/>
      <c r="C2658" s="10"/>
      <c r="D2658" s="10"/>
      <c r="E2658" s="10"/>
      <c r="F2658" s="10"/>
      <c r="G2658" s="10"/>
      <c r="H2658" s="10"/>
    </row>
    <row r="2659" spans="1:8" x14ac:dyDescent="0.25">
      <c r="A2659" s="1"/>
      <c r="B2659" s="1"/>
      <c r="C2659" s="10"/>
      <c r="D2659" s="10"/>
      <c r="E2659" s="10"/>
      <c r="F2659" s="10"/>
      <c r="G2659" s="10"/>
      <c r="H2659" s="10"/>
    </row>
    <row r="2660" spans="1:8" x14ac:dyDescent="0.25">
      <c r="A2660" s="1"/>
      <c r="B2660" s="1"/>
      <c r="C2660" s="10"/>
      <c r="D2660" s="10"/>
      <c r="E2660" s="10"/>
      <c r="F2660" s="10"/>
      <c r="G2660" s="10"/>
      <c r="H2660" s="10"/>
    </row>
    <row r="2661" spans="1:8" x14ac:dyDescent="0.25">
      <c r="A2661" s="1"/>
      <c r="B2661" s="1"/>
      <c r="C2661" s="10"/>
      <c r="D2661" s="10"/>
      <c r="E2661" s="10"/>
      <c r="F2661" s="10"/>
      <c r="G2661" s="10"/>
      <c r="H2661" s="10"/>
    </row>
    <row r="2662" spans="1:8" x14ac:dyDescent="0.25">
      <c r="A2662" s="1"/>
      <c r="B2662" s="1"/>
      <c r="C2662" s="10"/>
      <c r="D2662" s="10"/>
      <c r="E2662" s="10"/>
      <c r="F2662" s="10"/>
      <c r="G2662" s="10"/>
      <c r="H2662" s="10"/>
    </row>
    <row r="2663" spans="1:8" x14ac:dyDescent="0.25">
      <c r="A2663" s="1"/>
      <c r="B2663" s="1"/>
      <c r="C2663" s="10"/>
      <c r="D2663" s="10"/>
      <c r="E2663" s="10"/>
      <c r="F2663" s="10"/>
      <c r="G2663" s="10"/>
      <c r="H2663" s="10"/>
    </row>
    <row r="2664" spans="1:8" x14ac:dyDescent="0.25">
      <c r="A2664" s="1"/>
      <c r="B2664" s="1"/>
      <c r="C2664" s="10"/>
      <c r="D2664" s="10"/>
      <c r="E2664" s="10"/>
      <c r="F2664" s="10"/>
      <c r="G2664" s="10"/>
      <c r="H2664" s="10"/>
    </row>
    <row r="2665" spans="1:8" x14ac:dyDescent="0.25">
      <c r="A2665" s="1"/>
      <c r="B2665" s="1"/>
      <c r="C2665" s="10"/>
      <c r="D2665" s="10"/>
      <c r="E2665" s="10"/>
      <c r="F2665" s="10"/>
      <c r="G2665" s="10"/>
      <c r="H2665" s="10"/>
    </row>
    <row r="2666" spans="1:8" x14ac:dyDescent="0.25">
      <c r="A2666" s="1"/>
      <c r="B2666" s="1"/>
      <c r="C2666" s="10"/>
      <c r="D2666" s="10"/>
      <c r="E2666" s="10"/>
      <c r="F2666" s="10"/>
      <c r="G2666" s="10"/>
      <c r="H2666" s="10"/>
    </row>
    <row r="2667" spans="1:8" x14ac:dyDescent="0.25">
      <c r="A2667" s="1"/>
      <c r="B2667" s="1"/>
      <c r="C2667" s="10"/>
      <c r="D2667" s="10"/>
      <c r="E2667" s="10"/>
      <c r="F2667" s="10"/>
      <c r="G2667" s="10"/>
      <c r="H2667" s="10"/>
    </row>
    <row r="2668" spans="1:8" x14ac:dyDescent="0.25">
      <c r="A2668" s="1"/>
      <c r="B2668" s="1"/>
      <c r="C2668" s="10"/>
      <c r="D2668" s="10"/>
      <c r="E2668" s="10"/>
      <c r="F2668" s="10"/>
      <c r="G2668" s="10"/>
      <c r="H2668" s="10"/>
    </row>
    <row r="2669" spans="1:8" x14ac:dyDescent="0.25">
      <c r="A2669" s="1"/>
      <c r="B2669" s="1"/>
      <c r="C2669" s="10"/>
      <c r="D2669" s="10"/>
      <c r="E2669" s="10"/>
      <c r="F2669" s="10"/>
      <c r="G2669" s="10"/>
      <c r="H2669" s="10"/>
    </row>
    <row r="2670" spans="1:8" x14ac:dyDescent="0.25">
      <c r="A2670" s="1"/>
      <c r="B2670" s="1"/>
      <c r="C2670" s="10"/>
      <c r="D2670" s="10"/>
      <c r="E2670" s="10"/>
      <c r="F2670" s="10"/>
      <c r="G2670" s="10"/>
      <c r="H2670" s="10"/>
    </row>
    <row r="2671" spans="1:8" x14ac:dyDescent="0.25">
      <c r="A2671" s="1"/>
      <c r="B2671" s="1"/>
      <c r="C2671" s="10"/>
      <c r="D2671" s="10"/>
      <c r="E2671" s="10"/>
      <c r="F2671" s="10"/>
      <c r="G2671" s="10"/>
      <c r="H2671" s="10"/>
    </row>
    <row r="2672" spans="1:8" x14ac:dyDescent="0.25">
      <c r="A2672" s="1"/>
      <c r="B2672" s="1"/>
      <c r="C2672" s="10"/>
      <c r="D2672" s="10"/>
      <c r="E2672" s="10"/>
      <c r="F2672" s="10"/>
      <c r="G2672" s="10"/>
      <c r="H2672" s="10"/>
    </row>
    <row r="2673" spans="1:8" x14ac:dyDescent="0.25">
      <c r="A2673" s="1"/>
      <c r="B2673" s="1"/>
      <c r="C2673" s="10"/>
      <c r="D2673" s="10"/>
      <c r="E2673" s="10"/>
      <c r="F2673" s="10"/>
      <c r="G2673" s="10"/>
      <c r="H2673" s="10"/>
    </row>
    <row r="2674" spans="1:8" x14ac:dyDescent="0.25">
      <c r="A2674" s="1"/>
      <c r="B2674" s="1"/>
      <c r="C2674" s="10"/>
      <c r="D2674" s="10"/>
      <c r="E2674" s="10"/>
      <c r="F2674" s="10"/>
      <c r="G2674" s="10"/>
      <c r="H2674" s="10"/>
    </row>
    <row r="2675" spans="1:8" x14ac:dyDescent="0.25">
      <c r="A2675" s="1"/>
      <c r="B2675" s="1"/>
      <c r="C2675" s="10"/>
      <c r="D2675" s="10"/>
      <c r="E2675" s="10"/>
      <c r="F2675" s="10"/>
      <c r="G2675" s="10"/>
      <c r="H2675" s="10"/>
    </row>
    <row r="2676" spans="1:8" x14ac:dyDescent="0.25">
      <c r="A2676" s="1"/>
      <c r="B2676" s="1"/>
      <c r="C2676" s="10"/>
      <c r="D2676" s="10"/>
      <c r="E2676" s="10"/>
      <c r="F2676" s="10"/>
      <c r="G2676" s="10"/>
      <c r="H2676" s="10"/>
    </row>
    <row r="2677" spans="1:8" x14ac:dyDescent="0.25">
      <c r="A2677" s="1"/>
      <c r="B2677" s="1"/>
      <c r="C2677" s="10"/>
      <c r="D2677" s="10"/>
      <c r="E2677" s="10"/>
      <c r="F2677" s="10"/>
      <c r="G2677" s="10"/>
      <c r="H2677" s="10"/>
    </row>
    <row r="2678" spans="1:8" x14ac:dyDescent="0.25">
      <c r="A2678" s="1"/>
      <c r="B2678" s="1"/>
      <c r="C2678" s="10"/>
      <c r="D2678" s="10"/>
      <c r="E2678" s="10"/>
      <c r="F2678" s="10"/>
      <c r="G2678" s="10"/>
      <c r="H2678" s="10"/>
    </row>
    <row r="2679" spans="1:8" x14ac:dyDescent="0.25">
      <c r="A2679" s="1"/>
      <c r="B2679" s="1"/>
      <c r="C2679" s="10"/>
      <c r="D2679" s="10"/>
      <c r="E2679" s="10"/>
      <c r="F2679" s="10"/>
      <c r="G2679" s="10"/>
      <c r="H2679" s="10"/>
    </row>
    <row r="2680" spans="1:8" x14ac:dyDescent="0.25">
      <c r="A2680" s="1"/>
      <c r="B2680" s="1"/>
      <c r="C2680" s="10"/>
      <c r="D2680" s="10"/>
      <c r="E2680" s="10"/>
      <c r="F2680" s="10"/>
      <c r="G2680" s="10"/>
      <c r="H2680" s="10"/>
    </row>
    <row r="2681" spans="1:8" x14ac:dyDescent="0.25">
      <c r="A2681" s="1"/>
      <c r="B2681" s="1"/>
      <c r="C2681" s="10"/>
      <c r="D2681" s="10"/>
      <c r="E2681" s="10"/>
      <c r="F2681" s="10"/>
      <c r="G2681" s="10"/>
      <c r="H2681" s="10"/>
    </row>
    <row r="2682" spans="1:8" x14ac:dyDescent="0.25">
      <c r="A2682" s="1"/>
      <c r="B2682" s="1"/>
      <c r="C2682" s="10"/>
      <c r="D2682" s="10"/>
      <c r="E2682" s="10"/>
      <c r="F2682" s="10"/>
      <c r="G2682" s="10"/>
      <c r="H2682" s="10"/>
    </row>
    <row r="2683" spans="1:8" x14ac:dyDescent="0.25">
      <c r="A2683" s="1"/>
      <c r="B2683" s="1"/>
      <c r="C2683" s="10"/>
      <c r="D2683" s="10"/>
      <c r="E2683" s="10"/>
      <c r="F2683" s="10"/>
      <c r="G2683" s="10"/>
      <c r="H2683" s="10"/>
    </row>
    <row r="2684" spans="1:8" x14ac:dyDescent="0.25">
      <c r="A2684" s="1"/>
      <c r="B2684" s="1"/>
      <c r="C2684" s="10"/>
      <c r="D2684" s="10"/>
      <c r="E2684" s="10"/>
      <c r="F2684" s="10"/>
      <c r="G2684" s="10"/>
      <c r="H2684" s="10"/>
    </row>
    <row r="2685" spans="1:8" x14ac:dyDescent="0.25">
      <c r="A2685" s="1"/>
      <c r="B2685" s="1"/>
      <c r="C2685" s="10"/>
      <c r="D2685" s="10"/>
      <c r="E2685" s="10"/>
      <c r="F2685" s="10"/>
      <c r="G2685" s="10"/>
      <c r="H2685" s="10"/>
    </row>
    <row r="2686" spans="1:8" x14ac:dyDescent="0.25">
      <c r="A2686" s="1"/>
      <c r="B2686" s="1"/>
      <c r="C2686" s="10"/>
      <c r="D2686" s="10"/>
      <c r="E2686" s="10"/>
      <c r="F2686" s="10"/>
      <c r="G2686" s="10"/>
      <c r="H2686" s="10"/>
    </row>
    <row r="2687" spans="1:8" x14ac:dyDescent="0.25">
      <c r="A2687" s="1"/>
      <c r="B2687" s="1"/>
      <c r="C2687" s="10"/>
      <c r="D2687" s="10"/>
      <c r="E2687" s="10"/>
      <c r="F2687" s="10"/>
      <c r="G2687" s="10"/>
      <c r="H2687" s="10"/>
    </row>
    <row r="2688" spans="1:8" x14ac:dyDescent="0.25">
      <c r="A2688" s="1"/>
      <c r="B2688" s="1"/>
      <c r="C2688" s="10"/>
      <c r="D2688" s="10"/>
      <c r="E2688" s="10"/>
      <c r="F2688" s="10"/>
      <c r="G2688" s="10"/>
      <c r="H2688" s="10"/>
    </row>
    <row r="2689" spans="1:8" x14ac:dyDescent="0.25">
      <c r="A2689" s="1"/>
      <c r="B2689" s="1"/>
      <c r="C2689" s="10"/>
      <c r="D2689" s="10"/>
      <c r="E2689" s="10"/>
      <c r="F2689" s="10"/>
      <c r="G2689" s="10"/>
      <c r="H2689" s="10"/>
    </row>
    <row r="2690" spans="1:8" x14ac:dyDescent="0.25">
      <c r="A2690" s="1"/>
      <c r="B2690" s="1"/>
      <c r="C2690" s="10"/>
      <c r="D2690" s="10"/>
      <c r="E2690" s="10"/>
      <c r="F2690" s="10"/>
      <c r="G2690" s="10"/>
      <c r="H2690" s="10"/>
    </row>
    <row r="2691" spans="1:8" x14ac:dyDescent="0.25">
      <c r="A2691" s="1"/>
      <c r="B2691" s="1"/>
      <c r="C2691" s="10"/>
      <c r="D2691" s="10"/>
      <c r="E2691" s="10"/>
      <c r="F2691" s="10"/>
      <c r="G2691" s="10"/>
      <c r="H2691" s="10"/>
    </row>
    <row r="2692" spans="1:8" x14ac:dyDescent="0.25">
      <c r="A2692" s="1"/>
      <c r="B2692" s="1"/>
      <c r="C2692" s="10"/>
      <c r="D2692" s="10"/>
      <c r="E2692" s="10"/>
      <c r="F2692" s="10"/>
      <c r="G2692" s="10"/>
      <c r="H2692" s="10"/>
    </row>
    <row r="2693" spans="1:8" x14ac:dyDescent="0.25">
      <c r="A2693" s="1"/>
      <c r="B2693" s="1"/>
      <c r="C2693" s="10"/>
      <c r="D2693" s="10"/>
      <c r="E2693" s="10"/>
      <c r="F2693" s="10"/>
      <c r="G2693" s="10"/>
      <c r="H2693" s="10"/>
    </row>
    <row r="2694" spans="1:8" x14ac:dyDescent="0.25">
      <c r="A2694" s="1"/>
      <c r="B2694" s="1"/>
      <c r="C2694" s="10"/>
      <c r="D2694" s="10"/>
      <c r="E2694" s="10"/>
      <c r="F2694" s="10"/>
      <c r="G2694" s="10"/>
      <c r="H2694" s="10"/>
    </row>
    <row r="2695" spans="1:8" x14ac:dyDescent="0.25">
      <c r="A2695" s="1"/>
      <c r="B2695" s="1"/>
      <c r="C2695" s="10"/>
      <c r="D2695" s="10"/>
      <c r="E2695" s="10"/>
      <c r="F2695" s="10"/>
      <c r="G2695" s="10"/>
      <c r="H2695" s="10"/>
    </row>
    <row r="2696" spans="1:8" x14ac:dyDescent="0.25">
      <c r="A2696" s="1"/>
      <c r="B2696" s="1"/>
      <c r="C2696" s="10"/>
      <c r="D2696" s="10"/>
      <c r="E2696" s="10"/>
      <c r="F2696" s="10"/>
      <c r="G2696" s="10"/>
      <c r="H2696" s="10"/>
    </row>
    <row r="2697" spans="1:8" x14ac:dyDescent="0.25">
      <c r="A2697" s="1"/>
      <c r="B2697" s="1"/>
      <c r="C2697" s="10"/>
      <c r="D2697" s="10"/>
      <c r="E2697" s="10"/>
      <c r="F2697" s="10"/>
      <c r="G2697" s="10"/>
      <c r="H2697" s="10"/>
    </row>
    <row r="2698" spans="1:8" x14ac:dyDescent="0.25">
      <c r="A2698" s="1"/>
      <c r="B2698" s="1"/>
      <c r="C2698" s="10"/>
      <c r="D2698" s="10"/>
      <c r="E2698" s="10"/>
      <c r="F2698" s="10"/>
      <c r="G2698" s="10"/>
      <c r="H2698" s="10"/>
    </row>
    <row r="2699" spans="1:8" x14ac:dyDescent="0.25">
      <c r="A2699" s="1"/>
      <c r="B2699" s="1"/>
      <c r="C2699" s="10"/>
      <c r="D2699" s="10"/>
      <c r="E2699" s="10"/>
      <c r="F2699" s="10"/>
      <c r="G2699" s="10"/>
      <c r="H2699" s="10"/>
    </row>
    <row r="2700" spans="1:8" x14ac:dyDescent="0.25">
      <c r="A2700" s="1"/>
      <c r="B2700" s="1"/>
      <c r="C2700" s="10"/>
      <c r="D2700" s="10"/>
      <c r="E2700" s="10"/>
      <c r="F2700" s="10"/>
      <c r="G2700" s="10"/>
      <c r="H2700" s="10"/>
    </row>
    <row r="2701" spans="1:8" x14ac:dyDescent="0.25">
      <c r="A2701" s="1"/>
      <c r="B2701" s="1"/>
      <c r="C2701" s="10"/>
      <c r="D2701" s="10"/>
      <c r="E2701" s="10"/>
      <c r="F2701" s="10"/>
      <c r="G2701" s="10"/>
      <c r="H2701" s="10"/>
    </row>
    <row r="2702" spans="1:8" x14ac:dyDescent="0.25">
      <c r="A2702" s="1"/>
      <c r="B2702" s="1"/>
      <c r="C2702" s="10"/>
      <c r="D2702" s="10"/>
      <c r="E2702" s="10"/>
      <c r="F2702" s="10"/>
      <c r="G2702" s="10"/>
      <c r="H2702" s="10"/>
    </row>
    <row r="2703" spans="1:8" x14ac:dyDescent="0.25">
      <c r="A2703" s="1"/>
      <c r="B2703" s="1"/>
      <c r="C2703" s="10"/>
      <c r="D2703" s="10"/>
      <c r="E2703" s="10"/>
      <c r="F2703" s="10"/>
      <c r="G2703" s="10"/>
      <c r="H2703" s="10"/>
    </row>
    <row r="2704" spans="1:8" x14ac:dyDescent="0.25">
      <c r="A2704" s="1"/>
      <c r="B2704" s="1"/>
      <c r="C2704" s="10"/>
      <c r="D2704" s="10"/>
      <c r="E2704" s="10"/>
      <c r="F2704" s="10"/>
      <c r="G2704" s="10"/>
      <c r="H2704" s="10"/>
    </row>
    <row r="2705" spans="1:8" x14ac:dyDescent="0.25">
      <c r="A2705" s="1"/>
      <c r="B2705" s="1"/>
      <c r="C2705" s="10"/>
      <c r="D2705" s="10"/>
      <c r="E2705" s="10"/>
      <c r="F2705" s="10"/>
      <c r="G2705" s="10"/>
      <c r="H2705" s="10"/>
    </row>
    <row r="2706" spans="1:8" x14ac:dyDescent="0.25">
      <c r="A2706" s="1"/>
      <c r="B2706" s="1"/>
      <c r="C2706" s="10"/>
      <c r="D2706" s="10"/>
      <c r="E2706" s="10"/>
      <c r="F2706" s="10"/>
      <c r="G2706" s="10"/>
      <c r="H2706" s="10"/>
    </row>
    <row r="2707" spans="1:8" x14ac:dyDescent="0.25">
      <c r="A2707" s="1"/>
      <c r="B2707" s="1"/>
      <c r="C2707" s="10"/>
      <c r="D2707" s="10"/>
      <c r="E2707" s="10"/>
      <c r="F2707" s="10"/>
      <c r="G2707" s="10"/>
      <c r="H2707" s="10"/>
    </row>
    <row r="2708" spans="1:8" x14ac:dyDescent="0.25">
      <c r="A2708" s="1"/>
      <c r="B2708" s="1"/>
      <c r="C2708" s="10"/>
      <c r="D2708" s="10"/>
      <c r="E2708" s="10"/>
      <c r="F2708" s="10"/>
      <c r="G2708" s="10"/>
      <c r="H2708" s="10"/>
    </row>
    <row r="2709" spans="1:8" x14ac:dyDescent="0.25">
      <c r="A2709" s="1"/>
      <c r="B2709" s="1"/>
      <c r="C2709" s="10"/>
      <c r="D2709" s="10"/>
      <c r="E2709" s="10"/>
      <c r="F2709" s="10"/>
      <c r="G2709" s="10"/>
      <c r="H2709" s="10"/>
    </row>
    <row r="2710" spans="1:8" x14ac:dyDescent="0.25">
      <c r="A2710" s="1"/>
      <c r="B2710" s="1"/>
      <c r="C2710" s="10"/>
      <c r="D2710" s="10"/>
      <c r="E2710" s="10"/>
      <c r="F2710" s="10"/>
      <c r="G2710" s="10"/>
      <c r="H2710" s="10"/>
    </row>
    <row r="2711" spans="1:8" x14ac:dyDescent="0.25">
      <c r="A2711" s="1"/>
      <c r="B2711" s="1"/>
      <c r="C2711" s="10"/>
      <c r="D2711" s="10"/>
      <c r="E2711" s="10"/>
      <c r="F2711" s="10"/>
      <c r="G2711" s="10"/>
      <c r="H2711" s="10"/>
    </row>
    <row r="2712" spans="1:8" x14ac:dyDescent="0.25">
      <c r="A2712" s="1"/>
      <c r="B2712" s="1"/>
      <c r="C2712" s="10"/>
      <c r="D2712" s="10"/>
      <c r="E2712" s="10"/>
      <c r="F2712" s="10"/>
      <c r="G2712" s="10"/>
      <c r="H2712" s="10"/>
    </row>
    <row r="2713" spans="1:8" x14ac:dyDescent="0.25">
      <c r="A2713" s="1"/>
      <c r="B2713" s="1"/>
      <c r="C2713" s="10"/>
      <c r="D2713" s="10"/>
      <c r="E2713" s="10"/>
      <c r="F2713" s="10"/>
      <c r="G2713" s="10"/>
      <c r="H2713" s="10"/>
    </row>
    <row r="2714" spans="1:8" x14ac:dyDescent="0.25">
      <c r="A2714" s="1"/>
      <c r="B2714" s="1"/>
      <c r="C2714" s="10"/>
      <c r="D2714" s="10"/>
      <c r="E2714" s="10"/>
      <c r="F2714" s="10"/>
      <c r="G2714" s="10"/>
      <c r="H2714" s="10"/>
    </row>
    <row r="2715" spans="1:8" x14ac:dyDescent="0.25">
      <c r="A2715" s="1"/>
      <c r="B2715" s="1"/>
      <c r="C2715" s="10"/>
      <c r="D2715" s="10"/>
      <c r="E2715" s="10"/>
      <c r="F2715" s="10"/>
      <c r="G2715" s="10"/>
      <c r="H2715" s="10"/>
    </row>
    <row r="2716" spans="1:8" x14ac:dyDescent="0.25">
      <c r="A2716" s="1"/>
      <c r="B2716" s="1"/>
      <c r="C2716" s="10"/>
      <c r="D2716" s="10"/>
      <c r="E2716" s="10"/>
      <c r="F2716" s="10"/>
      <c r="G2716" s="10"/>
      <c r="H2716" s="10"/>
    </row>
    <row r="2717" spans="1:8" x14ac:dyDescent="0.25">
      <c r="A2717" s="1"/>
      <c r="B2717" s="1"/>
      <c r="C2717" s="10"/>
      <c r="D2717" s="10"/>
      <c r="E2717" s="10"/>
      <c r="F2717" s="10"/>
      <c r="G2717" s="10"/>
      <c r="H2717" s="10"/>
    </row>
    <row r="2718" spans="1:8" x14ac:dyDescent="0.25">
      <c r="A2718" s="1"/>
      <c r="B2718" s="1"/>
      <c r="C2718" s="10"/>
      <c r="D2718" s="10"/>
      <c r="E2718" s="10"/>
      <c r="F2718" s="10"/>
      <c r="G2718" s="10"/>
      <c r="H2718" s="10"/>
    </row>
    <row r="2719" spans="1:8" x14ac:dyDescent="0.25">
      <c r="A2719" s="1"/>
      <c r="B2719" s="1"/>
      <c r="C2719" s="10"/>
      <c r="D2719" s="10"/>
      <c r="E2719" s="10"/>
      <c r="F2719" s="10"/>
      <c r="G2719" s="10"/>
      <c r="H2719" s="10"/>
    </row>
    <row r="2720" spans="1:8" x14ac:dyDescent="0.25">
      <c r="A2720" s="1"/>
      <c r="B2720" s="1"/>
      <c r="C2720" s="10"/>
      <c r="D2720" s="10"/>
      <c r="E2720" s="10"/>
      <c r="F2720" s="10"/>
      <c r="G2720" s="10"/>
      <c r="H2720" s="10"/>
    </row>
    <row r="2721" spans="1:8" x14ac:dyDescent="0.25">
      <c r="A2721" s="1"/>
      <c r="B2721" s="1"/>
      <c r="C2721" s="10"/>
      <c r="D2721" s="10"/>
      <c r="E2721" s="10"/>
      <c r="F2721" s="10"/>
      <c r="G2721" s="10"/>
      <c r="H2721" s="10"/>
    </row>
    <row r="2722" spans="1:8" x14ac:dyDescent="0.25">
      <c r="A2722" s="1"/>
      <c r="B2722" s="1"/>
      <c r="C2722" s="10"/>
      <c r="D2722" s="10"/>
      <c r="E2722" s="10"/>
      <c r="F2722" s="10"/>
      <c r="G2722" s="10"/>
      <c r="H2722" s="10"/>
    </row>
    <row r="2723" spans="1:8" x14ac:dyDescent="0.25">
      <c r="A2723" s="1"/>
      <c r="B2723" s="1"/>
      <c r="C2723" s="10"/>
      <c r="D2723" s="10"/>
      <c r="E2723" s="10"/>
      <c r="F2723" s="10"/>
      <c r="G2723" s="10"/>
      <c r="H2723" s="10"/>
    </row>
    <row r="2724" spans="1:8" x14ac:dyDescent="0.25">
      <c r="A2724" s="1"/>
      <c r="B2724" s="1"/>
      <c r="C2724" s="10"/>
      <c r="D2724" s="10"/>
      <c r="E2724" s="10"/>
      <c r="F2724" s="10"/>
      <c r="G2724" s="10"/>
      <c r="H2724" s="10"/>
    </row>
    <row r="2725" spans="1:8" x14ac:dyDescent="0.25">
      <c r="A2725" s="1"/>
      <c r="B2725" s="1"/>
      <c r="C2725" s="10"/>
      <c r="D2725" s="10"/>
      <c r="E2725" s="10"/>
      <c r="F2725" s="10"/>
      <c r="G2725" s="10"/>
      <c r="H2725" s="10"/>
    </row>
    <row r="2726" spans="1:8" x14ac:dyDescent="0.25">
      <c r="A2726" s="1"/>
      <c r="B2726" s="1"/>
      <c r="C2726" s="10"/>
      <c r="D2726" s="10"/>
      <c r="E2726" s="10"/>
      <c r="F2726" s="10"/>
      <c r="G2726" s="10"/>
      <c r="H2726" s="10"/>
    </row>
    <row r="2727" spans="1:8" x14ac:dyDescent="0.25">
      <c r="A2727" s="1"/>
      <c r="B2727" s="1"/>
      <c r="C2727" s="10"/>
      <c r="D2727" s="10"/>
      <c r="E2727" s="10"/>
      <c r="F2727" s="10"/>
      <c r="G2727" s="10"/>
      <c r="H2727" s="10"/>
    </row>
    <row r="2728" spans="1:8" x14ac:dyDescent="0.25">
      <c r="A2728" s="1"/>
      <c r="B2728" s="1"/>
      <c r="C2728" s="10"/>
      <c r="D2728" s="10"/>
      <c r="E2728" s="10"/>
      <c r="F2728" s="10"/>
      <c r="G2728" s="10"/>
      <c r="H2728" s="10"/>
    </row>
    <row r="2729" spans="1:8" x14ac:dyDescent="0.25">
      <c r="A2729" s="1"/>
      <c r="B2729" s="1"/>
      <c r="C2729" s="10"/>
      <c r="D2729" s="10"/>
      <c r="E2729" s="10"/>
      <c r="F2729" s="10"/>
      <c r="G2729" s="10"/>
      <c r="H2729" s="10"/>
    </row>
    <row r="2730" spans="1:8" x14ac:dyDescent="0.25">
      <c r="A2730" s="1"/>
      <c r="B2730" s="1"/>
      <c r="C2730" s="10"/>
      <c r="D2730" s="10"/>
      <c r="E2730" s="10"/>
      <c r="F2730" s="10"/>
      <c r="G2730" s="10"/>
      <c r="H2730" s="10"/>
    </row>
    <row r="2731" spans="1:8" x14ac:dyDescent="0.25">
      <c r="A2731" s="1"/>
      <c r="B2731" s="1"/>
      <c r="C2731" s="10"/>
      <c r="D2731" s="10"/>
      <c r="E2731" s="10"/>
      <c r="F2731" s="10"/>
      <c r="G2731" s="10"/>
      <c r="H2731" s="10"/>
    </row>
    <row r="2732" spans="1:8" x14ac:dyDescent="0.25">
      <c r="A2732" s="1"/>
      <c r="B2732" s="1"/>
      <c r="C2732" s="10"/>
      <c r="D2732" s="10"/>
      <c r="E2732" s="10"/>
      <c r="F2732" s="10"/>
      <c r="G2732" s="10"/>
      <c r="H2732" s="10"/>
    </row>
    <row r="2733" spans="1:8" x14ac:dyDescent="0.25">
      <c r="A2733" s="1"/>
      <c r="B2733" s="1"/>
      <c r="C2733" s="10"/>
      <c r="D2733" s="10"/>
      <c r="E2733" s="10"/>
      <c r="F2733" s="10"/>
      <c r="G2733" s="10"/>
      <c r="H2733" s="10"/>
    </row>
    <row r="2734" spans="1:8" x14ac:dyDescent="0.25">
      <c r="A2734" s="1"/>
      <c r="B2734" s="1"/>
      <c r="C2734" s="10"/>
      <c r="D2734" s="10"/>
      <c r="E2734" s="10"/>
      <c r="F2734" s="10"/>
      <c r="G2734" s="10"/>
      <c r="H2734" s="10"/>
    </row>
    <row r="2735" spans="1:8" x14ac:dyDescent="0.25">
      <c r="A2735" s="1"/>
      <c r="B2735" s="1"/>
      <c r="C2735" s="10"/>
      <c r="D2735" s="10"/>
      <c r="E2735" s="10"/>
      <c r="F2735" s="10"/>
      <c r="G2735" s="10"/>
      <c r="H2735" s="10"/>
    </row>
    <row r="2736" spans="1:8" x14ac:dyDescent="0.25">
      <c r="A2736" s="1"/>
      <c r="B2736" s="1"/>
      <c r="C2736" s="10"/>
      <c r="D2736" s="10"/>
      <c r="E2736" s="10"/>
      <c r="F2736" s="10"/>
      <c r="G2736" s="10"/>
      <c r="H2736" s="10"/>
    </row>
    <row r="2737" spans="1:8" x14ac:dyDescent="0.25">
      <c r="A2737" s="1"/>
      <c r="B2737" s="1"/>
      <c r="C2737" s="10"/>
      <c r="D2737" s="10"/>
      <c r="E2737" s="10"/>
      <c r="F2737" s="10"/>
      <c r="G2737" s="10"/>
      <c r="H2737" s="10"/>
    </row>
    <row r="2738" spans="1:8" x14ac:dyDescent="0.25">
      <c r="A2738" s="1"/>
      <c r="B2738" s="1"/>
      <c r="C2738" s="10"/>
      <c r="D2738" s="10"/>
      <c r="E2738" s="10"/>
      <c r="F2738" s="10"/>
      <c r="G2738" s="10"/>
      <c r="H2738" s="10"/>
    </row>
    <row r="2739" spans="1:8" x14ac:dyDescent="0.25">
      <c r="A2739" s="1"/>
      <c r="B2739" s="1"/>
      <c r="C2739" s="10"/>
      <c r="D2739" s="10"/>
      <c r="E2739" s="10"/>
      <c r="F2739" s="10"/>
      <c r="G2739" s="10"/>
      <c r="H2739" s="10"/>
    </row>
    <row r="2740" spans="1:8" x14ac:dyDescent="0.25">
      <c r="A2740" s="1"/>
      <c r="B2740" s="1"/>
      <c r="C2740" s="10"/>
      <c r="D2740" s="10"/>
      <c r="E2740" s="10"/>
      <c r="F2740" s="10"/>
      <c r="G2740" s="10"/>
      <c r="H2740" s="10"/>
    </row>
    <row r="2741" spans="1:8" x14ac:dyDescent="0.25">
      <c r="A2741" s="1"/>
      <c r="B2741" s="1"/>
      <c r="C2741" s="10"/>
      <c r="D2741" s="10"/>
      <c r="E2741" s="10"/>
      <c r="F2741" s="10"/>
      <c r="G2741" s="10"/>
      <c r="H2741" s="10"/>
    </row>
    <row r="2742" spans="1:8" x14ac:dyDescent="0.25">
      <c r="A2742" s="1"/>
      <c r="B2742" s="1"/>
      <c r="C2742" s="10"/>
      <c r="D2742" s="10"/>
      <c r="E2742" s="10"/>
      <c r="F2742" s="10"/>
      <c r="G2742" s="10"/>
      <c r="H2742" s="10"/>
    </row>
    <row r="2743" spans="1:8" x14ac:dyDescent="0.25">
      <c r="A2743" s="1"/>
      <c r="B2743" s="1"/>
      <c r="C2743" s="10"/>
      <c r="D2743" s="10"/>
      <c r="E2743" s="10"/>
      <c r="F2743" s="10"/>
      <c r="G2743" s="10"/>
      <c r="H2743" s="10"/>
    </row>
    <row r="2744" spans="1:8" x14ac:dyDescent="0.25">
      <c r="A2744" s="1"/>
      <c r="B2744" s="1"/>
      <c r="C2744" s="10"/>
      <c r="D2744" s="10"/>
      <c r="E2744" s="10"/>
      <c r="F2744" s="10"/>
      <c r="G2744" s="10"/>
      <c r="H2744" s="10"/>
    </row>
    <row r="2745" spans="1:8" x14ac:dyDescent="0.25">
      <c r="A2745" s="1"/>
      <c r="B2745" s="1"/>
      <c r="C2745" s="10"/>
      <c r="D2745" s="10"/>
      <c r="E2745" s="10"/>
      <c r="F2745" s="10"/>
      <c r="G2745" s="10"/>
      <c r="H2745" s="10"/>
    </row>
    <row r="2746" spans="1:8" x14ac:dyDescent="0.25">
      <c r="A2746" s="1"/>
      <c r="B2746" s="1"/>
      <c r="C2746" s="10"/>
      <c r="D2746" s="10"/>
      <c r="E2746" s="10"/>
      <c r="F2746" s="10"/>
      <c r="G2746" s="10"/>
      <c r="H2746" s="10"/>
    </row>
    <row r="2747" spans="1:8" x14ac:dyDescent="0.25">
      <c r="A2747" s="1"/>
      <c r="B2747" s="1"/>
      <c r="C2747" s="10"/>
      <c r="D2747" s="10"/>
      <c r="E2747" s="10"/>
      <c r="F2747" s="10"/>
      <c r="G2747" s="10"/>
      <c r="H2747" s="10"/>
    </row>
    <row r="2748" spans="1:8" x14ac:dyDescent="0.25">
      <c r="A2748" s="1"/>
      <c r="B2748" s="1"/>
      <c r="C2748" s="10"/>
      <c r="D2748" s="10"/>
      <c r="E2748" s="10"/>
      <c r="F2748" s="10"/>
      <c r="G2748" s="10"/>
      <c r="H2748" s="10"/>
    </row>
    <row r="2749" spans="1:8" x14ac:dyDescent="0.25">
      <c r="A2749" s="1"/>
      <c r="B2749" s="1"/>
      <c r="C2749" s="10"/>
      <c r="D2749" s="10"/>
      <c r="E2749" s="10"/>
      <c r="F2749" s="10"/>
      <c r="G2749" s="10"/>
      <c r="H2749" s="10"/>
    </row>
    <row r="2750" spans="1:8" x14ac:dyDescent="0.25">
      <c r="A2750" s="1"/>
      <c r="B2750" s="1"/>
      <c r="C2750" s="10"/>
      <c r="D2750" s="10"/>
      <c r="E2750" s="10"/>
      <c r="F2750" s="10"/>
      <c r="G2750" s="10"/>
      <c r="H2750" s="10"/>
    </row>
    <row r="2751" spans="1:8" x14ac:dyDescent="0.25">
      <c r="A2751" s="1"/>
      <c r="B2751" s="1"/>
      <c r="C2751" s="10"/>
      <c r="D2751" s="10"/>
      <c r="E2751" s="10"/>
      <c r="F2751" s="10"/>
      <c r="G2751" s="10"/>
      <c r="H2751" s="10"/>
    </row>
    <row r="2752" spans="1:8" x14ac:dyDescent="0.25">
      <c r="A2752" s="1"/>
      <c r="B2752" s="1"/>
      <c r="C2752" s="10"/>
      <c r="D2752" s="10"/>
      <c r="E2752" s="10"/>
      <c r="F2752" s="10"/>
      <c r="G2752" s="10"/>
      <c r="H2752" s="10"/>
    </row>
    <row r="2753" spans="1:8" x14ac:dyDescent="0.25">
      <c r="A2753" s="1"/>
      <c r="B2753" s="1"/>
      <c r="C2753" s="10"/>
      <c r="D2753" s="10"/>
      <c r="E2753" s="10"/>
      <c r="F2753" s="10"/>
      <c r="G2753" s="10"/>
      <c r="H2753" s="10"/>
    </row>
    <row r="2754" spans="1:8" x14ac:dyDescent="0.25">
      <c r="A2754" s="1"/>
      <c r="B2754" s="1"/>
      <c r="C2754" s="10"/>
      <c r="D2754" s="10"/>
      <c r="E2754" s="10"/>
      <c r="F2754" s="10"/>
      <c r="G2754" s="10"/>
      <c r="H2754" s="10"/>
    </row>
    <row r="2755" spans="1:8" x14ac:dyDescent="0.25">
      <c r="A2755" s="1"/>
      <c r="B2755" s="1"/>
      <c r="C2755" s="10"/>
      <c r="D2755" s="10"/>
      <c r="E2755" s="10"/>
      <c r="F2755" s="10"/>
      <c r="G2755" s="10"/>
      <c r="H2755" s="10"/>
    </row>
    <row r="2756" spans="1:8" x14ac:dyDescent="0.25">
      <c r="A2756" s="1"/>
      <c r="B2756" s="1"/>
      <c r="C2756" s="10"/>
      <c r="D2756" s="10"/>
      <c r="E2756" s="10"/>
      <c r="F2756" s="10"/>
      <c r="G2756" s="10"/>
      <c r="H2756" s="10"/>
    </row>
    <row r="2757" spans="1:8" x14ac:dyDescent="0.25">
      <c r="A2757" s="1"/>
      <c r="B2757" s="1"/>
      <c r="C2757" s="10"/>
      <c r="D2757" s="10"/>
      <c r="E2757" s="10"/>
      <c r="F2757" s="10"/>
      <c r="G2757" s="10"/>
      <c r="H2757" s="10"/>
    </row>
    <row r="2758" spans="1:8" x14ac:dyDescent="0.25">
      <c r="A2758" s="1"/>
      <c r="B2758" s="1"/>
      <c r="C2758" s="10"/>
      <c r="D2758" s="10"/>
      <c r="E2758" s="10"/>
      <c r="F2758" s="10"/>
      <c r="G2758" s="10"/>
      <c r="H2758" s="10"/>
    </row>
    <row r="2759" spans="1:8" x14ac:dyDescent="0.25">
      <c r="A2759" s="1"/>
      <c r="B2759" s="1"/>
      <c r="C2759" s="10"/>
      <c r="D2759" s="10"/>
      <c r="E2759" s="10"/>
      <c r="F2759" s="10"/>
      <c r="G2759" s="10"/>
      <c r="H2759" s="10"/>
    </row>
    <row r="2760" spans="1:8" x14ac:dyDescent="0.25">
      <c r="A2760" s="1"/>
      <c r="B2760" s="1"/>
      <c r="C2760" s="10"/>
      <c r="D2760" s="10"/>
      <c r="E2760" s="10"/>
      <c r="F2760" s="10"/>
      <c r="G2760" s="10"/>
      <c r="H2760" s="10"/>
    </row>
    <row r="2761" spans="1:8" x14ac:dyDescent="0.25">
      <c r="A2761" s="1"/>
      <c r="B2761" s="1"/>
      <c r="C2761" s="10"/>
      <c r="D2761" s="10"/>
      <c r="E2761" s="10"/>
      <c r="F2761" s="10"/>
      <c r="G2761" s="10"/>
      <c r="H2761" s="10"/>
    </row>
    <row r="2762" spans="1:8" x14ac:dyDescent="0.25">
      <c r="A2762" s="1"/>
      <c r="B2762" s="1"/>
      <c r="C2762" s="10"/>
      <c r="D2762" s="10"/>
      <c r="E2762" s="10"/>
      <c r="F2762" s="10"/>
      <c r="G2762" s="10"/>
      <c r="H2762" s="10"/>
    </row>
    <row r="2763" spans="1:8" x14ac:dyDescent="0.25">
      <c r="A2763" s="1"/>
      <c r="B2763" s="1"/>
      <c r="C2763" s="10"/>
      <c r="D2763" s="10"/>
      <c r="E2763" s="10"/>
      <c r="F2763" s="10"/>
      <c r="G2763" s="10"/>
      <c r="H2763" s="10"/>
    </row>
    <row r="2764" spans="1:8" x14ac:dyDescent="0.25">
      <c r="A2764" s="1"/>
      <c r="B2764" s="1"/>
      <c r="C2764" s="10"/>
      <c r="D2764" s="10"/>
      <c r="E2764" s="10"/>
      <c r="F2764" s="10"/>
      <c r="G2764" s="10"/>
      <c r="H2764" s="10"/>
    </row>
    <row r="2765" spans="1:8" x14ac:dyDescent="0.25">
      <c r="A2765" s="1"/>
      <c r="B2765" s="1"/>
      <c r="C2765" s="10"/>
      <c r="D2765" s="10"/>
      <c r="E2765" s="10"/>
      <c r="F2765" s="10"/>
      <c r="G2765" s="10"/>
      <c r="H2765" s="10"/>
    </row>
    <row r="2766" spans="1:8" x14ac:dyDescent="0.25">
      <c r="A2766" s="1"/>
      <c r="B2766" s="1"/>
      <c r="C2766" s="10"/>
      <c r="D2766" s="10"/>
      <c r="E2766" s="10"/>
      <c r="F2766" s="10"/>
      <c r="G2766" s="10"/>
      <c r="H2766" s="10"/>
    </row>
    <row r="2767" spans="1:8" x14ac:dyDescent="0.25">
      <c r="A2767" s="1"/>
      <c r="B2767" s="1"/>
      <c r="C2767" s="10"/>
      <c r="D2767" s="10"/>
      <c r="E2767" s="10"/>
      <c r="F2767" s="10"/>
      <c r="G2767" s="10"/>
      <c r="H2767" s="10"/>
    </row>
    <row r="2768" spans="1:8" x14ac:dyDescent="0.25">
      <c r="A2768" s="1"/>
      <c r="B2768" s="1"/>
      <c r="C2768" s="10"/>
      <c r="D2768" s="10"/>
      <c r="E2768" s="10"/>
      <c r="F2768" s="10"/>
      <c r="G2768" s="10"/>
      <c r="H2768" s="10"/>
    </row>
    <row r="2769" spans="1:8" x14ac:dyDescent="0.25">
      <c r="A2769" s="1"/>
      <c r="B2769" s="1"/>
      <c r="C2769" s="10"/>
      <c r="D2769" s="10"/>
      <c r="E2769" s="10"/>
      <c r="F2769" s="10"/>
      <c r="G2769" s="10"/>
      <c r="H2769" s="10"/>
    </row>
    <row r="2770" spans="1:8" x14ac:dyDescent="0.25">
      <c r="A2770" s="1"/>
      <c r="B2770" s="1"/>
      <c r="C2770" s="10"/>
      <c r="D2770" s="10"/>
      <c r="E2770" s="10"/>
      <c r="F2770" s="10"/>
      <c r="G2770" s="10"/>
      <c r="H2770" s="10"/>
    </row>
    <row r="2771" spans="1:8" x14ac:dyDescent="0.25">
      <c r="A2771" s="1"/>
      <c r="B2771" s="1"/>
      <c r="C2771" s="10"/>
      <c r="D2771" s="10"/>
      <c r="E2771" s="10"/>
      <c r="F2771" s="10"/>
      <c r="G2771" s="10"/>
      <c r="H2771" s="10"/>
    </row>
    <row r="2772" spans="1:8" x14ac:dyDescent="0.25">
      <c r="A2772" s="1"/>
      <c r="B2772" s="1"/>
      <c r="C2772" s="10"/>
      <c r="D2772" s="10"/>
      <c r="E2772" s="10"/>
      <c r="F2772" s="10"/>
      <c r="G2772" s="10"/>
      <c r="H2772" s="10"/>
    </row>
    <row r="2773" spans="1:8" x14ac:dyDescent="0.25">
      <c r="A2773" s="1"/>
      <c r="B2773" s="1"/>
      <c r="C2773" s="10"/>
      <c r="D2773" s="10"/>
      <c r="E2773" s="10"/>
      <c r="F2773" s="10"/>
      <c r="G2773" s="10"/>
      <c r="H2773" s="10"/>
    </row>
    <row r="2774" spans="1:8" x14ac:dyDescent="0.25">
      <c r="A2774" s="1"/>
      <c r="B2774" s="1"/>
      <c r="C2774" s="10"/>
      <c r="D2774" s="10"/>
      <c r="E2774" s="10"/>
      <c r="F2774" s="10"/>
      <c r="G2774" s="10"/>
      <c r="H2774" s="10"/>
    </row>
    <row r="2775" spans="1:8" x14ac:dyDescent="0.25">
      <c r="A2775" s="1"/>
      <c r="B2775" s="1"/>
      <c r="C2775" s="10"/>
      <c r="D2775" s="10"/>
      <c r="E2775" s="10"/>
      <c r="F2775" s="10"/>
      <c r="G2775" s="10"/>
      <c r="H2775" s="10"/>
    </row>
    <row r="2776" spans="1:8" x14ac:dyDescent="0.25">
      <c r="A2776" s="1"/>
      <c r="B2776" s="1"/>
      <c r="C2776" s="10"/>
      <c r="D2776" s="10"/>
      <c r="E2776" s="10"/>
      <c r="F2776" s="10"/>
      <c r="G2776" s="10"/>
      <c r="H2776" s="10"/>
    </row>
    <row r="2777" spans="1:8" x14ac:dyDescent="0.25">
      <c r="A2777" s="1"/>
      <c r="B2777" s="1"/>
      <c r="C2777" s="10"/>
      <c r="D2777" s="10"/>
      <c r="E2777" s="10"/>
      <c r="F2777" s="10"/>
      <c r="G2777" s="10"/>
      <c r="H2777" s="10"/>
    </row>
    <row r="2778" spans="1:8" x14ac:dyDescent="0.25">
      <c r="A2778" s="1"/>
      <c r="B2778" s="1"/>
      <c r="C2778" s="10"/>
      <c r="D2778" s="10"/>
      <c r="E2778" s="10"/>
      <c r="F2778" s="10"/>
      <c r="G2778" s="10"/>
      <c r="H2778" s="10"/>
    </row>
    <row r="2779" spans="1:8" x14ac:dyDescent="0.25">
      <c r="A2779" s="1"/>
      <c r="B2779" s="1"/>
      <c r="C2779" s="10"/>
      <c r="D2779" s="10"/>
      <c r="E2779" s="10"/>
      <c r="F2779" s="10"/>
      <c r="G2779" s="10"/>
      <c r="H2779" s="10"/>
    </row>
    <row r="2780" spans="1:8" x14ac:dyDescent="0.25">
      <c r="A2780" s="1"/>
      <c r="B2780" s="1"/>
      <c r="C2780" s="10"/>
      <c r="D2780" s="10"/>
      <c r="E2780" s="10"/>
      <c r="F2780" s="10"/>
      <c r="G2780" s="10"/>
      <c r="H2780" s="10"/>
    </row>
    <row r="2781" spans="1:8" x14ac:dyDescent="0.25">
      <c r="A2781" s="1"/>
      <c r="B2781" s="1"/>
      <c r="C2781" s="10"/>
      <c r="D2781" s="10"/>
      <c r="E2781" s="10"/>
      <c r="F2781" s="10"/>
      <c r="G2781" s="10"/>
      <c r="H2781" s="10"/>
    </row>
    <row r="2782" spans="1:8" x14ac:dyDescent="0.25">
      <c r="A2782" s="1"/>
      <c r="B2782" s="1"/>
      <c r="C2782" s="10"/>
      <c r="D2782" s="10"/>
      <c r="E2782" s="10"/>
      <c r="F2782" s="10"/>
      <c r="G2782" s="10"/>
      <c r="H2782" s="10"/>
    </row>
    <row r="2783" spans="1:8" x14ac:dyDescent="0.25">
      <c r="A2783" s="1"/>
      <c r="B2783" s="1"/>
      <c r="C2783" s="10"/>
      <c r="D2783" s="10"/>
      <c r="E2783" s="10"/>
      <c r="F2783" s="10"/>
      <c r="G2783" s="10"/>
      <c r="H2783" s="10"/>
    </row>
    <row r="2784" spans="1:8" x14ac:dyDescent="0.25">
      <c r="A2784" s="1"/>
      <c r="B2784" s="1"/>
      <c r="C2784" s="10"/>
      <c r="D2784" s="10"/>
      <c r="E2784" s="10"/>
      <c r="F2784" s="10"/>
      <c r="G2784" s="10"/>
      <c r="H2784" s="10"/>
    </row>
    <row r="2785" spans="1:8" x14ac:dyDescent="0.25">
      <c r="A2785" s="1"/>
      <c r="B2785" s="1"/>
      <c r="C2785" s="10"/>
      <c r="D2785" s="10"/>
      <c r="E2785" s="10"/>
      <c r="F2785" s="10"/>
      <c r="G2785" s="10"/>
      <c r="H2785" s="10"/>
    </row>
    <row r="2786" spans="1:8" x14ac:dyDescent="0.25">
      <c r="A2786" s="1"/>
      <c r="B2786" s="1"/>
      <c r="C2786" s="10"/>
      <c r="D2786" s="10"/>
      <c r="E2786" s="10"/>
      <c r="F2786" s="10"/>
      <c r="G2786" s="10"/>
      <c r="H2786" s="10"/>
    </row>
    <row r="2787" spans="1:8" x14ac:dyDescent="0.25">
      <c r="A2787" s="1"/>
      <c r="B2787" s="1"/>
      <c r="C2787" s="10"/>
      <c r="D2787" s="10"/>
      <c r="E2787" s="10"/>
      <c r="F2787" s="10"/>
      <c r="G2787" s="10"/>
      <c r="H2787" s="10"/>
    </row>
    <row r="2788" spans="1:8" x14ac:dyDescent="0.25">
      <c r="A2788" s="1"/>
      <c r="B2788" s="1"/>
      <c r="C2788" s="10"/>
      <c r="D2788" s="10"/>
      <c r="E2788" s="10"/>
      <c r="F2788" s="10"/>
      <c r="G2788" s="10"/>
      <c r="H2788" s="10"/>
    </row>
    <row r="2789" spans="1:8" x14ac:dyDescent="0.25">
      <c r="A2789" s="1"/>
      <c r="B2789" s="1"/>
      <c r="C2789" s="10"/>
      <c r="D2789" s="10"/>
      <c r="E2789" s="10"/>
      <c r="F2789" s="10"/>
      <c r="G2789" s="10"/>
      <c r="H2789" s="10"/>
    </row>
    <row r="2790" spans="1:8" x14ac:dyDescent="0.25">
      <c r="A2790" s="1"/>
      <c r="B2790" s="1"/>
      <c r="C2790" s="10"/>
      <c r="D2790" s="10"/>
      <c r="E2790" s="10"/>
      <c r="F2790" s="10"/>
      <c r="G2790" s="10"/>
      <c r="H2790" s="10"/>
    </row>
    <row r="2791" spans="1:8" x14ac:dyDescent="0.25">
      <c r="A2791" s="1"/>
      <c r="B2791" s="1"/>
      <c r="C2791" s="10"/>
      <c r="D2791" s="10"/>
      <c r="E2791" s="10"/>
      <c r="F2791" s="10"/>
      <c r="G2791" s="10"/>
      <c r="H2791" s="10"/>
    </row>
    <row r="2792" spans="1:8" x14ac:dyDescent="0.25">
      <c r="A2792" s="1"/>
      <c r="B2792" s="1"/>
      <c r="C2792" s="10"/>
      <c r="D2792" s="10"/>
      <c r="E2792" s="10"/>
      <c r="F2792" s="10"/>
      <c r="G2792" s="10"/>
      <c r="H2792" s="10"/>
    </row>
    <row r="2793" spans="1:8" x14ac:dyDescent="0.25">
      <c r="A2793" s="1"/>
      <c r="B2793" s="1"/>
      <c r="C2793" s="10"/>
      <c r="D2793" s="10"/>
      <c r="E2793" s="10"/>
      <c r="F2793" s="10"/>
      <c r="G2793" s="10"/>
      <c r="H2793" s="10"/>
    </row>
    <row r="2794" spans="1:8" x14ac:dyDescent="0.25">
      <c r="A2794" s="1"/>
      <c r="B2794" s="1"/>
      <c r="C2794" s="10"/>
      <c r="D2794" s="10"/>
      <c r="E2794" s="10"/>
      <c r="F2794" s="10"/>
      <c r="G2794" s="10"/>
      <c r="H2794" s="10"/>
    </row>
    <row r="2795" spans="1:8" x14ac:dyDescent="0.25">
      <c r="A2795" s="1"/>
      <c r="B2795" s="1"/>
      <c r="C2795" s="10"/>
      <c r="D2795" s="10"/>
      <c r="E2795" s="10"/>
      <c r="F2795" s="10"/>
      <c r="G2795" s="10"/>
      <c r="H2795" s="10"/>
    </row>
    <row r="2796" spans="1:8" x14ac:dyDescent="0.25">
      <c r="A2796" s="1"/>
      <c r="B2796" s="1"/>
      <c r="C2796" s="10"/>
      <c r="D2796" s="10"/>
      <c r="E2796" s="10"/>
      <c r="F2796" s="10"/>
      <c r="G2796" s="10"/>
      <c r="H2796" s="10"/>
    </row>
    <row r="2797" spans="1:8" x14ac:dyDescent="0.25">
      <c r="A2797" s="1"/>
      <c r="B2797" s="1"/>
      <c r="C2797" s="10"/>
      <c r="D2797" s="10"/>
      <c r="E2797" s="10"/>
      <c r="F2797" s="10"/>
      <c r="G2797" s="10"/>
      <c r="H2797" s="10"/>
    </row>
    <row r="2798" spans="1:8" x14ac:dyDescent="0.25">
      <c r="A2798" s="1"/>
      <c r="B2798" s="1"/>
      <c r="C2798" s="10"/>
      <c r="D2798" s="10"/>
      <c r="E2798" s="10"/>
      <c r="F2798" s="10"/>
      <c r="G2798" s="10"/>
      <c r="H2798" s="10"/>
    </row>
    <row r="2799" spans="1:8" x14ac:dyDescent="0.25">
      <c r="A2799" s="1"/>
      <c r="B2799" s="1"/>
      <c r="C2799" s="10"/>
      <c r="D2799" s="10"/>
      <c r="E2799" s="10"/>
      <c r="F2799" s="10"/>
      <c r="G2799" s="10"/>
      <c r="H2799" s="10"/>
    </row>
    <row r="2800" spans="1:8" x14ac:dyDescent="0.25">
      <c r="A2800" s="1"/>
      <c r="B2800" s="1"/>
      <c r="C2800" s="10"/>
      <c r="D2800" s="10"/>
      <c r="E2800" s="10"/>
      <c r="F2800" s="10"/>
      <c r="G2800" s="10"/>
      <c r="H2800" s="10"/>
    </row>
    <row r="2801" spans="1:8" x14ac:dyDescent="0.25">
      <c r="A2801" s="1"/>
      <c r="B2801" s="1"/>
      <c r="C2801" s="10"/>
      <c r="D2801" s="10"/>
      <c r="E2801" s="10"/>
      <c r="F2801" s="10"/>
      <c r="G2801" s="10"/>
      <c r="H2801" s="10"/>
    </row>
    <row r="2802" spans="1:8" x14ac:dyDescent="0.25">
      <c r="A2802" s="1"/>
      <c r="B2802" s="1"/>
      <c r="C2802" s="10"/>
      <c r="D2802" s="10"/>
      <c r="E2802" s="10"/>
      <c r="F2802" s="10"/>
      <c r="G2802" s="10"/>
      <c r="H2802" s="10"/>
    </row>
    <row r="2803" spans="1:8" x14ac:dyDescent="0.25">
      <c r="A2803" s="1"/>
      <c r="B2803" s="1"/>
      <c r="C2803" s="10"/>
      <c r="D2803" s="10"/>
      <c r="E2803" s="10"/>
      <c r="F2803" s="10"/>
      <c r="G2803" s="10"/>
      <c r="H2803" s="10"/>
    </row>
    <row r="2804" spans="1:8" x14ac:dyDescent="0.25">
      <c r="A2804" s="1"/>
      <c r="B2804" s="1"/>
      <c r="C2804" s="10"/>
      <c r="D2804" s="10"/>
      <c r="E2804" s="10"/>
      <c r="F2804" s="10"/>
      <c r="G2804" s="10"/>
      <c r="H2804" s="10"/>
    </row>
    <row r="2805" spans="1:8" x14ac:dyDescent="0.25">
      <c r="A2805" s="1"/>
      <c r="B2805" s="1"/>
      <c r="C2805" s="10"/>
      <c r="D2805" s="10"/>
      <c r="E2805" s="10"/>
      <c r="F2805" s="10"/>
      <c r="G2805" s="10"/>
      <c r="H2805" s="10"/>
    </row>
    <row r="2806" spans="1:8" x14ac:dyDescent="0.25">
      <c r="A2806" s="1"/>
      <c r="B2806" s="1"/>
      <c r="C2806" s="10"/>
      <c r="D2806" s="10"/>
      <c r="E2806" s="10"/>
      <c r="F2806" s="10"/>
      <c r="G2806" s="10"/>
      <c r="H2806" s="10"/>
    </row>
    <row r="2807" spans="1:8" x14ac:dyDescent="0.25">
      <c r="A2807" s="1"/>
      <c r="B2807" s="1"/>
      <c r="C2807" s="10"/>
      <c r="D2807" s="10"/>
      <c r="E2807" s="10"/>
      <c r="F2807" s="10"/>
      <c r="G2807" s="10"/>
      <c r="H2807" s="10"/>
    </row>
    <row r="2808" spans="1:8" x14ac:dyDescent="0.25">
      <c r="A2808" s="1"/>
      <c r="B2808" s="1"/>
      <c r="C2808" s="10"/>
      <c r="D2808" s="10"/>
      <c r="E2808" s="10"/>
      <c r="F2808" s="10"/>
      <c r="G2808" s="10"/>
      <c r="H2808" s="10"/>
    </row>
    <row r="2809" spans="1:8" x14ac:dyDescent="0.25">
      <c r="A2809" s="1"/>
      <c r="B2809" s="1"/>
      <c r="C2809" s="10"/>
      <c r="D2809" s="10"/>
      <c r="E2809" s="10"/>
      <c r="F2809" s="10"/>
      <c r="G2809" s="10"/>
      <c r="H2809" s="10"/>
    </row>
    <row r="2810" spans="1:8" x14ac:dyDescent="0.25">
      <c r="A2810" s="1"/>
      <c r="B2810" s="1"/>
      <c r="C2810" s="10"/>
      <c r="D2810" s="10"/>
      <c r="E2810" s="10"/>
      <c r="F2810" s="10"/>
      <c r="G2810" s="10"/>
      <c r="H2810" s="10"/>
    </row>
    <row r="2811" spans="1:8" x14ac:dyDescent="0.25">
      <c r="A2811" s="1"/>
      <c r="B2811" s="1"/>
      <c r="C2811" s="10"/>
      <c r="D2811" s="10"/>
      <c r="E2811" s="10"/>
      <c r="F2811" s="10"/>
      <c r="G2811" s="10"/>
      <c r="H2811" s="10"/>
    </row>
    <row r="2812" spans="1:8" x14ac:dyDescent="0.25">
      <c r="A2812" s="1"/>
      <c r="B2812" s="1"/>
      <c r="C2812" s="10"/>
      <c r="D2812" s="10"/>
      <c r="E2812" s="10"/>
      <c r="F2812" s="10"/>
      <c r="G2812" s="10"/>
      <c r="H2812" s="10"/>
    </row>
    <row r="2813" spans="1:8" x14ac:dyDescent="0.25">
      <c r="A2813" s="1"/>
      <c r="B2813" s="1"/>
      <c r="C2813" s="10"/>
      <c r="D2813" s="10"/>
      <c r="E2813" s="10"/>
      <c r="F2813" s="10"/>
      <c r="G2813" s="10"/>
      <c r="H2813" s="10"/>
    </row>
    <row r="2814" spans="1:8" x14ac:dyDescent="0.25">
      <c r="A2814" s="1"/>
      <c r="B2814" s="1"/>
      <c r="C2814" s="10"/>
      <c r="D2814" s="10"/>
      <c r="E2814" s="10"/>
      <c r="F2814" s="10"/>
      <c r="G2814" s="10"/>
      <c r="H2814" s="10"/>
    </row>
    <row r="2815" spans="1:8" x14ac:dyDescent="0.25">
      <c r="A2815" s="1"/>
      <c r="B2815" s="1"/>
      <c r="C2815" s="10"/>
      <c r="D2815" s="10"/>
      <c r="E2815" s="10"/>
      <c r="F2815" s="10"/>
      <c r="G2815" s="10"/>
      <c r="H2815" s="10"/>
    </row>
    <row r="2816" spans="1:8" x14ac:dyDescent="0.25">
      <c r="A2816" s="1"/>
      <c r="B2816" s="1"/>
      <c r="C2816" s="10"/>
      <c r="D2816" s="10"/>
      <c r="E2816" s="10"/>
      <c r="F2816" s="10"/>
      <c r="G2816" s="10"/>
      <c r="H2816" s="10"/>
    </row>
    <row r="2817" spans="1:8" x14ac:dyDescent="0.25">
      <c r="A2817" s="1"/>
      <c r="B2817" s="1"/>
      <c r="C2817" s="10"/>
      <c r="D2817" s="10"/>
      <c r="E2817" s="10"/>
      <c r="F2817" s="10"/>
      <c r="G2817" s="10"/>
      <c r="H2817" s="10"/>
    </row>
    <row r="2818" spans="1:8" x14ac:dyDescent="0.25">
      <c r="A2818" s="1"/>
      <c r="B2818" s="1"/>
      <c r="C2818" s="10"/>
      <c r="D2818" s="10"/>
      <c r="E2818" s="10"/>
      <c r="F2818" s="10"/>
      <c r="G2818" s="10"/>
      <c r="H2818" s="10"/>
    </row>
    <row r="2819" spans="1:8" x14ac:dyDescent="0.25">
      <c r="A2819" s="1"/>
      <c r="B2819" s="1"/>
      <c r="C2819" s="10"/>
      <c r="D2819" s="10"/>
      <c r="E2819" s="10"/>
      <c r="F2819" s="10"/>
      <c r="G2819" s="10"/>
      <c r="H2819" s="10"/>
    </row>
    <row r="2820" spans="1:8" x14ac:dyDescent="0.25">
      <c r="A2820" s="1"/>
      <c r="B2820" s="1"/>
      <c r="C2820" s="10"/>
      <c r="D2820" s="10"/>
      <c r="E2820" s="10"/>
      <c r="F2820" s="10"/>
      <c r="G2820" s="10"/>
      <c r="H2820" s="10"/>
    </row>
    <row r="2821" spans="1:8" x14ac:dyDescent="0.25">
      <c r="A2821" s="1"/>
      <c r="B2821" s="1"/>
      <c r="C2821" s="10"/>
      <c r="D2821" s="10"/>
      <c r="E2821" s="10"/>
      <c r="F2821" s="10"/>
      <c r="G2821" s="10"/>
      <c r="H2821" s="10"/>
    </row>
    <row r="2822" spans="1:8" x14ac:dyDescent="0.25">
      <c r="A2822" s="1"/>
      <c r="B2822" s="1"/>
      <c r="C2822" s="10"/>
      <c r="D2822" s="10"/>
      <c r="E2822" s="10"/>
      <c r="F2822" s="10"/>
      <c r="G2822" s="10"/>
      <c r="H2822" s="10"/>
    </row>
    <row r="2823" spans="1:8" x14ac:dyDescent="0.25">
      <c r="A2823" s="1"/>
      <c r="B2823" s="1"/>
      <c r="C2823" s="10"/>
      <c r="D2823" s="10"/>
      <c r="E2823" s="10"/>
      <c r="F2823" s="10"/>
      <c r="G2823" s="10"/>
      <c r="H2823" s="10"/>
    </row>
    <row r="2824" spans="1:8" x14ac:dyDescent="0.25">
      <c r="A2824" s="1"/>
      <c r="B2824" s="1"/>
      <c r="C2824" s="10"/>
      <c r="D2824" s="10"/>
      <c r="E2824" s="10"/>
      <c r="F2824" s="10"/>
      <c r="G2824" s="10"/>
      <c r="H2824" s="10"/>
    </row>
    <row r="2825" spans="1:8" x14ac:dyDescent="0.25">
      <c r="A2825" s="1"/>
      <c r="B2825" s="1"/>
      <c r="C2825" s="10"/>
      <c r="D2825" s="10"/>
      <c r="E2825" s="10"/>
      <c r="F2825" s="10"/>
      <c r="G2825" s="10"/>
      <c r="H2825" s="10"/>
    </row>
    <row r="2826" spans="1:8" x14ac:dyDescent="0.25">
      <c r="A2826" s="1"/>
      <c r="B2826" s="1"/>
      <c r="C2826" s="10"/>
      <c r="D2826" s="10"/>
      <c r="E2826" s="10"/>
      <c r="F2826" s="10"/>
      <c r="G2826" s="10"/>
      <c r="H2826" s="10"/>
    </row>
    <row r="2827" spans="1:8" x14ac:dyDescent="0.25">
      <c r="A2827" s="1"/>
      <c r="B2827" s="1"/>
      <c r="C2827" s="10"/>
      <c r="D2827" s="10"/>
      <c r="E2827" s="10"/>
      <c r="F2827" s="10"/>
      <c r="G2827" s="10"/>
      <c r="H2827" s="10"/>
    </row>
    <row r="2828" spans="1:8" x14ac:dyDescent="0.25">
      <c r="A2828" s="1"/>
      <c r="B2828" s="1"/>
      <c r="C2828" s="10"/>
      <c r="D2828" s="10"/>
      <c r="E2828" s="10"/>
      <c r="F2828" s="10"/>
      <c r="G2828" s="10"/>
      <c r="H2828" s="10"/>
    </row>
    <row r="2829" spans="1:8" x14ac:dyDescent="0.25">
      <c r="A2829" s="1"/>
      <c r="B2829" s="1"/>
      <c r="C2829" s="10"/>
      <c r="D2829" s="10"/>
      <c r="E2829" s="10"/>
      <c r="F2829" s="10"/>
      <c r="G2829" s="10"/>
      <c r="H2829" s="10"/>
    </row>
    <row r="2830" spans="1:8" x14ac:dyDescent="0.25">
      <c r="A2830" s="1"/>
      <c r="B2830" s="1"/>
      <c r="C2830" s="10"/>
      <c r="D2830" s="10"/>
      <c r="E2830" s="10"/>
      <c r="F2830" s="10"/>
      <c r="G2830" s="10"/>
      <c r="H2830" s="10"/>
    </row>
    <row r="2831" spans="1:8" x14ac:dyDescent="0.25">
      <c r="A2831" s="1"/>
      <c r="B2831" s="1"/>
      <c r="C2831" s="10"/>
      <c r="D2831" s="10"/>
      <c r="E2831" s="10"/>
      <c r="F2831" s="10"/>
      <c r="G2831" s="10"/>
      <c r="H2831" s="10"/>
    </row>
    <row r="2832" spans="1:8" x14ac:dyDescent="0.25">
      <c r="A2832" s="1"/>
      <c r="B2832" s="1"/>
      <c r="C2832" s="10"/>
      <c r="D2832" s="10"/>
      <c r="E2832" s="10"/>
      <c r="F2832" s="10"/>
      <c r="G2832" s="10"/>
      <c r="H2832" s="10"/>
    </row>
    <row r="2833" spans="1:8" x14ac:dyDescent="0.25">
      <c r="A2833" s="1"/>
      <c r="B2833" s="1"/>
      <c r="C2833" s="10"/>
      <c r="D2833" s="10"/>
      <c r="E2833" s="10"/>
      <c r="F2833" s="10"/>
      <c r="G2833" s="10"/>
      <c r="H2833" s="10"/>
    </row>
    <row r="2834" spans="1:8" x14ac:dyDescent="0.25">
      <c r="A2834" s="1"/>
      <c r="B2834" s="1"/>
      <c r="C2834" s="10"/>
      <c r="D2834" s="10"/>
      <c r="E2834" s="10"/>
      <c r="F2834" s="10"/>
      <c r="G2834" s="10"/>
      <c r="H2834" s="10"/>
    </row>
    <row r="2835" spans="1:8" x14ac:dyDescent="0.25">
      <c r="A2835" s="1"/>
      <c r="B2835" s="1"/>
      <c r="C2835" s="10"/>
      <c r="D2835" s="10"/>
      <c r="E2835" s="10"/>
      <c r="F2835" s="10"/>
      <c r="G2835" s="10"/>
      <c r="H2835" s="10"/>
    </row>
    <row r="2836" spans="1:8" x14ac:dyDescent="0.25">
      <c r="A2836" s="1"/>
      <c r="B2836" s="1"/>
      <c r="C2836" s="10"/>
      <c r="D2836" s="10"/>
      <c r="E2836" s="10"/>
      <c r="F2836" s="10"/>
      <c r="G2836" s="10"/>
      <c r="H2836" s="10"/>
    </row>
    <row r="2837" spans="1:8" x14ac:dyDescent="0.25">
      <c r="A2837" s="1"/>
      <c r="B2837" s="1"/>
      <c r="C2837" s="10"/>
      <c r="D2837" s="10"/>
      <c r="E2837" s="10"/>
      <c r="F2837" s="10"/>
      <c r="G2837" s="10"/>
      <c r="H2837" s="10"/>
    </row>
    <row r="2838" spans="1:8" x14ac:dyDescent="0.25">
      <c r="A2838" s="1"/>
      <c r="B2838" s="1"/>
      <c r="C2838" s="10"/>
      <c r="D2838" s="10"/>
      <c r="E2838" s="10"/>
      <c r="F2838" s="10"/>
      <c r="G2838" s="10"/>
      <c r="H2838" s="10"/>
    </row>
    <row r="2839" spans="1:8" x14ac:dyDescent="0.25">
      <c r="A2839" s="1"/>
      <c r="B2839" s="1"/>
      <c r="C2839" s="10"/>
      <c r="D2839" s="10"/>
      <c r="E2839" s="10"/>
      <c r="F2839" s="10"/>
      <c r="G2839" s="10"/>
      <c r="H2839" s="10"/>
    </row>
    <row r="2840" spans="1:8" x14ac:dyDescent="0.25">
      <c r="A2840" s="1"/>
      <c r="B2840" s="1"/>
      <c r="C2840" s="10"/>
      <c r="D2840" s="10"/>
      <c r="E2840" s="10"/>
      <c r="F2840" s="10"/>
      <c r="G2840" s="10"/>
      <c r="H2840" s="10"/>
    </row>
    <row r="2841" spans="1:8" x14ac:dyDescent="0.25">
      <c r="A2841" s="1"/>
      <c r="B2841" s="1"/>
      <c r="C2841" s="10"/>
      <c r="D2841" s="10"/>
      <c r="E2841" s="10"/>
      <c r="F2841" s="10"/>
      <c r="G2841" s="10"/>
      <c r="H2841" s="10"/>
    </row>
    <row r="2842" spans="1:8" x14ac:dyDescent="0.25">
      <c r="A2842" s="1"/>
      <c r="B2842" s="1"/>
      <c r="C2842" s="10"/>
      <c r="D2842" s="10"/>
      <c r="E2842" s="10"/>
      <c r="F2842" s="10"/>
      <c r="G2842" s="10"/>
      <c r="H2842" s="10"/>
    </row>
    <row r="2843" spans="1:8" x14ac:dyDescent="0.25">
      <c r="A2843" s="1"/>
      <c r="B2843" s="1"/>
      <c r="C2843" s="10"/>
      <c r="D2843" s="10"/>
      <c r="E2843" s="10"/>
      <c r="F2843" s="10"/>
      <c r="G2843" s="10"/>
      <c r="H2843" s="10"/>
    </row>
    <row r="2844" spans="1:8" x14ac:dyDescent="0.25">
      <c r="A2844" s="1"/>
      <c r="B2844" s="1"/>
      <c r="C2844" s="10"/>
      <c r="D2844" s="10"/>
      <c r="E2844" s="10"/>
      <c r="F2844" s="10"/>
      <c r="G2844" s="10"/>
      <c r="H2844" s="10"/>
    </row>
    <row r="2845" spans="1:8" x14ac:dyDescent="0.25">
      <c r="A2845" s="1"/>
      <c r="B2845" s="1"/>
      <c r="C2845" s="10"/>
      <c r="D2845" s="10"/>
      <c r="E2845" s="10"/>
      <c r="F2845" s="10"/>
      <c r="G2845" s="10"/>
      <c r="H2845" s="10"/>
    </row>
    <row r="2846" spans="1:8" x14ac:dyDescent="0.25">
      <c r="A2846" s="1"/>
      <c r="B2846" s="1"/>
      <c r="C2846" s="10"/>
      <c r="D2846" s="10"/>
      <c r="E2846" s="10"/>
      <c r="F2846" s="10"/>
      <c r="G2846" s="10"/>
      <c r="H2846" s="10"/>
    </row>
    <row r="2847" spans="1:8" x14ac:dyDescent="0.25">
      <c r="A2847" s="1"/>
      <c r="B2847" s="1"/>
      <c r="C2847" s="10"/>
      <c r="D2847" s="10"/>
      <c r="E2847" s="10"/>
      <c r="F2847" s="10"/>
      <c r="G2847" s="10"/>
      <c r="H2847" s="10"/>
    </row>
    <row r="2848" spans="1:8" x14ac:dyDescent="0.25">
      <c r="A2848" s="1"/>
      <c r="B2848" s="1"/>
      <c r="C2848" s="10"/>
      <c r="D2848" s="10"/>
      <c r="E2848" s="10"/>
      <c r="F2848" s="10"/>
      <c r="G2848" s="10"/>
      <c r="H2848" s="10"/>
    </row>
    <row r="2849" spans="1:8" x14ac:dyDescent="0.25">
      <c r="A2849" s="1"/>
      <c r="B2849" s="1"/>
      <c r="C2849" s="10"/>
      <c r="D2849" s="10"/>
      <c r="E2849" s="10"/>
      <c r="F2849" s="10"/>
      <c r="G2849" s="10"/>
      <c r="H2849" s="10"/>
    </row>
    <row r="2850" spans="1:8" x14ac:dyDescent="0.25">
      <c r="A2850" s="1"/>
      <c r="B2850" s="1"/>
      <c r="C2850" s="10"/>
      <c r="D2850" s="10"/>
      <c r="E2850" s="10"/>
      <c r="F2850" s="10"/>
      <c r="G2850" s="10"/>
      <c r="H2850" s="10"/>
    </row>
    <row r="2851" spans="1:8" x14ac:dyDescent="0.25">
      <c r="A2851" s="1"/>
      <c r="B2851" s="1"/>
      <c r="C2851" s="10"/>
      <c r="D2851" s="10"/>
      <c r="E2851" s="10"/>
      <c r="F2851" s="10"/>
      <c r="G2851" s="10"/>
      <c r="H2851" s="10"/>
    </row>
    <row r="2852" spans="1:8" x14ac:dyDescent="0.25">
      <c r="A2852" s="1"/>
      <c r="B2852" s="1"/>
      <c r="C2852" s="10"/>
      <c r="D2852" s="10"/>
      <c r="E2852" s="10"/>
      <c r="F2852" s="10"/>
      <c r="G2852" s="10"/>
      <c r="H2852" s="10"/>
    </row>
    <row r="2853" spans="1:8" x14ac:dyDescent="0.25">
      <c r="A2853" s="1"/>
      <c r="B2853" s="1"/>
      <c r="C2853" s="10"/>
      <c r="D2853" s="10"/>
      <c r="E2853" s="10"/>
      <c r="F2853" s="10"/>
      <c r="G2853" s="10"/>
      <c r="H2853" s="10"/>
    </row>
    <row r="2854" spans="1:8" x14ac:dyDescent="0.25">
      <c r="A2854" s="1"/>
      <c r="B2854" s="1"/>
      <c r="C2854" s="10"/>
      <c r="D2854" s="10"/>
      <c r="E2854" s="10"/>
      <c r="F2854" s="10"/>
      <c r="G2854" s="10"/>
      <c r="H2854" s="10"/>
    </row>
    <row r="2855" spans="1:8" x14ac:dyDescent="0.25">
      <c r="A2855" s="1"/>
      <c r="B2855" s="1"/>
      <c r="C2855" s="10"/>
      <c r="D2855" s="10"/>
      <c r="E2855" s="10"/>
      <c r="F2855" s="10"/>
      <c r="G2855" s="10"/>
      <c r="H2855" s="10"/>
    </row>
    <row r="2856" spans="1:8" x14ac:dyDescent="0.25">
      <c r="A2856" s="1"/>
      <c r="B2856" s="1"/>
      <c r="C2856" s="10"/>
      <c r="D2856" s="10"/>
      <c r="E2856" s="10"/>
      <c r="F2856" s="10"/>
      <c r="G2856" s="10"/>
      <c r="H2856" s="10"/>
    </row>
    <row r="2857" spans="1:8" x14ac:dyDescent="0.25">
      <c r="A2857" s="1"/>
      <c r="B2857" s="1"/>
      <c r="C2857" s="10"/>
      <c r="D2857" s="10"/>
      <c r="E2857" s="10"/>
      <c r="F2857" s="10"/>
      <c r="G2857" s="10"/>
      <c r="H2857" s="10"/>
    </row>
    <row r="2858" spans="1:8" x14ac:dyDescent="0.25">
      <c r="A2858" s="1"/>
      <c r="B2858" s="1"/>
      <c r="C2858" s="10"/>
      <c r="D2858" s="10"/>
      <c r="E2858" s="10"/>
      <c r="F2858" s="10"/>
      <c r="G2858" s="10"/>
      <c r="H2858" s="10"/>
    </row>
    <row r="2859" spans="1:8" x14ac:dyDescent="0.25">
      <c r="A2859" s="1"/>
      <c r="B2859" s="1"/>
      <c r="C2859" s="10"/>
      <c r="D2859" s="10"/>
      <c r="E2859" s="10"/>
      <c r="F2859" s="10"/>
      <c r="G2859" s="10"/>
      <c r="H2859" s="10"/>
    </row>
    <row r="2860" spans="1:8" x14ac:dyDescent="0.25">
      <c r="A2860" s="1"/>
      <c r="B2860" s="1"/>
      <c r="C2860" s="10"/>
      <c r="D2860" s="10"/>
      <c r="E2860" s="10"/>
      <c r="F2860" s="10"/>
      <c r="G2860" s="10"/>
      <c r="H2860" s="10"/>
    </row>
    <row r="2861" spans="1:8" x14ac:dyDescent="0.25">
      <c r="A2861" s="1"/>
      <c r="B2861" s="1"/>
      <c r="C2861" s="10"/>
      <c r="D2861" s="10"/>
      <c r="E2861" s="10"/>
      <c r="F2861" s="10"/>
      <c r="G2861" s="10"/>
      <c r="H2861" s="10"/>
    </row>
    <row r="2862" spans="1:8" x14ac:dyDescent="0.25">
      <c r="A2862" s="1"/>
      <c r="B2862" s="1"/>
      <c r="C2862" s="10"/>
      <c r="D2862" s="10"/>
      <c r="E2862" s="10"/>
      <c r="F2862" s="10"/>
      <c r="G2862" s="10"/>
      <c r="H2862" s="10"/>
    </row>
    <row r="2863" spans="1:8" x14ac:dyDescent="0.25">
      <c r="A2863" s="1"/>
      <c r="B2863" s="1"/>
      <c r="C2863" s="10"/>
      <c r="D2863" s="10"/>
      <c r="E2863" s="10"/>
      <c r="F2863" s="10"/>
      <c r="G2863" s="10"/>
      <c r="H2863" s="10"/>
    </row>
    <row r="2864" spans="1:8" x14ac:dyDescent="0.25">
      <c r="A2864" s="1"/>
      <c r="B2864" s="1"/>
      <c r="C2864" s="10"/>
      <c r="D2864" s="10"/>
      <c r="E2864" s="10"/>
      <c r="F2864" s="10"/>
      <c r="G2864" s="10"/>
      <c r="H2864" s="10"/>
    </row>
    <row r="2865" spans="1:8" x14ac:dyDescent="0.25">
      <c r="A2865" s="1"/>
      <c r="B2865" s="1"/>
      <c r="C2865" s="10"/>
      <c r="D2865" s="10"/>
      <c r="E2865" s="10"/>
      <c r="F2865" s="10"/>
      <c r="G2865" s="10"/>
      <c r="H2865" s="10"/>
    </row>
    <row r="2866" spans="1:8" x14ac:dyDescent="0.25">
      <c r="A2866" s="1"/>
      <c r="B2866" s="1"/>
      <c r="C2866" s="10"/>
      <c r="D2866" s="10"/>
      <c r="E2866" s="10"/>
      <c r="F2866" s="10"/>
      <c r="G2866" s="10"/>
      <c r="H2866" s="10"/>
    </row>
    <row r="2867" spans="1:8" x14ac:dyDescent="0.25">
      <c r="A2867" s="1"/>
      <c r="B2867" s="1"/>
      <c r="C2867" s="10"/>
      <c r="D2867" s="10"/>
      <c r="E2867" s="10"/>
      <c r="F2867" s="10"/>
      <c r="G2867" s="10"/>
      <c r="H2867" s="10"/>
    </row>
    <row r="2868" spans="1:8" x14ac:dyDescent="0.25">
      <c r="A2868" s="1"/>
      <c r="B2868" s="1"/>
      <c r="C2868" s="10"/>
      <c r="D2868" s="10"/>
      <c r="E2868" s="10"/>
      <c r="F2868" s="10"/>
      <c r="G2868" s="10"/>
      <c r="H2868" s="10"/>
    </row>
    <row r="2869" spans="1:8" x14ac:dyDescent="0.25">
      <c r="A2869" s="1"/>
      <c r="B2869" s="1"/>
      <c r="C2869" s="10"/>
      <c r="D2869" s="10"/>
      <c r="E2869" s="10"/>
      <c r="F2869" s="10"/>
      <c r="G2869" s="10"/>
      <c r="H2869" s="10"/>
    </row>
    <row r="2870" spans="1:8" x14ac:dyDescent="0.25">
      <c r="A2870" s="1"/>
      <c r="B2870" s="1"/>
      <c r="C2870" s="10"/>
      <c r="D2870" s="10"/>
      <c r="E2870" s="10"/>
      <c r="F2870" s="10"/>
      <c r="G2870" s="10"/>
      <c r="H2870" s="10"/>
    </row>
    <row r="2871" spans="1:8" x14ac:dyDescent="0.25">
      <c r="A2871" s="1"/>
      <c r="B2871" s="1"/>
      <c r="C2871" s="10"/>
      <c r="D2871" s="10"/>
      <c r="E2871" s="10"/>
      <c r="F2871" s="10"/>
      <c r="G2871" s="10"/>
      <c r="H2871" s="10"/>
    </row>
    <row r="2872" spans="1:8" x14ac:dyDescent="0.25">
      <c r="A2872" s="1"/>
      <c r="B2872" s="1"/>
      <c r="C2872" s="10"/>
      <c r="D2872" s="10"/>
      <c r="E2872" s="10"/>
      <c r="F2872" s="10"/>
      <c r="G2872" s="10"/>
      <c r="H2872" s="10"/>
    </row>
    <row r="2873" spans="1:8" x14ac:dyDescent="0.25">
      <c r="A2873" s="1"/>
      <c r="B2873" s="1"/>
      <c r="C2873" s="10"/>
      <c r="D2873" s="10"/>
      <c r="E2873" s="10"/>
      <c r="F2873" s="10"/>
      <c r="G2873" s="10"/>
      <c r="H2873" s="10"/>
    </row>
    <row r="2874" spans="1:8" x14ac:dyDescent="0.25">
      <c r="A2874" s="1"/>
      <c r="B2874" s="1"/>
      <c r="C2874" s="10"/>
      <c r="D2874" s="10"/>
      <c r="E2874" s="10"/>
      <c r="F2874" s="10"/>
      <c r="G2874" s="10"/>
      <c r="H2874" s="10"/>
    </row>
    <row r="2875" spans="1:8" x14ac:dyDescent="0.25">
      <c r="A2875" s="1"/>
      <c r="B2875" s="1"/>
      <c r="C2875" s="10"/>
      <c r="D2875" s="10"/>
      <c r="E2875" s="10"/>
      <c r="F2875" s="10"/>
      <c r="G2875" s="10"/>
      <c r="H2875" s="10"/>
    </row>
    <row r="2876" spans="1:8" x14ac:dyDescent="0.25">
      <c r="A2876" s="1"/>
      <c r="B2876" s="1"/>
      <c r="C2876" s="10"/>
      <c r="D2876" s="10"/>
      <c r="E2876" s="10"/>
      <c r="F2876" s="10"/>
      <c r="G2876" s="10"/>
      <c r="H2876" s="10"/>
    </row>
    <row r="2877" spans="1:8" x14ac:dyDescent="0.25">
      <c r="A2877" s="1"/>
      <c r="B2877" s="1"/>
      <c r="C2877" s="10"/>
      <c r="D2877" s="10"/>
      <c r="E2877" s="10"/>
      <c r="F2877" s="10"/>
      <c r="G2877" s="10"/>
      <c r="H2877" s="10"/>
    </row>
    <row r="2878" spans="1:8" x14ac:dyDescent="0.25">
      <c r="A2878" s="1"/>
      <c r="B2878" s="1"/>
      <c r="C2878" s="10"/>
      <c r="D2878" s="10"/>
      <c r="E2878" s="10"/>
      <c r="F2878" s="10"/>
      <c r="G2878" s="10"/>
      <c r="H2878" s="10"/>
    </row>
    <row r="2879" spans="1:8" x14ac:dyDescent="0.25">
      <c r="A2879" s="1"/>
      <c r="B2879" s="1"/>
      <c r="C2879" s="10"/>
      <c r="D2879" s="10"/>
      <c r="E2879" s="10"/>
      <c r="F2879" s="10"/>
      <c r="G2879" s="10"/>
      <c r="H2879" s="10"/>
    </row>
    <row r="2880" spans="1:8" x14ac:dyDescent="0.25">
      <c r="A2880" s="1"/>
      <c r="B2880" s="1"/>
      <c r="C2880" s="10"/>
      <c r="D2880" s="10"/>
      <c r="E2880" s="10"/>
      <c r="F2880" s="10"/>
      <c r="G2880" s="10"/>
      <c r="H2880" s="10"/>
    </row>
    <row r="2881" spans="1:8" x14ac:dyDescent="0.25">
      <c r="A2881" s="1"/>
      <c r="B2881" s="1"/>
      <c r="C2881" s="10"/>
      <c r="D2881" s="10"/>
      <c r="E2881" s="10"/>
      <c r="F2881" s="10"/>
      <c r="G2881" s="10"/>
      <c r="H2881" s="10"/>
    </row>
    <row r="2882" spans="1:8" x14ac:dyDescent="0.25">
      <c r="A2882" s="1"/>
      <c r="B2882" s="1"/>
      <c r="C2882" s="10"/>
      <c r="D2882" s="10"/>
      <c r="E2882" s="10"/>
      <c r="F2882" s="10"/>
      <c r="G2882" s="10"/>
      <c r="H2882" s="10"/>
    </row>
    <row r="2883" spans="1:8" x14ac:dyDescent="0.25">
      <c r="A2883" s="1"/>
      <c r="B2883" s="1"/>
      <c r="C2883" s="10"/>
      <c r="D2883" s="10"/>
      <c r="E2883" s="10"/>
      <c r="F2883" s="10"/>
      <c r="G2883" s="10"/>
      <c r="H2883" s="10"/>
    </row>
    <row r="2884" spans="1:8" x14ac:dyDescent="0.25">
      <c r="A2884" s="1"/>
      <c r="B2884" s="1"/>
      <c r="C2884" s="10"/>
      <c r="D2884" s="10"/>
      <c r="E2884" s="10"/>
      <c r="F2884" s="10"/>
      <c r="G2884" s="10"/>
      <c r="H2884" s="10"/>
    </row>
    <row r="2885" spans="1:8" x14ac:dyDescent="0.25">
      <c r="A2885" s="1"/>
      <c r="B2885" s="1"/>
      <c r="C2885" s="10"/>
      <c r="D2885" s="10"/>
      <c r="E2885" s="10"/>
      <c r="F2885" s="10"/>
      <c r="G2885" s="10"/>
      <c r="H2885" s="10"/>
    </row>
    <row r="2886" spans="1:8" x14ac:dyDescent="0.25">
      <c r="A2886" s="1"/>
      <c r="B2886" s="1"/>
      <c r="C2886" s="10"/>
      <c r="D2886" s="10"/>
      <c r="E2886" s="10"/>
      <c r="F2886" s="10"/>
      <c r="G2886" s="10"/>
      <c r="H2886" s="10"/>
    </row>
    <row r="2887" spans="1:8" x14ac:dyDescent="0.25">
      <c r="A2887" s="1"/>
      <c r="B2887" s="1"/>
      <c r="C2887" s="10"/>
      <c r="D2887" s="10"/>
      <c r="E2887" s="10"/>
      <c r="F2887" s="10"/>
      <c r="G2887" s="10"/>
      <c r="H2887" s="10"/>
    </row>
    <row r="2888" spans="1:8" x14ac:dyDescent="0.25">
      <c r="A2888" s="1"/>
      <c r="B2888" s="1"/>
      <c r="C2888" s="10"/>
      <c r="D2888" s="10"/>
      <c r="E2888" s="10"/>
      <c r="F2888" s="10"/>
      <c r="G2888" s="10"/>
      <c r="H2888" s="10"/>
    </row>
    <row r="2889" spans="1:8" x14ac:dyDescent="0.25">
      <c r="A2889" s="1"/>
      <c r="B2889" s="1"/>
      <c r="C2889" s="10"/>
      <c r="D2889" s="10"/>
      <c r="E2889" s="10"/>
      <c r="F2889" s="10"/>
      <c r="G2889" s="10"/>
      <c r="H2889" s="10"/>
    </row>
    <row r="2890" spans="1:8" x14ac:dyDescent="0.25">
      <c r="A2890" s="1"/>
      <c r="B2890" s="1"/>
      <c r="C2890" s="10"/>
      <c r="D2890" s="10"/>
      <c r="E2890" s="10"/>
      <c r="F2890" s="10"/>
      <c r="G2890" s="10"/>
      <c r="H2890" s="10"/>
    </row>
    <row r="2891" spans="1:8" x14ac:dyDescent="0.25">
      <c r="A2891" s="1"/>
      <c r="B2891" s="1"/>
      <c r="C2891" s="10"/>
      <c r="D2891" s="10"/>
      <c r="E2891" s="10"/>
      <c r="F2891" s="10"/>
      <c r="G2891" s="10"/>
      <c r="H2891" s="10"/>
    </row>
    <row r="2892" spans="1:8" x14ac:dyDescent="0.25">
      <c r="A2892" s="1"/>
      <c r="B2892" s="1"/>
      <c r="C2892" s="10"/>
      <c r="D2892" s="10"/>
      <c r="E2892" s="10"/>
      <c r="F2892" s="10"/>
      <c r="G2892" s="10"/>
      <c r="H2892" s="10"/>
    </row>
    <row r="2893" spans="1:8" x14ac:dyDescent="0.25">
      <c r="A2893" s="1"/>
      <c r="B2893" s="1"/>
      <c r="C2893" s="10"/>
      <c r="D2893" s="10"/>
      <c r="E2893" s="10"/>
      <c r="F2893" s="10"/>
      <c r="G2893" s="10"/>
      <c r="H2893" s="10"/>
    </row>
    <row r="2894" spans="1:8" x14ac:dyDescent="0.25">
      <c r="A2894" s="1"/>
      <c r="B2894" s="1"/>
      <c r="C2894" s="10"/>
      <c r="D2894" s="10"/>
      <c r="E2894" s="10"/>
      <c r="F2894" s="10"/>
      <c r="G2894" s="10"/>
      <c r="H2894" s="10"/>
    </row>
    <row r="2895" spans="1:8" x14ac:dyDescent="0.25">
      <c r="A2895" s="1"/>
      <c r="B2895" s="1"/>
      <c r="C2895" s="10"/>
      <c r="D2895" s="10"/>
      <c r="E2895" s="10"/>
      <c r="F2895" s="10"/>
      <c r="G2895" s="10"/>
      <c r="H2895" s="10"/>
    </row>
    <row r="2896" spans="1:8" x14ac:dyDescent="0.25">
      <c r="A2896" s="1"/>
      <c r="B2896" s="1"/>
      <c r="C2896" s="10"/>
      <c r="D2896" s="10"/>
      <c r="E2896" s="10"/>
      <c r="F2896" s="10"/>
      <c r="G2896" s="10"/>
      <c r="H2896" s="10"/>
    </row>
    <row r="2897" spans="1:8" x14ac:dyDescent="0.25">
      <c r="A2897" s="1"/>
      <c r="B2897" s="1"/>
      <c r="C2897" s="10"/>
      <c r="D2897" s="10"/>
      <c r="E2897" s="10"/>
      <c r="F2897" s="10"/>
      <c r="G2897" s="10"/>
      <c r="H2897" s="10"/>
    </row>
    <row r="2898" spans="1:8" x14ac:dyDescent="0.25">
      <c r="A2898" s="1"/>
      <c r="B2898" s="1"/>
      <c r="C2898" s="10"/>
      <c r="D2898" s="10"/>
      <c r="E2898" s="10"/>
      <c r="F2898" s="10"/>
      <c r="G2898" s="10"/>
      <c r="H2898" s="10"/>
    </row>
    <row r="2899" spans="1:8" x14ac:dyDescent="0.25">
      <c r="A2899" s="1"/>
      <c r="B2899" s="1"/>
      <c r="C2899" s="10"/>
      <c r="D2899" s="10"/>
      <c r="E2899" s="10"/>
      <c r="F2899" s="10"/>
      <c r="G2899" s="10"/>
      <c r="H2899" s="10"/>
    </row>
    <row r="2900" spans="1:8" x14ac:dyDescent="0.25">
      <c r="A2900" s="1"/>
      <c r="B2900" s="1"/>
      <c r="C2900" s="10"/>
      <c r="D2900" s="10"/>
      <c r="E2900" s="10"/>
      <c r="F2900" s="10"/>
      <c r="G2900" s="10"/>
      <c r="H2900" s="10"/>
    </row>
    <row r="2901" spans="1:8" x14ac:dyDescent="0.25">
      <c r="A2901" s="1"/>
      <c r="B2901" s="1"/>
      <c r="C2901" s="10"/>
      <c r="D2901" s="10"/>
      <c r="E2901" s="10"/>
      <c r="F2901" s="10"/>
      <c r="G2901" s="10"/>
      <c r="H2901" s="10"/>
    </row>
    <row r="2902" spans="1:8" x14ac:dyDescent="0.25">
      <c r="A2902" s="1"/>
      <c r="B2902" s="1"/>
      <c r="C2902" s="10"/>
      <c r="D2902" s="10"/>
      <c r="E2902" s="10"/>
      <c r="F2902" s="10"/>
      <c r="G2902" s="10"/>
      <c r="H2902" s="10"/>
    </row>
    <row r="2903" spans="1:8" x14ac:dyDescent="0.25">
      <c r="A2903" s="1"/>
      <c r="B2903" s="1"/>
      <c r="C2903" s="10"/>
      <c r="D2903" s="10"/>
      <c r="E2903" s="10"/>
      <c r="F2903" s="10"/>
      <c r="G2903" s="10"/>
      <c r="H2903" s="10"/>
    </row>
    <row r="2904" spans="1:8" x14ac:dyDescent="0.25">
      <c r="A2904" s="1"/>
      <c r="B2904" s="1"/>
      <c r="C2904" s="10"/>
      <c r="D2904" s="10"/>
      <c r="E2904" s="10"/>
      <c r="F2904" s="10"/>
      <c r="G2904" s="10"/>
      <c r="H2904" s="10"/>
    </row>
    <row r="2905" spans="1:8" x14ac:dyDescent="0.25">
      <c r="A2905" s="1"/>
      <c r="B2905" s="1"/>
      <c r="C2905" s="10"/>
      <c r="D2905" s="10"/>
      <c r="E2905" s="10"/>
      <c r="F2905" s="10"/>
      <c r="G2905" s="10"/>
      <c r="H2905" s="10"/>
    </row>
    <row r="2906" spans="1:8" x14ac:dyDescent="0.25">
      <c r="A2906" s="1"/>
      <c r="B2906" s="1"/>
      <c r="C2906" s="10"/>
      <c r="D2906" s="10"/>
      <c r="E2906" s="10"/>
      <c r="F2906" s="10"/>
      <c r="G2906" s="10"/>
      <c r="H2906" s="10"/>
    </row>
    <row r="2907" spans="1:8" x14ac:dyDescent="0.25">
      <c r="A2907" s="1"/>
      <c r="B2907" s="1"/>
      <c r="C2907" s="10"/>
      <c r="D2907" s="10"/>
      <c r="E2907" s="10"/>
      <c r="F2907" s="10"/>
      <c r="G2907" s="10"/>
      <c r="H2907" s="10"/>
    </row>
    <row r="2908" spans="1:8" x14ac:dyDescent="0.25">
      <c r="A2908" s="1"/>
      <c r="B2908" s="1"/>
      <c r="C2908" s="10"/>
      <c r="D2908" s="10"/>
      <c r="E2908" s="10"/>
      <c r="F2908" s="10"/>
      <c r="G2908" s="10"/>
      <c r="H2908" s="10"/>
    </row>
    <row r="2909" spans="1:8" x14ac:dyDescent="0.25">
      <c r="A2909" s="1"/>
      <c r="B2909" s="1"/>
      <c r="C2909" s="10"/>
      <c r="D2909" s="10"/>
      <c r="E2909" s="10"/>
      <c r="F2909" s="10"/>
      <c r="G2909" s="10"/>
      <c r="H2909" s="10"/>
    </row>
    <row r="2910" spans="1:8" x14ac:dyDescent="0.25">
      <c r="A2910" s="1"/>
      <c r="B2910" s="1"/>
      <c r="C2910" s="10"/>
      <c r="D2910" s="10"/>
      <c r="E2910" s="10"/>
      <c r="F2910" s="10"/>
      <c r="G2910" s="10"/>
      <c r="H2910" s="10"/>
    </row>
    <row r="2911" spans="1:8" x14ac:dyDescent="0.25">
      <c r="A2911" s="1"/>
      <c r="B2911" s="1"/>
      <c r="C2911" s="10"/>
      <c r="D2911" s="10"/>
      <c r="E2911" s="10"/>
      <c r="F2911" s="10"/>
      <c r="G2911" s="10"/>
      <c r="H2911" s="10"/>
    </row>
    <row r="2912" spans="1:8" x14ac:dyDescent="0.25">
      <c r="A2912" s="1"/>
      <c r="B2912" s="1"/>
      <c r="C2912" s="10"/>
      <c r="D2912" s="10"/>
      <c r="E2912" s="10"/>
      <c r="F2912" s="10"/>
      <c r="G2912" s="10"/>
      <c r="H2912" s="10"/>
    </row>
    <row r="2913" spans="1:8" x14ac:dyDescent="0.25">
      <c r="A2913" s="1"/>
      <c r="B2913" s="1"/>
      <c r="C2913" s="10"/>
      <c r="D2913" s="10"/>
      <c r="E2913" s="10"/>
      <c r="F2913" s="10"/>
      <c r="G2913" s="10"/>
      <c r="H2913" s="10"/>
    </row>
    <row r="2914" spans="1:8" x14ac:dyDescent="0.25">
      <c r="A2914" s="1"/>
      <c r="B2914" s="1"/>
      <c r="C2914" s="10"/>
      <c r="D2914" s="10"/>
      <c r="E2914" s="10"/>
      <c r="F2914" s="10"/>
      <c r="G2914" s="10"/>
      <c r="H2914" s="10"/>
    </row>
    <row r="2915" spans="1:8" x14ac:dyDescent="0.25">
      <c r="A2915" s="1"/>
      <c r="B2915" s="1"/>
      <c r="C2915" s="10"/>
      <c r="D2915" s="10"/>
      <c r="E2915" s="10"/>
      <c r="F2915" s="10"/>
      <c r="G2915" s="10"/>
      <c r="H2915" s="10"/>
    </row>
    <row r="2916" spans="1:8" x14ac:dyDescent="0.25">
      <c r="A2916" s="1"/>
      <c r="B2916" s="1"/>
      <c r="C2916" s="10"/>
      <c r="D2916" s="10"/>
      <c r="E2916" s="10"/>
      <c r="F2916" s="10"/>
      <c r="G2916" s="10"/>
      <c r="H2916" s="10"/>
    </row>
    <row r="2917" spans="1:8" x14ac:dyDescent="0.25">
      <c r="A2917" s="1"/>
      <c r="B2917" s="1"/>
      <c r="C2917" s="10"/>
      <c r="D2917" s="10"/>
      <c r="E2917" s="10"/>
      <c r="F2917" s="10"/>
      <c r="G2917" s="10"/>
      <c r="H2917" s="10"/>
    </row>
    <row r="2918" spans="1:8" x14ac:dyDescent="0.25">
      <c r="A2918" s="1"/>
      <c r="B2918" s="1"/>
      <c r="C2918" s="10"/>
      <c r="D2918" s="10"/>
      <c r="E2918" s="10"/>
      <c r="F2918" s="10"/>
      <c r="G2918" s="10"/>
      <c r="H2918" s="10"/>
    </row>
    <row r="2919" spans="1:8" x14ac:dyDescent="0.25">
      <c r="A2919" s="1"/>
      <c r="B2919" s="1"/>
      <c r="C2919" s="10"/>
      <c r="D2919" s="10"/>
      <c r="E2919" s="10"/>
      <c r="F2919" s="10"/>
      <c r="G2919" s="10"/>
      <c r="H2919" s="10"/>
    </row>
    <row r="2920" spans="1:8" x14ac:dyDescent="0.25">
      <c r="A2920" s="1"/>
      <c r="B2920" s="1"/>
      <c r="C2920" s="10"/>
      <c r="D2920" s="10"/>
      <c r="E2920" s="10"/>
      <c r="F2920" s="10"/>
      <c r="G2920" s="10"/>
      <c r="H2920" s="10"/>
    </row>
    <row r="2921" spans="1:8" x14ac:dyDescent="0.25">
      <c r="A2921" s="1"/>
      <c r="B2921" s="1"/>
      <c r="C2921" s="10"/>
      <c r="D2921" s="10"/>
      <c r="E2921" s="10"/>
      <c r="F2921" s="10"/>
      <c r="G2921" s="10"/>
      <c r="H2921" s="10"/>
    </row>
    <row r="2922" spans="1:8" x14ac:dyDescent="0.25">
      <c r="A2922" s="1"/>
      <c r="B2922" s="1"/>
      <c r="C2922" s="10"/>
      <c r="D2922" s="10"/>
      <c r="E2922" s="10"/>
      <c r="F2922" s="10"/>
      <c r="G2922" s="10"/>
      <c r="H2922" s="10"/>
    </row>
    <row r="2923" spans="1:8" x14ac:dyDescent="0.25">
      <c r="A2923" s="1"/>
      <c r="B2923" s="1"/>
      <c r="C2923" s="10"/>
      <c r="D2923" s="10"/>
      <c r="E2923" s="10"/>
      <c r="F2923" s="10"/>
      <c r="G2923" s="10"/>
      <c r="H2923" s="10"/>
    </row>
    <row r="2924" spans="1:8" x14ac:dyDescent="0.25">
      <c r="A2924" s="1"/>
      <c r="B2924" s="1"/>
      <c r="C2924" s="10"/>
      <c r="D2924" s="10"/>
      <c r="E2924" s="10"/>
      <c r="F2924" s="10"/>
      <c r="G2924" s="10"/>
      <c r="H2924" s="10"/>
    </row>
    <row r="2925" spans="1:8" x14ac:dyDescent="0.25">
      <c r="A2925" s="1"/>
      <c r="B2925" s="1"/>
      <c r="C2925" s="10"/>
      <c r="D2925" s="10"/>
      <c r="E2925" s="10"/>
      <c r="F2925" s="10"/>
      <c r="G2925" s="10"/>
      <c r="H2925" s="10"/>
    </row>
    <row r="2926" spans="1:8" x14ac:dyDescent="0.25">
      <c r="A2926" s="1"/>
      <c r="B2926" s="1"/>
      <c r="C2926" s="10"/>
      <c r="D2926" s="10"/>
      <c r="E2926" s="10"/>
      <c r="F2926" s="10"/>
      <c r="G2926" s="10"/>
      <c r="H2926" s="10"/>
    </row>
    <row r="2927" spans="1:8" x14ac:dyDescent="0.25">
      <c r="A2927" s="1"/>
      <c r="B2927" s="1"/>
      <c r="C2927" s="10"/>
      <c r="D2927" s="10"/>
      <c r="E2927" s="10"/>
      <c r="F2927" s="10"/>
      <c r="G2927" s="10"/>
      <c r="H2927" s="10"/>
    </row>
    <row r="2928" spans="1:8" x14ac:dyDescent="0.25">
      <c r="A2928" s="1"/>
      <c r="B2928" s="1"/>
      <c r="C2928" s="10"/>
      <c r="D2928" s="10"/>
      <c r="E2928" s="10"/>
      <c r="F2928" s="10"/>
      <c r="G2928" s="10"/>
      <c r="H2928" s="10"/>
    </row>
    <row r="2929" spans="1:8" x14ac:dyDescent="0.25">
      <c r="A2929" s="1"/>
      <c r="B2929" s="1"/>
      <c r="C2929" s="10"/>
      <c r="D2929" s="10"/>
      <c r="E2929" s="10"/>
      <c r="F2929" s="10"/>
      <c r="G2929" s="10"/>
      <c r="H2929" s="10"/>
    </row>
    <row r="2930" spans="1:8" x14ac:dyDescent="0.25">
      <c r="A2930" s="1"/>
      <c r="B2930" s="1"/>
      <c r="C2930" s="10"/>
      <c r="D2930" s="10"/>
      <c r="E2930" s="10"/>
      <c r="F2930" s="10"/>
      <c r="G2930" s="10"/>
      <c r="H2930" s="10"/>
    </row>
    <row r="2931" spans="1:8" x14ac:dyDescent="0.25">
      <c r="A2931" s="1"/>
      <c r="B2931" s="1"/>
      <c r="C2931" s="10"/>
      <c r="D2931" s="10"/>
      <c r="E2931" s="10"/>
      <c r="F2931" s="10"/>
      <c r="G2931" s="10"/>
      <c r="H2931" s="10"/>
    </row>
    <row r="2932" spans="1:8" x14ac:dyDescent="0.25">
      <c r="A2932" s="1"/>
      <c r="B2932" s="1"/>
      <c r="C2932" s="10"/>
      <c r="D2932" s="10"/>
      <c r="E2932" s="10"/>
      <c r="F2932" s="10"/>
      <c r="G2932" s="10"/>
      <c r="H2932" s="10"/>
    </row>
    <row r="2933" spans="1:8" x14ac:dyDescent="0.25">
      <c r="A2933" s="1"/>
      <c r="B2933" s="1"/>
      <c r="C2933" s="10"/>
      <c r="D2933" s="10"/>
      <c r="E2933" s="10"/>
      <c r="F2933" s="10"/>
      <c r="G2933" s="10"/>
      <c r="H2933" s="10"/>
    </row>
    <row r="2934" spans="1:8" x14ac:dyDescent="0.25">
      <c r="A2934" s="1"/>
      <c r="B2934" s="1"/>
      <c r="C2934" s="10"/>
      <c r="D2934" s="10"/>
      <c r="E2934" s="10"/>
      <c r="F2934" s="10"/>
      <c r="G2934" s="10"/>
      <c r="H2934" s="10"/>
    </row>
    <row r="2935" spans="1:8" x14ac:dyDescent="0.25">
      <c r="A2935" s="1"/>
      <c r="B2935" s="1"/>
      <c r="C2935" s="10"/>
      <c r="D2935" s="10"/>
      <c r="E2935" s="10"/>
      <c r="F2935" s="10"/>
      <c r="G2935" s="10"/>
      <c r="H2935" s="10"/>
    </row>
    <row r="2936" spans="1:8" x14ac:dyDescent="0.25">
      <c r="A2936" s="1"/>
      <c r="B2936" s="1"/>
      <c r="C2936" s="10"/>
      <c r="D2936" s="10"/>
      <c r="E2936" s="10"/>
      <c r="F2936" s="10"/>
      <c r="G2936" s="10"/>
      <c r="H2936" s="10"/>
    </row>
    <row r="2937" spans="1:8" x14ac:dyDescent="0.25">
      <c r="A2937" s="1"/>
      <c r="B2937" s="1"/>
      <c r="C2937" s="10"/>
      <c r="D2937" s="10"/>
      <c r="E2937" s="10"/>
      <c r="F2937" s="10"/>
      <c r="G2937" s="10"/>
      <c r="H2937" s="10"/>
    </row>
    <row r="2938" spans="1:8" x14ac:dyDescent="0.25">
      <c r="A2938" s="1"/>
      <c r="B2938" s="1"/>
      <c r="C2938" s="10"/>
      <c r="D2938" s="10"/>
      <c r="E2938" s="10"/>
      <c r="F2938" s="10"/>
      <c r="G2938" s="10"/>
      <c r="H2938" s="10"/>
    </row>
    <row r="2939" spans="1:8" x14ac:dyDescent="0.25">
      <c r="A2939" s="1"/>
      <c r="B2939" s="1"/>
      <c r="C2939" s="10"/>
      <c r="D2939" s="10"/>
      <c r="E2939" s="10"/>
      <c r="F2939" s="10"/>
      <c r="G2939" s="10"/>
      <c r="H2939" s="10"/>
    </row>
    <row r="2940" spans="1:8" x14ac:dyDescent="0.25">
      <c r="A2940" s="1"/>
      <c r="B2940" s="1"/>
      <c r="C2940" s="10"/>
      <c r="D2940" s="10"/>
      <c r="E2940" s="10"/>
      <c r="F2940" s="10"/>
      <c r="G2940" s="10"/>
      <c r="H2940" s="10"/>
    </row>
    <row r="2941" spans="1:8" x14ac:dyDescent="0.25">
      <c r="A2941" s="1"/>
      <c r="B2941" s="1"/>
      <c r="C2941" s="10"/>
      <c r="D2941" s="10"/>
      <c r="E2941" s="10"/>
      <c r="F2941" s="10"/>
      <c r="G2941" s="10"/>
      <c r="H2941" s="10"/>
    </row>
    <row r="2942" spans="1:8" x14ac:dyDescent="0.25">
      <c r="A2942" s="1"/>
      <c r="B2942" s="1"/>
      <c r="C2942" s="10"/>
      <c r="D2942" s="10"/>
      <c r="E2942" s="10"/>
      <c r="F2942" s="10"/>
      <c r="G2942" s="10"/>
      <c r="H2942" s="10"/>
    </row>
    <row r="2943" spans="1:8" x14ac:dyDescent="0.25">
      <c r="A2943" s="1"/>
      <c r="B2943" s="1"/>
      <c r="C2943" s="10"/>
      <c r="D2943" s="10"/>
      <c r="E2943" s="10"/>
      <c r="F2943" s="10"/>
      <c r="G2943" s="10"/>
      <c r="H2943" s="10"/>
    </row>
    <row r="2944" spans="1:8" x14ac:dyDescent="0.25">
      <c r="A2944" s="1"/>
      <c r="B2944" s="1"/>
      <c r="C2944" s="10"/>
      <c r="D2944" s="10"/>
      <c r="E2944" s="10"/>
      <c r="F2944" s="10"/>
      <c r="G2944" s="10"/>
      <c r="H2944" s="10"/>
    </row>
    <row r="2945" spans="1:8" x14ac:dyDescent="0.25">
      <c r="A2945" s="1"/>
      <c r="B2945" s="1"/>
      <c r="C2945" s="10"/>
      <c r="D2945" s="10"/>
      <c r="E2945" s="10"/>
      <c r="F2945" s="10"/>
      <c r="G2945" s="10"/>
      <c r="H2945" s="10"/>
    </row>
    <row r="2946" spans="1:8" x14ac:dyDescent="0.25">
      <c r="A2946" s="1"/>
      <c r="B2946" s="1"/>
      <c r="C2946" s="10"/>
      <c r="D2946" s="10"/>
      <c r="E2946" s="10"/>
      <c r="F2946" s="10"/>
      <c r="G2946" s="10"/>
      <c r="H2946" s="10"/>
    </row>
    <row r="2947" spans="1:8" x14ac:dyDescent="0.25">
      <c r="A2947" s="1"/>
      <c r="B2947" s="1"/>
      <c r="C2947" s="10"/>
      <c r="D2947" s="10"/>
      <c r="E2947" s="10"/>
      <c r="F2947" s="10"/>
      <c r="G2947" s="10"/>
      <c r="H2947" s="10"/>
    </row>
    <row r="2948" spans="1:8" x14ac:dyDescent="0.25">
      <c r="A2948" s="1"/>
      <c r="B2948" s="1"/>
      <c r="C2948" s="10"/>
      <c r="D2948" s="10"/>
      <c r="E2948" s="10"/>
      <c r="F2948" s="10"/>
      <c r="G2948" s="10"/>
      <c r="H2948" s="10"/>
    </row>
    <row r="2949" spans="1:8" x14ac:dyDescent="0.25">
      <c r="A2949" s="1"/>
      <c r="B2949" s="1"/>
      <c r="C2949" s="10"/>
      <c r="D2949" s="10"/>
      <c r="E2949" s="10"/>
      <c r="F2949" s="10"/>
      <c r="G2949" s="10"/>
      <c r="H2949" s="10"/>
    </row>
    <row r="2950" spans="1:8" x14ac:dyDescent="0.25">
      <c r="A2950" s="1"/>
      <c r="B2950" s="1"/>
      <c r="C2950" s="10"/>
      <c r="D2950" s="10"/>
      <c r="E2950" s="10"/>
      <c r="F2950" s="10"/>
      <c r="G2950" s="10"/>
      <c r="H2950" s="10"/>
    </row>
    <row r="2951" spans="1:8" x14ac:dyDescent="0.25">
      <c r="A2951" s="1"/>
      <c r="B2951" s="1"/>
      <c r="C2951" s="10"/>
      <c r="D2951" s="10"/>
      <c r="E2951" s="10"/>
      <c r="F2951" s="10"/>
      <c r="G2951" s="10"/>
      <c r="H2951" s="10"/>
    </row>
    <row r="2952" spans="1:8" x14ac:dyDescent="0.25">
      <c r="A2952" s="1"/>
      <c r="B2952" s="1"/>
      <c r="C2952" s="10"/>
      <c r="D2952" s="10"/>
      <c r="E2952" s="10"/>
      <c r="F2952" s="10"/>
      <c r="G2952" s="10"/>
      <c r="H2952" s="10"/>
    </row>
    <row r="2953" spans="1:8" x14ac:dyDescent="0.25">
      <c r="A2953" s="1"/>
      <c r="B2953" s="1"/>
      <c r="C2953" s="10"/>
      <c r="D2953" s="10"/>
      <c r="E2953" s="10"/>
      <c r="F2953" s="10"/>
      <c r="G2953" s="10"/>
      <c r="H2953" s="10"/>
    </row>
    <row r="2954" spans="1:8" x14ac:dyDescent="0.25">
      <c r="A2954" s="1"/>
      <c r="B2954" s="1"/>
      <c r="C2954" s="10"/>
      <c r="D2954" s="10"/>
      <c r="E2954" s="10"/>
      <c r="F2954" s="10"/>
      <c r="G2954" s="10"/>
      <c r="H2954" s="10"/>
    </row>
    <row r="2955" spans="1:8" x14ac:dyDescent="0.25">
      <c r="A2955" s="1"/>
      <c r="B2955" s="1"/>
      <c r="C2955" s="10"/>
      <c r="D2955" s="10"/>
      <c r="E2955" s="10"/>
      <c r="F2955" s="10"/>
      <c r="G2955" s="10"/>
      <c r="H2955" s="10"/>
    </row>
    <row r="2956" spans="1:8" x14ac:dyDescent="0.25">
      <c r="A2956" s="1"/>
      <c r="B2956" s="1"/>
      <c r="C2956" s="10"/>
      <c r="D2956" s="10"/>
      <c r="E2956" s="10"/>
      <c r="F2956" s="10"/>
      <c r="G2956" s="10"/>
      <c r="H2956" s="10"/>
    </row>
    <row r="2957" spans="1:8" x14ac:dyDescent="0.25">
      <c r="A2957" s="1"/>
      <c r="B2957" s="1"/>
      <c r="C2957" s="10"/>
      <c r="D2957" s="10"/>
      <c r="E2957" s="10"/>
      <c r="F2957" s="10"/>
      <c r="G2957" s="10"/>
      <c r="H2957" s="10"/>
    </row>
    <row r="2958" spans="1:8" x14ac:dyDescent="0.25">
      <c r="A2958" s="1"/>
      <c r="B2958" s="1"/>
      <c r="C2958" s="10"/>
      <c r="D2958" s="10"/>
      <c r="E2958" s="10"/>
      <c r="F2958" s="10"/>
      <c r="G2958" s="10"/>
      <c r="H2958" s="10"/>
    </row>
    <row r="2959" spans="1:8" x14ac:dyDescent="0.25">
      <c r="A2959" s="1"/>
      <c r="B2959" s="1"/>
      <c r="C2959" s="10"/>
      <c r="D2959" s="10"/>
      <c r="E2959" s="10"/>
      <c r="F2959" s="10"/>
      <c r="G2959" s="10"/>
      <c r="H2959" s="10"/>
    </row>
    <row r="2960" spans="1:8" x14ac:dyDescent="0.25">
      <c r="A2960" s="1"/>
      <c r="B2960" s="1"/>
      <c r="C2960" s="10"/>
      <c r="D2960" s="10"/>
      <c r="E2960" s="10"/>
      <c r="F2960" s="10"/>
      <c r="G2960" s="10"/>
      <c r="H2960" s="10"/>
    </row>
    <row r="2961" spans="1:8" x14ac:dyDescent="0.25">
      <c r="A2961" s="1"/>
      <c r="B2961" s="1"/>
      <c r="C2961" s="10"/>
      <c r="D2961" s="10"/>
      <c r="E2961" s="10"/>
      <c r="F2961" s="10"/>
      <c r="G2961" s="10"/>
      <c r="H2961" s="10"/>
    </row>
    <row r="2962" spans="1:8" x14ac:dyDescent="0.25">
      <c r="A2962" s="1"/>
      <c r="B2962" s="1"/>
      <c r="C2962" s="10"/>
      <c r="D2962" s="10"/>
      <c r="E2962" s="10"/>
      <c r="F2962" s="10"/>
      <c r="G2962" s="10"/>
      <c r="H2962" s="10"/>
    </row>
    <row r="2963" spans="1:8" x14ac:dyDescent="0.25">
      <c r="A2963" s="1"/>
      <c r="B2963" s="1"/>
      <c r="C2963" s="10"/>
      <c r="D2963" s="10"/>
      <c r="E2963" s="10"/>
      <c r="F2963" s="10"/>
      <c r="G2963" s="10"/>
      <c r="H2963" s="10"/>
    </row>
    <row r="2964" spans="1:8" x14ac:dyDescent="0.25">
      <c r="A2964" s="1"/>
      <c r="B2964" s="1"/>
      <c r="C2964" s="10"/>
      <c r="D2964" s="10"/>
      <c r="E2964" s="10"/>
      <c r="F2964" s="10"/>
      <c r="G2964" s="10"/>
      <c r="H2964" s="10"/>
    </row>
    <row r="2965" spans="1:8" x14ac:dyDescent="0.25">
      <c r="A2965" s="1"/>
      <c r="B2965" s="1"/>
      <c r="C2965" s="10"/>
      <c r="D2965" s="10"/>
      <c r="E2965" s="10"/>
      <c r="F2965" s="10"/>
      <c r="G2965" s="10"/>
      <c r="H2965" s="10"/>
    </row>
    <row r="2966" spans="1:8" x14ac:dyDescent="0.25">
      <c r="A2966" s="1"/>
      <c r="B2966" s="1"/>
      <c r="C2966" s="10"/>
      <c r="D2966" s="10"/>
      <c r="E2966" s="10"/>
      <c r="F2966" s="10"/>
      <c r="G2966" s="10"/>
      <c r="H2966" s="10"/>
    </row>
    <row r="2967" spans="1:8" x14ac:dyDescent="0.25">
      <c r="A2967" s="1"/>
      <c r="B2967" s="1"/>
      <c r="C2967" s="10"/>
      <c r="D2967" s="10"/>
      <c r="E2967" s="10"/>
      <c r="F2967" s="10"/>
      <c r="G2967" s="10"/>
      <c r="H2967" s="10"/>
    </row>
    <row r="2968" spans="1:8" x14ac:dyDescent="0.25">
      <c r="A2968" s="1"/>
      <c r="B2968" s="1"/>
      <c r="C2968" s="10"/>
      <c r="D2968" s="10"/>
      <c r="E2968" s="10"/>
      <c r="F2968" s="10"/>
      <c r="G2968" s="10"/>
      <c r="H2968" s="10"/>
    </row>
    <row r="2969" spans="1:8" x14ac:dyDescent="0.25">
      <c r="A2969" s="1"/>
      <c r="B2969" s="1"/>
      <c r="C2969" s="10"/>
      <c r="D2969" s="10"/>
      <c r="E2969" s="10"/>
      <c r="F2969" s="10"/>
      <c r="G2969" s="10"/>
      <c r="H2969" s="10"/>
    </row>
    <row r="2970" spans="1:8" x14ac:dyDescent="0.25">
      <c r="A2970" s="1"/>
      <c r="B2970" s="1"/>
      <c r="C2970" s="10"/>
      <c r="D2970" s="10"/>
      <c r="E2970" s="10"/>
      <c r="F2970" s="10"/>
      <c r="G2970" s="10"/>
      <c r="H2970" s="10"/>
    </row>
    <row r="2971" spans="1:8" x14ac:dyDescent="0.25">
      <c r="A2971" s="1"/>
      <c r="B2971" s="1"/>
      <c r="C2971" s="10"/>
      <c r="D2971" s="10"/>
      <c r="E2971" s="10"/>
      <c r="F2971" s="10"/>
      <c r="G2971" s="10"/>
      <c r="H2971" s="10"/>
    </row>
    <row r="2972" spans="1:8" x14ac:dyDescent="0.25">
      <c r="A2972" s="1"/>
      <c r="B2972" s="1"/>
      <c r="C2972" s="10"/>
      <c r="D2972" s="10"/>
      <c r="E2972" s="10"/>
      <c r="F2972" s="10"/>
      <c r="G2972" s="10"/>
      <c r="H2972" s="10"/>
    </row>
    <row r="2973" spans="1:8" x14ac:dyDescent="0.25">
      <c r="A2973" s="1"/>
      <c r="B2973" s="1"/>
      <c r="C2973" s="10"/>
      <c r="D2973" s="10"/>
      <c r="E2973" s="10"/>
      <c r="F2973" s="10"/>
      <c r="G2973" s="10"/>
      <c r="H2973" s="10"/>
    </row>
    <row r="2974" spans="1:8" x14ac:dyDescent="0.25">
      <c r="A2974" s="1"/>
      <c r="B2974" s="1"/>
      <c r="C2974" s="10"/>
      <c r="D2974" s="10"/>
      <c r="E2974" s="10"/>
      <c r="F2974" s="10"/>
      <c r="G2974" s="10"/>
      <c r="H2974" s="10"/>
    </row>
    <row r="2975" spans="1:8" x14ac:dyDescent="0.25">
      <c r="A2975" s="1"/>
      <c r="B2975" s="1"/>
      <c r="C2975" s="10"/>
      <c r="D2975" s="10"/>
      <c r="E2975" s="10"/>
      <c r="F2975" s="10"/>
      <c r="G2975" s="10"/>
      <c r="H2975" s="10"/>
    </row>
    <row r="2976" spans="1:8" x14ac:dyDescent="0.25">
      <c r="A2976" s="1"/>
      <c r="B2976" s="1"/>
      <c r="C2976" s="10"/>
      <c r="D2976" s="10"/>
      <c r="E2976" s="10"/>
      <c r="F2976" s="10"/>
      <c r="G2976" s="10"/>
      <c r="H2976" s="10"/>
    </row>
    <row r="2977" spans="1:8" x14ac:dyDescent="0.25">
      <c r="A2977" s="1"/>
      <c r="B2977" s="1"/>
      <c r="C2977" s="10"/>
      <c r="D2977" s="10"/>
      <c r="E2977" s="10"/>
      <c r="F2977" s="10"/>
      <c r="G2977" s="10"/>
      <c r="H2977" s="10"/>
    </row>
    <row r="2978" spans="1:8" x14ac:dyDescent="0.25">
      <c r="A2978" s="1"/>
      <c r="B2978" s="1"/>
      <c r="C2978" s="10"/>
      <c r="D2978" s="10"/>
      <c r="E2978" s="10"/>
      <c r="F2978" s="10"/>
      <c r="G2978" s="10"/>
      <c r="H2978" s="10"/>
    </row>
    <row r="2979" spans="1:8" x14ac:dyDescent="0.25">
      <c r="A2979" s="1"/>
      <c r="B2979" s="1"/>
      <c r="C2979" s="10"/>
      <c r="D2979" s="10"/>
      <c r="E2979" s="10"/>
      <c r="F2979" s="10"/>
      <c r="G2979" s="10"/>
      <c r="H2979" s="10"/>
    </row>
    <row r="2980" spans="1:8" x14ac:dyDescent="0.25">
      <c r="A2980" s="1"/>
      <c r="B2980" s="1"/>
      <c r="C2980" s="10"/>
      <c r="D2980" s="10"/>
      <c r="E2980" s="10"/>
      <c r="F2980" s="10"/>
      <c r="G2980" s="10"/>
      <c r="H2980" s="10"/>
    </row>
    <row r="2981" spans="1:8" x14ac:dyDescent="0.25">
      <c r="A2981" s="1"/>
      <c r="B2981" s="1"/>
      <c r="C2981" s="10"/>
      <c r="D2981" s="10"/>
      <c r="E2981" s="10"/>
      <c r="F2981" s="10"/>
      <c r="G2981" s="10"/>
      <c r="H2981" s="10"/>
    </row>
    <row r="2982" spans="1:8" x14ac:dyDescent="0.25">
      <c r="A2982" s="1"/>
      <c r="B2982" s="1"/>
      <c r="C2982" s="10"/>
      <c r="D2982" s="10"/>
      <c r="E2982" s="10"/>
      <c r="F2982" s="10"/>
      <c r="G2982" s="10"/>
      <c r="H2982" s="10"/>
    </row>
    <row r="2983" spans="1:8" x14ac:dyDescent="0.25">
      <c r="A2983" s="1"/>
      <c r="B2983" s="1"/>
      <c r="C2983" s="10"/>
      <c r="D2983" s="10"/>
      <c r="E2983" s="10"/>
      <c r="F2983" s="10"/>
      <c r="G2983" s="10"/>
      <c r="H2983" s="10"/>
    </row>
    <row r="2984" spans="1:8" x14ac:dyDescent="0.25">
      <c r="A2984" s="1"/>
      <c r="B2984" s="1"/>
      <c r="C2984" s="10"/>
      <c r="D2984" s="10"/>
      <c r="E2984" s="10"/>
      <c r="F2984" s="10"/>
      <c r="G2984" s="10"/>
      <c r="H2984" s="10"/>
    </row>
    <row r="2985" spans="1:8" x14ac:dyDescent="0.25">
      <c r="A2985" s="1"/>
      <c r="B2985" s="1"/>
      <c r="C2985" s="10"/>
      <c r="D2985" s="10"/>
      <c r="E2985" s="10"/>
      <c r="F2985" s="10"/>
      <c r="G2985" s="10"/>
      <c r="H2985" s="10"/>
    </row>
    <row r="2986" spans="1:8" x14ac:dyDescent="0.25">
      <c r="A2986" s="1"/>
      <c r="B2986" s="1"/>
      <c r="C2986" s="10"/>
      <c r="D2986" s="10"/>
      <c r="E2986" s="10"/>
      <c r="F2986" s="10"/>
      <c r="G2986" s="10"/>
      <c r="H2986" s="10"/>
    </row>
    <row r="2987" spans="1:8" x14ac:dyDescent="0.25">
      <c r="A2987" s="1"/>
      <c r="B2987" s="1"/>
      <c r="C2987" s="10"/>
      <c r="D2987" s="10"/>
      <c r="E2987" s="10"/>
      <c r="F2987" s="10"/>
      <c r="G2987" s="10"/>
      <c r="H2987" s="10"/>
    </row>
    <row r="2988" spans="1:8" x14ac:dyDescent="0.25">
      <c r="A2988" s="1"/>
      <c r="B2988" s="1"/>
      <c r="C2988" s="10"/>
      <c r="D2988" s="10"/>
      <c r="E2988" s="10"/>
      <c r="F2988" s="10"/>
      <c r="G2988" s="10"/>
      <c r="H2988" s="10"/>
    </row>
    <row r="2989" spans="1:8" x14ac:dyDescent="0.25">
      <c r="A2989" s="1"/>
      <c r="B2989" s="1"/>
      <c r="C2989" s="10"/>
      <c r="D2989" s="10"/>
      <c r="E2989" s="10"/>
      <c r="F2989" s="10"/>
      <c r="G2989" s="10"/>
      <c r="H2989" s="10"/>
    </row>
    <row r="2990" spans="1:8" x14ac:dyDescent="0.25">
      <c r="A2990" s="1"/>
      <c r="B2990" s="1"/>
      <c r="C2990" s="10"/>
      <c r="D2990" s="10"/>
      <c r="E2990" s="10"/>
      <c r="F2990" s="10"/>
      <c r="G2990" s="10"/>
      <c r="H2990" s="10"/>
    </row>
    <row r="2991" spans="1:8" x14ac:dyDescent="0.25">
      <c r="A2991" s="1"/>
      <c r="B2991" s="1"/>
      <c r="C2991" s="10"/>
      <c r="D2991" s="10"/>
      <c r="E2991" s="10"/>
      <c r="F2991" s="10"/>
      <c r="G2991" s="10"/>
      <c r="H2991" s="10"/>
    </row>
    <row r="2992" spans="1:8" x14ac:dyDescent="0.25">
      <c r="A2992" s="1"/>
      <c r="B2992" s="1"/>
      <c r="C2992" s="10"/>
      <c r="D2992" s="10"/>
      <c r="E2992" s="10"/>
      <c r="F2992" s="10"/>
      <c r="G2992" s="10"/>
      <c r="H2992" s="10"/>
    </row>
    <row r="2993" spans="1:8" x14ac:dyDescent="0.25">
      <c r="A2993" s="1"/>
      <c r="B2993" s="1"/>
      <c r="C2993" s="10"/>
      <c r="D2993" s="10"/>
      <c r="E2993" s="10"/>
      <c r="F2993" s="10"/>
      <c r="G2993" s="10"/>
      <c r="H2993" s="10"/>
    </row>
    <row r="2994" spans="1:8" x14ac:dyDescent="0.25">
      <c r="A2994" s="1"/>
      <c r="B2994" s="1"/>
      <c r="C2994" s="10"/>
      <c r="D2994" s="10"/>
      <c r="E2994" s="10"/>
      <c r="F2994" s="10"/>
      <c r="G2994" s="10"/>
      <c r="H2994" s="10"/>
    </row>
    <row r="2995" spans="1:8" x14ac:dyDescent="0.25">
      <c r="A2995" s="1"/>
      <c r="B2995" s="1"/>
      <c r="C2995" s="10"/>
      <c r="D2995" s="10"/>
      <c r="E2995" s="10"/>
      <c r="F2995" s="10"/>
      <c r="G2995" s="10"/>
      <c r="H2995" s="10"/>
    </row>
    <row r="2996" spans="1:8" x14ac:dyDescent="0.25">
      <c r="A2996" s="1"/>
      <c r="B2996" s="1"/>
      <c r="C2996" s="10"/>
      <c r="D2996" s="10"/>
      <c r="E2996" s="10"/>
      <c r="F2996" s="10"/>
      <c r="G2996" s="10"/>
      <c r="H2996" s="10"/>
    </row>
    <row r="2997" spans="1:8" x14ac:dyDescent="0.25">
      <c r="A2997" s="1"/>
      <c r="B2997" s="1"/>
      <c r="C2997" s="10"/>
      <c r="D2997" s="10"/>
      <c r="E2997" s="10"/>
      <c r="F2997" s="10"/>
      <c r="G2997" s="10"/>
      <c r="H2997" s="10"/>
    </row>
    <row r="2998" spans="1:8" x14ac:dyDescent="0.25">
      <c r="A2998" s="1"/>
      <c r="B2998" s="1"/>
      <c r="C2998" s="10"/>
      <c r="D2998" s="10"/>
      <c r="E2998" s="10"/>
      <c r="F2998" s="10"/>
      <c r="G2998" s="10"/>
      <c r="H2998" s="10"/>
    </row>
    <row r="2999" spans="1:8" x14ac:dyDescent="0.25">
      <c r="A2999" s="1"/>
      <c r="B2999" s="1"/>
      <c r="C2999" s="10"/>
      <c r="D2999" s="10"/>
      <c r="E2999" s="10"/>
      <c r="F2999" s="10"/>
      <c r="G2999" s="10"/>
      <c r="H2999" s="10"/>
    </row>
    <row r="3000" spans="1:8" x14ac:dyDescent="0.25">
      <c r="A3000" s="1"/>
      <c r="B3000" s="1"/>
      <c r="C3000" s="10"/>
      <c r="D3000" s="10"/>
      <c r="E3000" s="10"/>
      <c r="F3000" s="10"/>
      <c r="G3000" s="10"/>
      <c r="H3000" s="10"/>
    </row>
    <row r="3001" spans="1:8" x14ac:dyDescent="0.25">
      <c r="A3001" s="1"/>
      <c r="B3001" s="1"/>
      <c r="C3001" s="10"/>
      <c r="D3001" s="10"/>
      <c r="E3001" s="10"/>
      <c r="F3001" s="10"/>
      <c r="G3001" s="10"/>
      <c r="H3001" s="10"/>
    </row>
    <row r="3002" spans="1:8" x14ac:dyDescent="0.25">
      <c r="A3002" s="1"/>
      <c r="B3002" s="1"/>
      <c r="C3002" s="10"/>
      <c r="D3002" s="10"/>
      <c r="E3002" s="10"/>
      <c r="F3002" s="10"/>
      <c r="G3002" s="10"/>
      <c r="H3002" s="10"/>
    </row>
    <row r="3003" spans="1:8" x14ac:dyDescent="0.25">
      <c r="A3003" s="1"/>
      <c r="B3003" s="1"/>
      <c r="C3003" s="10"/>
      <c r="D3003" s="10"/>
      <c r="E3003" s="10"/>
      <c r="F3003" s="10"/>
      <c r="G3003" s="10"/>
      <c r="H3003" s="10"/>
    </row>
    <row r="3004" spans="1:8" x14ac:dyDescent="0.25">
      <c r="A3004" s="1"/>
      <c r="B3004" s="1"/>
      <c r="C3004" s="10"/>
      <c r="D3004" s="10"/>
      <c r="E3004" s="10"/>
      <c r="F3004" s="10"/>
      <c r="G3004" s="10"/>
      <c r="H3004" s="10"/>
    </row>
    <row r="3005" spans="1:8" x14ac:dyDescent="0.25">
      <c r="A3005" s="1"/>
      <c r="B3005" s="1"/>
      <c r="C3005" s="10"/>
      <c r="D3005" s="10"/>
      <c r="E3005" s="10"/>
      <c r="F3005" s="10"/>
      <c r="G3005" s="10"/>
      <c r="H3005" s="10"/>
    </row>
    <row r="3006" spans="1:8" x14ac:dyDescent="0.25">
      <c r="A3006" s="1"/>
      <c r="B3006" s="1"/>
      <c r="C3006" s="10"/>
      <c r="D3006" s="10"/>
      <c r="E3006" s="10"/>
      <c r="F3006" s="10"/>
      <c r="G3006" s="10"/>
      <c r="H3006" s="10"/>
    </row>
    <row r="3007" spans="1:8" x14ac:dyDescent="0.25">
      <c r="A3007" s="1"/>
      <c r="B3007" s="1"/>
      <c r="C3007" s="10"/>
      <c r="D3007" s="10"/>
      <c r="E3007" s="10"/>
      <c r="F3007" s="10"/>
      <c r="G3007" s="10"/>
      <c r="H3007" s="10"/>
    </row>
    <row r="3008" spans="1:8" x14ac:dyDescent="0.25">
      <c r="A3008" s="1"/>
      <c r="B3008" s="1"/>
      <c r="C3008" s="10"/>
      <c r="D3008" s="10"/>
      <c r="E3008" s="10"/>
      <c r="F3008" s="10"/>
      <c r="G3008" s="10"/>
      <c r="H3008" s="10"/>
    </row>
    <row r="3009" spans="1:8" x14ac:dyDescent="0.25">
      <c r="A3009" s="1"/>
      <c r="B3009" s="1"/>
      <c r="C3009" s="10"/>
      <c r="D3009" s="10"/>
      <c r="E3009" s="10"/>
      <c r="F3009" s="10"/>
      <c r="G3009" s="10"/>
      <c r="H3009" s="10"/>
    </row>
    <row r="3010" spans="1:8" x14ac:dyDescent="0.25">
      <c r="A3010" s="1"/>
      <c r="B3010" s="1"/>
      <c r="C3010" s="10"/>
      <c r="D3010" s="10"/>
      <c r="E3010" s="10"/>
      <c r="F3010" s="10"/>
      <c r="G3010" s="10"/>
      <c r="H3010" s="10"/>
    </row>
    <row r="3011" spans="1:8" x14ac:dyDescent="0.25">
      <c r="A3011" s="1"/>
      <c r="B3011" s="1"/>
      <c r="C3011" s="10"/>
      <c r="D3011" s="10"/>
      <c r="E3011" s="10"/>
      <c r="F3011" s="10"/>
      <c r="G3011" s="10"/>
      <c r="H3011" s="10"/>
    </row>
    <row r="3012" spans="1:8" x14ac:dyDescent="0.25">
      <c r="A3012" s="1"/>
      <c r="B3012" s="1"/>
      <c r="C3012" s="10"/>
      <c r="D3012" s="10"/>
      <c r="E3012" s="10"/>
      <c r="F3012" s="10"/>
      <c r="G3012" s="10"/>
      <c r="H3012" s="10"/>
    </row>
    <row r="3013" spans="1:8" x14ac:dyDescent="0.25">
      <c r="A3013" s="1"/>
      <c r="B3013" s="1"/>
      <c r="C3013" s="10"/>
      <c r="D3013" s="10"/>
      <c r="E3013" s="10"/>
      <c r="F3013" s="10"/>
      <c r="G3013" s="10"/>
      <c r="H3013" s="10"/>
    </row>
    <row r="3014" spans="1:8" x14ac:dyDescent="0.25">
      <c r="A3014" s="1"/>
      <c r="B3014" s="1"/>
      <c r="C3014" s="10"/>
      <c r="D3014" s="10"/>
      <c r="E3014" s="10"/>
      <c r="F3014" s="10"/>
      <c r="G3014" s="10"/>
      <c r="H3014" s="10"/>
    </row>
    <row r="3015" spans="1:8" x14ac:dyDescent="0.25">
      <c r="A3015" s="1"/>
      <c r="B3015" s="1"/>
      <c r="C3015" s="10"/>
      <c r="D3015" s="10"/>
      <c r="E3015" s="10"/>
      <c r="F3015" s="10"/>
      <c r="G3015" s="10"/>
      <c r="H3015" s="10"/>
    </row>
    <row r="3016" spans="1:8" x14ac:dyDescent="0.25">
      <c r="A3016" s="1"/>
      <c r="B3016" s="1"/>
      <c r="C3016" s="10"/>
      <c r="D3016" s="10"/>
      <c r="E3016" s="10"/>
      <c r="F3016" s="10"/>
      <c r="G3016" s="10"/>
      <c r="H3016" s="10"/>
    </row>
    <row r="3017" spans="1:8" x14ac:dyDescent="0.25">
      <c r="A3017" s="1"/>
      <c r="B3017" s="1"/>
      <c r="C3017" s="10"/>
      <c r="D3017" s="10"/>
      <c r="E3017" s="10"/>
      <c r="F3017" s="10"/>
      <c r="G3017" s="10"/>
      <c r="H3017" s="10"/>
    </row>
    <row r="3018" spans="1:8" x14ac:dyDescent="0.25">
      <c r="A3018" s="1"/>
      <c r="B3018" s="1"/>
      <c r="C3018" s="10"/>
      <c r="D3018" s="10"/>
      <c r="E3018" s="10"/>
      <c r="F3018" s="10"/>
      <c r="G3018" s="10"/>
      <c r="H3018" s="10"/>
    </row>
    <row r="3019" spans="1:8" x14ac:dyDescent="0.25">
      <c r="A3019" s="1"/>
      <c r="B3019" s="1"/>
      <c r="C3019" s="10"/>
      <c r="D3019" s="10"/>
      <c r="E3019" s="10"/>
      <c r="F3019" s="10"/>
      <c r="G3019" s="10"/>
      <c r="H3019" s="10"/>
    </row>
    <row r="3020" spans="1:8" x14ac:dyDescent="0.25">
      <c r="A3020" s="1"/>
      <c r="B3020" s="1"/>
      <c r="C3020" s="10"/>
      <c r="D3020" s="10"/>
      <c r="E3020" s="10"/>
      <c r="F3020" s="10"/>
      <c r="G3020" s="10"/>
      <c r="H3020" s="10"/>
    </row>
    <row r="3021" spans="1:8" x14ac:dyDescent="0.25">
      <c r="A3021" s="1"/>
      <c r="B3021" s="1"/>
      <c r="C3021" s="10"/>
      <c r="D3021" s="10"/>
      <c r="E3021" s="10"/>
      <c r="F3021" s="10"/>
      <c r="G3021" s="10"/>
      <c r="H3021" s="10"/>
    </row>
    <row r="3022" spans="1:8" x14ac:dyDescent="0.25">
      <c r="A3022" s="1"/>
      <c r="B3022" s="1"/>
      <c r="C3022" s="10"/>
      <c r="D3022" s="10"/>
      <c r="E3022" s="10"/>
      <c r="F3022" s="10"/>
      <c r="G3022" s="10"/>
      <c r="H3022" s="10"/>
    </row>
    <row r="3023" spans="1:8" x14ac:dyDescent="0.25">
      <c r="A3023" s="1"/>
      <c r="B3023" s="1"/>
      <c r="C3023" s="10"/>
      <c r="D3023" s="10"/>
      <c r="E3023" s="10"/>
      <c r="F3023" s="10"/>
      <c r="G3023" s="10"/>
      <c r="H3023" s="10"/>
    </row>
    <row r="3024" spans="1:8" x14ac:dyDescent="0.25">
      <c r="A3024" s="1"/>
      <c r="B3024" s="1"/>
      <c r="C3024" s="10"/>
      <c r="D3024" s="10"/>
      <c r="E3024" s="10"/>
      <c r="F3024" s="10"/>
      <c r="G3024" s="10"/>
      <c r="H3024" s="10"/>
    </row>
    <row r="3025" spans="1:8" x14ac:dyDescent="0.25">
      <c r="A3025" s="1"/>
      <c r="B3025" s="1"/>
      <c r="C3025" s="10"/>
      <c r="D3025" s="10"/>
      <c r="E3025" s="10"/>
      <c r="F3025" s="10"/>
      <c r="G3025" s="10"/>
      <c r="H3025" s="10"/>
    </row>
    <row r="3026" spans="1:8" x14ac:dyDescent="0.25">
      <c r="A3026" s="1"/>
      <c r="B3026" s="1"/>
      <c r="C3026" s="10"/>
      <c r="D3026" s="10"/>
      <c r="E3026" s="10"/>
      <c r="F3026" s="10"/>
      <c r="G3026" s="10"/>
      <c r="H3026" s="10"/>
    </row>
    <row r="3027" spans="1:8" x14ac:dyDescent="0.25">
      <c r="A3027" s="1"/>
      <c r="B3027" s="1"/>
      <c r="C3027" s="10"/>
      <c r="D3027" s="10"/>
      <c r="E3027" s="10"/>
      <c r="F3027" s="10"/>
      <c r="G3027" s="10"/>
      <c r="H3027" s="10"/>
    </row>
    <row r="3028" spans="1:8" x14ac:dyDescent="0.25">
      <c r="A3028" s="1"/>
      <c r="B3028" s="1"/>
      <c r="C3028" s="10"/>
      <c r="D3028" s="10"/>
      <c r="E3028" s="10"/>
      <c r="F3028" s="10"/>
      <c r="G3028" s="10"/>
      <c r="H3028" s="10"/>
    </row>
    <row r="3029" spans="1:8" x14ac:dyDescent="0.25">
      <c r="A3029" s="1"/>
      <c r="B3029" s="1"/>
      <c r="C3029" s="10"/>
      <c r="D3029" s="10"/>
      <c r="E3029" s="10"/>
      <c r="F3029" s="10"/>
      <c r="G3029" s="10"/>
      <c r="H3029" s="10"/>
    </row>
    <row r="3030" spans="1:8" x14ac:dyDescent="0.25">
      <c r="A3030" s="1"/>
      <c r="B3030" s="1"/>
      <c r="C3030" s="10"/>
      <c r="D3030" s="10"/>
      <c r="E3030" s="10"/>
      <c r="F3030" s="10"/>
      <c r="G3030" s="10"/>
      <c r="H3030" s="10"/>
    </row>
    <row r="3031" spans="1:8" x14ac:dyDescent="0.25">
      <c r="A3031" s="1"/>
      <c r="B3031" s="1"/>
      <c r="C3031" s="10"/>
      <c r="D3031" s="10"/>
      <c r="E3031" s="10"/>
      <c r="F3031" s="10"/>
      <c r="G3031" s="10"/>
      <c r="H3031" s="10"/>
    </row>
    <row r="3032" spans="1:8" x14ac:dyDescent="0.25">
      <c r="A3032" s="1"/>
      <c r="B3032" s="1"/>
      <c r="C3032" s="10"/>
      <c r="D3032" s="10"/>
      <c r="E3032" s="10"/>
      <c r="F3032" s="10"/>
      <c r="G3032" s="10"/>
      <c r="H3032" s="10"/>
    </row>
    <row r="3033" spans="1:8" x14ac:dyDescent="0.25">
      <c r="A3033" s="1"/>
      <c r="B3033" s="1"/>
      <c r="C3033" s="10"/>
      <c r="D3033" s="10"/>
      <c r="E3033" s="10"/>
      <c r="F3033" s="10"/>
      <c r="G3033" s="10"/>
      <c r="H3033" s="10"/>
    </row>
    <row r="3034" spans="1:8" x14ac:dyDescent="0.25">
      <c r="A3034" s="1"/>
      <c r="B3034" s="1"/>
      <c r="C3034" s="10"/>
      <c r="D3034" s="10"/>
      <c r="E3034" s="10"/>
      <c r="F3034" s="10"/>
      <c r="G3034" s="10"/>
      <c r="H3034" s="10"/>
    </row>
    <row r="3035" spans="1:8" x14ac:dyDescent="0.25">
      <c r="A3035" s="1"/>
      <c r="B3035" s="1"/>
      <c r="C3035" s="10"/>
      <c r="D3035" s="10"/>
      <c r="E3035" s="10"/>
      <c r="F3035" s="10"/>
      <c r="G3035" s="10"/>
      <c r="H3035" s="10"/>
    </row>
    <row r="3036" spans="1:8" x14ac:dyDescent="0.25">
      <c r="A3036" s="1"/>
      <c r="B3036" s="1"/>
      <c r="C3036" s="10"/>
      <c r="D3036" s="10"/>
      <c r="E3036" s="10"/>
      <c r="F3036" s="10"/>
      <c r="G3036" s="10"/>
      <c r="H3036" s="10"/>
    </row>
    <row r="3037" spans="1:8" x14ac:dyDescent="0.25">
      <c r="A3037" s="1"/>
      <c r="B3037" s="1"/>
      <c r="C3037" s="10"/>
      <c r="D3037" s="10"/>
      <c r="E3037" s="10"/>
      <c r="F3037" s="10"/>
      <c r="G3037" s="10"/>
      <c r="H3037" s="10"/>
    </row>
    <row r="3038" spans="1:8" x14ac:dyDescent="0.25">
      <c r="A3038" s="1"/>
      <c r="B3038" s="1"/>
      <c r="C3038" s="10"/>
      <c r="D3038" s="10"/>
      <c r="E3038" s="10"/>
      <c r="F3038" s="10"/>
      <c r="G3038" s="10"/>
      <c r="H3038" s="10"/>
    </row>
    <row r="3039" spans="1:8" x14ac:dyDescent="0.25">
      <c r="A3039" s="1"/>
      <c r="B3039" s="1"/>
      <c r="C3039" s="10"/>
      <c r="D3039" s="10"/>
      <c r="E3039" s="10"/>
      <c r="F3039" s="10"/>
      <c r="G3039" s="10"/>
      <c r="H3039" s="10"/>
    </row>
    <row r="3040" spans="1:8" x14ac:dyDescent="0.25">
      <c r="A3040" s="1"/>
      <c r="B3040" s="1"/>
      <c r="C3040" s="10"/>
      <c r="D3040" s="10"/>
      <c r="E3040" s="10"/>
      <c r="F3040" s="10"/>
      <c r="G3040" s="10"/>
      <c r="H3040" s="10"/>
    </row>
    <row r="3041" spans="1:8" x14ac:dyDescent="0.25">
      <c r="A3041" s="1"/>
      <c r="B3041" s="1"/>
      <c r="C3041" s="10"/>
      <c r="D3041" s="10"/>
      <c r="E3041" s="10"/>
      <c r="F3041" s="10"/>
      <c r="G3041" s="10"/>
      <c r="H3041" s="10"/>
    </row>
    <row r="3042" spans="1:8" x14ac:dyDescent="0.25">
      <c r="A3042" s="1"/>
      <c r="B3042" s="1"/>
      <c r="C3042" s="10"/>
      <c r="D3042" s="10"/>
      <c r="E3042" s="10"/>
      <c r="F3042" s="10"/>
      <c r="G3042" s="10"/>
      <c r="H3042" s="10"/>
    </row>
    <row r="3043" spans="1:8" x14ac:dyDescent="0.25">
      <c r="A3043" s="1"/>
      <c r="B3043" s="1"/>
      <c r="C3043" s="10"/>
      <c r="D3043" s="10"/>
      <c r="E3043" s="10"/>
      <c r="F3043" s="10"/>
      <c r="G3043" s="10"/>
      <c r="H3043" s="10"/>
    </row>
    <row r="3044" spans="1:8" x14ac:dyDescent="0.25">
      <c r="A3044" s="1"/>
      <c r="B3044" s="1"/>
      <c r="C3044" s="10"/>
      <c r="D3044" s="10"/>
      <c r="E3044" s="10"/>
      <c r="F3044" s="10"/>
      <c r="G3044" s="10"/>
      <c r="H3044" s="10"/>
    </row>
    <row r="3045" spans="1:8" x14ac:dyDescent="0.25">
      <c r="A3045" s="1"/>
      <c r="B3045" s="1"/>
      <c r="C3045" s="10"/>
      <c r="D3045" s="10"/>
      <c r="E3045" s="10"/>
      <c r="F3045" s="10"/>
      <c r="G3045" s="10"/>
      <c r="H3045" s="10"/>
    </row>
    <row r="3046" spans="1:8" x14ac:dyDescent="0.25">
      <c r="A3046" s="1"/>
      <c r="B3046" s="1"/>
      <c r="C3046" s="10"/>
      <c r="D3046" s="10"/>
      <c r="E3046" s="10"/>
      <c r="F3046" s="10"/>
      <c r="G3046" s="10"/>
      <c r="H3046" s="10"/>
    </row>
    <row r="3047" spans="1:8" x14ac:dyDescent="0.25">
      <c r="A3047" s="1"/>
      <c r="B3047" s="1"/>
      <c r="C3047" s="10"/>
      <c r="D3047" s="10"/>
      <c r="E3047" s="10"/>
      <c r="F3047" s="10"/>
      <c r="G3047" s="10"/>
      <c r="H3047" s="10"/>
    </row>
    <row r="3048" spans="1:8" x14ac:dyDescent="0.25">
      <c r="A3048" s="1"/>
      <c r="B3048" s="1"/>
      <c r="C3048" s="10"/>
      <c r="D3048" s="10"/>
      <c r="E3048" s="10"/>
      <c r="F3048" s="10"/>
      <c r="G3048" s="10"/>
      <c r="H3048" s="10"/>
    </row>
    <row r="3049" spans="1:8" x14ac:dyDescent="0.25">
      <c r="A3049" s="1"/>
      <c r="B3049" s="1"/>
      <c r="C3049" s="10"/>
      <c r="D3049" s="10"/>
      <c r="E3049" s="10"/>
      <c r="F3049" s="10"/>
      <c r="G3049" s="10"/>
      <c r="H3049" s="10"/>
    </row>
    <row r="3050" spans="1:8" x14ac:dyDescent="0.25">
      <c r="A3050" s="1"/>
      <c r="B3050" s="1"/>
      <c r="C3050" s="10"/>
      <c r="D3050" s="10"/>
      <c r="E3050" s="10"/>
      <c r="F3050" s="10"/>
      <c r="G3050" s="10"/>
      <c r="H3050" s="10"/>
    </row>
    <row r="3051" spans="1:8" x14ac:dyDescent="0.25">
      <c r="A3051" s="1"/>
      <c r="B3051" s="1"/>
      <c r="C3051" s="10"/>
      <c r="D3051" s="10"/>
      <c r="E3051" s="10"/>
      <c r="F3051" s="10"/>
      <c r="G3051" s="10"/>
      <c r="H3051" s="10"/>
    </row>
    <row r="3052" spans="1:8" x14ac:dyDescent="0.25">
      <c r="A3052" s="1"/>
      <c r="B3052" s="1"/>
      <c r="C3052" s="10"/>
      <c r="D3052" s="10"/>
      <c r="E3052" s="10"/>
      <c r="F3052" s="10"/>
      <c r="G3052" s="10"/>
      <c r="H3052" s="10"/>
    </row>
    <row r="3053" spans="1:8" x14ac:dyDescent="0.25">
      <c r="A3053" s="1"/>
      <c r="B3053" s="1"/>
      <c r="C3053" s="10"/>
      <c r="D3053" s="10"/>
      <c r="E3053" s="10"/>
      <c r="F3053" s="10"/>
      <c r="G3053" s="10"/>
      <c r="H3053" s="10"/>
    </row>
    <row r="3054" spans="1:8" x14ac:dyDescent="0.25">
      <c r="A3054" s="1"/>
      <c r="B3054" s="1"/>
      <c r="C3054" s="10"/>
      <c r="D3054" s="10"/>
      <c r="E3054" s="10"/>
      <c r="F3054" s="10"/>
      <c r="G3054" s="10"/>
      <c r="H3054" s="10"/>
    </row>
    <row r="3055" spans="1:8" x14ac:dyDescent="0.25">
      <c r="A3055" s="1"/>
      <c r="B3055" s="1"/>
      <c r="C3055" s="10"/>
      <c r="D3055" s="10"/>
      <c r="E3055" s="10"/>
      <c r="F3055" s="10"/>
      <c r="G3055" s="10"/>
      <c r="H3055" s="10"/>
    </row>
    <row r="3056" spans="1:8" x14ac:dyDescent="0.25">
      <c r="A3056" s="1"/>
      <c r="B3056" s="1"/>
      <c r="C3056" s="10"/>
      <c r="D3056" s="10"/>
      <c r="E3056" s="10"/>
      <c r="F3056" s="10"/>
      <c r="G3056" s="10"/>
      <c r="H3056" s="10"/>
    </row>
    <row r="3057" spans="1:8" x14ac:dyDescent="0.25">
      <c r="A3057" s="1"/>
      <c r="B3057" s="1"/>
      <c r="C3057" s="10"/>
      <c r="D3057" s="10"/>
      <c r="E3057" s="10"/>
      <c r="F3057" s="10"/>
      <c r="G3057" s="10"/>
      <c r="H3057" s="10"/>
    </row>
    <row r="3058" spans="1:8" x14ac:dyDescent="0.25">
      <c r="A3058" s="1"/>
      <c r="B3058" s="1"/>
      <c r="C3058" s="10"/>
      <c r="D3058" s="10"/>
      <c r="E3058" s="10"/>
      <c r="F3058" s="10"/>
      <c r="G3058" s="10"/>
      <c r="H3058" s="10"/>
    </row>
    <row r="3059" spans="1:8" x14ac:dyDescent="0.25">
      <c r="A3059" s="1"/>
      <c r="B3059" s="1"/>
      <c r="C3059" s="10"/>
      <c r="D3059" s="10"/>
      <c r="E3059" s="10"/>
      <c r="F3059" s="10"/>
      <c r="G3059" s="10"/>
      <c r="H3059" s="10"/>
    </row>
    <row r="3060" spans="1:8" x14ac:dyDescent="0.25">
      <c r="A3060" s="1"/>
      <c r="B3060" s="1"/>
      <c r="C3060" s="10"/>
      <c r="D3060" s="10"/>
      <c r="E3060" s="10"/>
      <c r="F3060" s="10"/>
      <c r="G3060" s="10"/>
      <c r="H3060" s="10"/>
    </row>
    <row r="3061" spans="1:8" x14ac:dyDescent="0.25">
      <c r="A3061" s="1"/>
      <c r="B3061" s="1"/>
      <c r="C3061" s="10"/>
      <c r="D3061" s="10"/>
      <c r="E3061" s="10"/>
      <c r="F3061" s="10"/>
      <c r="G3061" s="10"/>
      <c r="H3061" s="10"/>
    </row>
    <row r="3062" spans="1:8" x14ac:dyDescent="0.25">
      <c r="A3062" s="1"/>
      <c r="B3062" s="1"/>
      <c r="C3062" s="10"/>
      <c r="D3062" s="10"/>
      <c r="E3062" s="10"/>
      <c r="F3062" s="10"/>
      <c r="G3062" s="10"/>
      <c r="H3062" s="10"/>
    </row>
    <row r="3063" spans="1:8" x14ac:dyDescent="0.25">
      <c r="A3063" s="1"/>
      <c r="B3063" s="1"/>
      <c r="C3063" s="10"/>
      <c r="D3063" s="10"/>
      <c r="E3063" s="10"/>
      <c r="F3063" s="10"/>
      <c r="G3063" s="10"/>
      <c r="H3063" s="10"/>
    </row>
    <row r="3064" spans="1:8" x14ac:dyDescent="0.25">
      <c r="A3064" s="1"/>
      <c r="B3064" s="1"/>
      <c r="C3064" s="10"/>
      <c r="D3064" s="10"/>
      <c r="E3064" s="10"/>
      <c r="F3064" s="10"/>
      <c r="G3064" s="10"/>
      <c r="H3064" s="10"/>
    </row>
    <row r="3065" spans="1:8" x14ac:dyDescent="0.25">
      <c r="A3065" s="1"/>
      <c r="B3065" s="1"/>
      <c r="C3065" s="10"/>
      <c r="D3065" s="10"/>
      <c r="E3065" s="10"/>
      <c r="F3065" s="10"/>
      <c r="G3065" s="10"/>
      <c r="H3065" s="10"/>
    </row>
    <row r="3066" spans="1:8" x14ac:dyDescent="0.25">
      <c r="A3066" s="1"/>
      <c r="B3066" s="1"/>
      <c r="C3066" s="10"/>
      <c r="D3066" s="10"/>
      <c r="E3066" s="10"/>
      <c r="F3066" s="10"/>
      <c r="G3066" s="10"/>
      <c r="H3066" s="10"/>
    </row>
    <row r="3067" spans="1:8" x14ac:dyDescent="0.25">
      <c r="A3067" s="1"/>
      <c r="B3067" s="1"/>
      <c r="C3067" s="10"/>
      <c r="D3067" s="10"/>
      <c r="E3067" s="10"/>
      <c r="F3067" s="10"/>
      <c r="G3067" s="10"/>
      <c r="H3067" s="10"/>
    </row>
    <row r="3068" spans="1:8" x14ac:dyDescent="0.25">
      <c r="A3068" s="1"/>
      <c r="B3068" s="1"/>
      <c r="C3068" s="10"/>
      <c r="D3068" s="10"/>
      <c r="E3068" s="10"/>
      <c r="F3068" s="10"/>
      <c r="G3068" s="10"/>
      <c r="H3068" s="10"/>
    </row>
    <row r="3069" spans="1:8" x14ac:dyDescent="0.25">
      <c r="A3069" s="1"/>
      <c r="B3069" s="1"/>
      <c r="C3069" s="10"/>
      <c r="D3069" s="10"/>
      <c r="E3069" s="10"/>
      <c r="F3069" s="10"/>
      <c r="G3069" s="10"/>
      <c r="H3069" s="10"/>
    </row>
    <row r="3070" spans="1:8" x14ac:dyDescent="0.25">
      <c r="A3070" s="1"/>
      <c r="B3070" s="1"/>
      <c r="C3070" s="10"/>
      <c r="D3070" s="10"/>
      <c r="E3070" s="10"/>
      <c r="F3070" s="10"/>
      <c r="G3070" s="10"/>
      <c r="H3070" s="10"/>
    </row>
    <row r="3071" spans="1:8" x14ac:dyDescent="0.25">
      <c r="A3071" s="1"/>
      <c r="B3071" s="1"/>
      <c r="C3071" s="10"/>
      <c r="D3071" s="10"/>
      <c r="E3071" s="10"/>
      <c r="F3071" s="10"/>
      <c r="G3071" s="10"/>
      <c r="H3071" s="10"/>
    </row>
    <row r="3072" spans="1:8" x14ac:dyDescent="0.25">
      <c r="A3072" s="1"/>
      <c r="B3072" s="1"/>
      <c r="C3072" s="10"/>
      <c r="D3072" s="10"/>
      <c r="E3072" s="10"/>
      <c r="F3072" s="10"/>
      <c r="G3072" s="10"/>
      <c r="H3072" s="10"/>
    </row>
    <row r="3073" spans="1:8" x14ac:dyDescent="0.25">
      <c r="A3073" s="1"/>
      <c r="B3073" s="1"/>
      <c r="C3073" s="10"/>
      <c r="D3073" s="10"/>
      <c r="E3073" s="10"/>
      <c r="F3073" s="10"/>
      <c r="G3073" s="10"/>
      <c r="H3073" s="10"/>
    </row>
    <row r="3074" spans="1:8" x14ac:dyDescent="0.25">
      <c r="A3074" s="1"/>
      <c r="B3074" s="1"/>
      <c r="C3074" s="10"/>
      <c r="D3074" s="10"/>
      <c r="E3074" s="10"/>
      <c r="F3074" s="10"/>
      <c r="G3074" s="10"/>
      <c r="H3074" s="10"/>
    </row>
    <row r="3075" spans="1:8" x14ac:dyDescent="0.25">
      <c r="A3075" s="1"/>
      <c r="B3075" s="1"/>
      <c r="C3075" s="10"/>
      <c r="D3075" s="10"/>
      <c r="E3075" s="10"/>
      <c r="F3075" s="10"/>
      <c r="G3075" s="10"/>
      <c r="H3075" s="10"/>
    </row>
    <row r="3076" spans="1:8" x14ac:dyDescent="0.25">
      <c r="A3076" s="1"/>
      <c r="B3076" s="1"/>
      <c r="C3076" s="10"/>
      <c r="D3076" s="10"/>
      <c r="E3076" s="10"/>
      <c r="F3076" s="10"/>
      <c r="G3076" s="10"/>
      <c r="H3076" s="10"/>
    </row>
    <row r="3077" spans="1:8" x14ac:dyDescent="0.25">
      <c r="A3077" s="1"/>
      <c r="B3077" s="1"/>
      <c r="C3077" s="10"/>
      <c r="D3077" s="10"/>
      <c r="E3077" s="10"/>
      <c r="F3077" s="10"/>
      <c r="G3077" s="10"/>
      <c r="H3077" s="10"/>
    </row>
    <row r="3078" spans="1:8" x14ac:dyDescent="0.25">
      <c r="A3078" s="1"/>
      <c r="B3078" s="1"/>
      <c r="C3078" s="10"/>
      <c r="D3078" s="10"/>
      <c r="E3078" s="10"/>
      <c r="F3078" s="10"/>
      <c r="G3078" s="10"/>
      <c r="H3078" s="10"/>
    </row>
    <row r="3079" spans="1:8" x14ac:dyDescent="0.25">
      <c r="A3079" s="1"/>
      <c r="B3079" s="1"/>
      <c r="C3079" s="10"/>
      <c r="D3079" s="10"/>
      <c r="E3079" s="10"/>
      <c r="F3079" s="10"/>
      <c r="G3079" s="10"/>
      <c r="H3079" s="10"/>
    </row>
    <row r="3080" spans="1:8" x14ac:dyDescent="0.25">
      <c r="A3080" s="1"/>
      <c r="B3080" s="1"/>
      <c r="C3080" s="10"/>
      <c r="D3080" s="10"/>
      <c r="E3080" s="10"/>
      <c r="F3080" s="10"/>
      <c r="G3080" s="10"/>
      <c r="H3080" s="10"/>
    </row>
    <row r="3081" spans="1:8" x14ac:dyDescent="0.25">
      <c r="A3081" s="1"/>
      <c r="B3081" s="1"/>
      <c r="C3081" s="10"/>
      <c r="D3081" s="10"/>
      <c r="E3081" s="10"/>
      <c r="F3081" s="10"/>
      <c r="G3081" s="10"/>
      <c r="H3081" s="10"/>
    </row>
    <row r="3082" spans="1:8" x14ac:dyDescent="0.25">
      <c r="A3082" s="1"/>
      <c r="B3082" s="1"/>
      <c r="C3082" s="10"/>
      <c r="D3082" s="10"/>
      <c r="E3082" s="10"/>
      <c r="F3082" s="10"/>
      <c r="G3082" s="10"/>
      <c r="H3082" s="10"/>
    </row>
    <row r="3083" spans="1:8" x14ac:dyDescent="0.25">
      <c r="A3083" s="1"/>
      <c r="B3083" s="1"/>
      <c r="C3083" s="10"/>
      <c r="D3083" s="10"/>
      <c r="E3083" s="10"/>
      <c r="F3083" s="10"/>
      <c r="G3083" s="10"/>
      <c r="H3083" s="10"/>
    </row>
    <row r="3084" spans="1:8" x14ac:dyDescent="0.25">
      <c r="A3084" s="1"/>
      <c r="B3084" s="1"/>
      <c r="C3084" s="10"/>
      <c r="D3084" s="10"/>
      <c r="E3084" s="10"/>
      <c r="F3084" s="10"/>
      <c r="G3084" s="10"/>
      <c r="H3084" s="10"/>
    </row>
    <row r="3085" spans="1:8" x14ac:dyDescent="0.25">
      <c r="A3085" s="1"/>
      <c r="B3085" s="1"/>
      <c r="C3085" s="10"/>
      <c r="D3085" s="10"/>
      <c r="E3085" s="10"/>
      <c r="F3085" s="10"/>
      <c r="G3085" s="10"/>
      <c r="H3085" s="10"/>
    </row>
    <row r="3086" spans="1:8" x14ac:dyDescent="0.25">
      <c r="A3086" s="1"/>
      <c r="B3086" s="1"/>
      <c r="C3086" s="10"/>
      <c r="D3086" s="10"/>
      <c r="E3086" s="10"/>
      <c r="F3086" s="10"/>
      <c r="G3086" s="10"/>
      <c r="H3086" s="10"/>
    </row>
    <row r="3087" spans="1:8" x14ac:dyDescent="0.25">
      <c r="A3087" s="1"/>
      <c r="B3087" s="1"/>
      <c r="C3087" s="10"/>
      <c r="D3087" s="10"/>
      <c r="E3087" s="10"/>
      <c r="F3087" s="10"/>
      <c r="G3087" s="10"/>
      <c r="H3087" s="10"/>
    </row>
    <row r="3088" spans="1:8" x14ac:dyDescent="0.25">
      <c r="A3088" s="1"/>
      <c r="B3088" s="1"/>
      <c r="C3088" s="10"/>
      <c r="D3088" s="10"/>
      <c r="E3088" s="10"/>
      <c r="F3088" s="10"/>
      <c r="G3088" s="10"/>
      <c r="H3088" s="10"/>
    </row>
    <row r="3089" spans="1:8" x14ac:dyDescent="0.25">
      <c r="A3089" s="1"/>
      <c r="B3089" s="1"/>
      <c r="C3089" s="10"/>
      <c r="D3089" s="10"/>
      <c r="E3089" s="10"/>
      <c r="F3089" s="10"/>
      <c r="G3089" s="10"/>
      <c r="H3089" s="10"/>
    </row>
    <row r="3090" spans="1:8" x14ac:dyDescent="0.25">
      <c r="A3090" s="1"/>
      <c r="B3090" s="1"/>
      <c r="C3090" s="10"/>
      <c r="D3090" s="10"/>
      <c r="E3090" s="10"/>
      <c r="F3090" s="10"/>
      <c r="G3090" s="10"/>
      <c r="H3090" s="10"/>
    </row>
    <row r="3091" spans="1:8" x14ac:dyDescent="0.25">
      <c r="A3091" s="1"/>
      <c r="B3091" s="1"/>
      <c r="C3091" s="10"/>
      <c r="D3091" s="10"/>
      <c r="E3091" s="10"/>
      <c r="F3091" s="10"/>
      <c r="G3091" s="10"/>
      <c r="H3091" s="10"/>
    </row>
    <row r="3092" spans="1:8" x14ac:dyDescent="0.25">
      <c r="A3092" s="1"/>
      <c r="B3092" s="1"/>
      <c r="C3092" s="10"/>
      <c r="D3092" s="10"/>
      <c r="E3092" s="10"/>
      <c r="F3092" s="10"/>
      <c r="G3092" s="10"/>
      <c r="H3092" s="10"/>
    </row>
    <row r="3093" spans="1:8" x14ac:dyDescent="0.25">
      <c r="A3093" s="1"/>
      <c r="B3093" s="1"/>
      <c r="C3093" s="10"/>
      <c r="D3093" s="10"/>
      <c r="E3093" s="10"/>
      <c r="F3093" s="10"/>
      <c r="G3093" s="10"/>
      <c r="H3093" s="10"/>
    </row>
    <row r="3094" spans="1:8" x14ac:dyDescent="0.25">
      <c r="A3094" s="1"/>
      <c r="B3094" s="1"/>
      <c r="C3094" s="10"/>
      <c r="D3094" s="10"/>
      <c r="E3094" s="10"/>
      <c r="F3094" s="10"/>
      <c r="G3094" s="10"/>
      <c r="H3094" s="10"/>
    </row>
    <row r="3095" spans="1:8" x14ac:dyDescent="0.25">
      <c r="A3095" s="1"/>
      <c r="B3095" s="1"/>
      <c r="C3095" s="10"/>
      <c r="D3095" s="10"/>
      <c r="E3095" s="10"/>
      <c r="F3095" s="10"/>
      <c r="G3095" s="10"/>
      <c r="H3095" s="10"/>
    </row>
    <row r="3096" spans="1:8" x14ac:dyDescent="0.25">
      <c r="A3096" s="1"/>
      <c r="B3096" s="1"/>
      <c r="C3096" s="10"/>
      <c r="D3096" s="10"/>
      <c r="E3096" s="10"/>
      <c r="F3096" s="10"/>
      <c r="G3096" s="10"/>
      <c r="H3096" s="10"/>
    </row>
    <row r="3097" spans="1:8" x14ac:dyDescent="0.25">
      <c r="A3097" s="1"/>
      <c r="B3097" s="1"/>
      <c r="C3097" s="10"/>
      <c r="D3097" s="10"/>
      <c r="E3097" s="10"/>
      <c r="F3097" s="10"/>
      <c r="G3097" s="10"/>
      <c r="H3097" s="10"/>
    </row>
    <row r="3098" spans="1:8" x14ac:dyDescent="0.25">
      <c r="A3098" s="1"/>
      <c r="B3098" s="1"/>
      <c r="C3098" s="10"/>
      <c r="D3098" s="10"/>
      <c r="E3098" s="10"/>
      <c r="F3098" s="10"/>
      <c r="G3098" s="10"/>
      <c r="H3098" s="10"/>
    </row>
    <row r="3099" spans="1:8" x14ac:dyDescent="0.25">
      <c r="A3099" s="1"/>
      <c r="B3099" s="1"/>
      <c r="C3099" s="10"/>
      <c r="D3099" s="10"/>
      <c r="E3099" s="10"/>
      <c r="F3099" s="10"/>
      <c r="G3099" s="10"/>
      <c r="H3099" s="10"/>
    </row>
    <row r="3100" spans="1:8" x14ac:dyDescent="0.25">
      <c r="A3100" s="1"/>
      <c r="B3100" s="1"/>
      <c r="C3100" s="10"/>
      <c r="D3100" s="10"/>
      <c r="E3100" s="10"/>
      <c r="F3100" s="10"/>
      <c r="G3100" s="10"/>
      <c r="H3100" s="10"/>
    </row>
    <row r="3101" spans="1:8" x14ac:dyDescent="0.25">
      <c r="A3101" s="1"/>
      <c r="B3101" s="1"/>
      <c r="C3101" s="10"/>
      <c r="D3101" s="10"/>
      <c r="E3101" s="10"/>
      <c r="F3101" s="10"/>
      <c r="G3101" s="10"/>
      <c r="H3101" s="10"/>
    </row>
    <row r="3102" spans="1:8" x14ac:dyDescent="0.25">
      <c r="A3102" s="1"/>
      <c r="B3102" s="1"/>
      <c r="C3102" s="10"/>
      <c r="D3102" s="10"/>
      <c r="E3102" s="10"/>
      <c r="F3102" s="10"/>
      <c r="G3102" s="10"/>
      <c r="H3102" s="10"/>
    </row>
    <row r="3103" spans="1:8" x14ac:dyDescent="0.25">
      <c r="A3103" s="1"/>
      <c r="B3103" s="1"/>
      <c r="C3103" s="10"/>
      <c r="D3103" s="10"/>
      <c r="E3103" s="10"/>
      <c r="F3103" s="10"/>
      <c r="G3103" s="10"/>
      <c r="H3103" s="10"/>
    </row>
    <row r="3104" spans="1:8" x14ac:dyDescent="0.25">
      <c r="A3104" s="1"/>
      <c r="B3104" s="1"/>
      <c r="C3104" s="10"/>
      <c r="D3104" s="10"/>
      <c r="E3104" s="10"/>
      <c r="F3104" s="10"/>
      <c r="G3104" s="10"/>
      <c r="H3104" s="10"/>
    </row>
    <row r="3105" spans="1:8" x14ac:dyDescent="0.25">
      <c r="A3105" s="1"/>
      <c r="B3105" s="1"/>
      <c r="C3105" s="10"/>
      <c r="D3105" s="10"/>
      <c r="E3105" s="10"/>
      <c r="F3105" s="10"/>
      <c r="G3105" s="10"/>
      <c r="H3105" s="10"/>
    </row>
    <row r="3106" spans="1:8" x14ac:dyDescent="0.25">
      <c r="A3106" s="1"/>
      <c r="B3106" s="1"/>
      <c r="C3106" s="10"/>
      <c r="D3106" s="10"/>
      <c r="E3106" s="10"/>
      <c r="F3106" s="10"/>
      <c r="G3106" s="10"/>
      <c r="H3106" s="10"/>
    </row>
    <row r="3107" spans="1:8" x14ac:dyDescent="0.25">
      <c r="A3107" s="1"/>
      <c r="B3107" s="1"/>
      <c r="C3107" s="10"/>
      <c r="D3107" s="10"/>
      <c r="E3107" s="10"/>
      <c r="F3107" s="10"/>
      <c r="G3107" s="10"/>
      <c r="H3107" s="10"/>
    </row>
    <row r="3108" spans="1:8" x14ac:dyDescent="0.25">
      <c r="A3108" s="1"/>
      <c r="B3108" s="1"/>
      <c r="C3108" s="10"/>
      <c r="D3108" s="10"/>
      <c r="E3108" s="10"/>
      <c r="F3108" s="10"/>
      <c r="G3108" s="10"/>
      <c r="H3108" s="10"/>
    </row>
    <row r="3109" spans="1:8" x14ac:dyDescent="0.25">
      <c r="A3109" s="1"/>
      <c r="B3109" s="1"/>
      <c r="C3109" s="10"/>
      <c r="D3109" s="10"/>
      <c r="E3109" s="10"/>
      <c r="F3109" s="10"/>
      <c r="G3109" s="10"/>
      <c r="H3109" s="10"/>
    </row>
    <row r="3110" spans="1:8" x14ac:dyDescent="0.25">
      <c r="A3110" s="1"/>
      <c r="B3110" s="1"/>
      <c r="C3110" s="10"/>
      <c r="D3110" s="10"/>
      <c r="E3110" s="10"/>
      <c r="F3110" s="10"/>
      <c r="G3110" s="10"/>
      <c r="H3110" s="10"/>
    </row>
    <row r="3111" spans="1:8" x14ac:dyDescent="0.25">
      <c r="A3111" s="1"/>
      <c r="B3111" s="1"/>
      <c r="C3111" s="10"/>
      <c r="D3111" s="10"/>
      <c r="E3111" s="10"/>
      <c r="F3111" s="10"/>
      <c r="G3111" s="10"/>
      <c r="H3111" s="10"/>
    </row>
    <row r="3112" spans="1:8" x14ac:dyDescent="0.25">
      <c r="A3112" s="1"/>
      <c r="B3112" s="1"/>
      <c r="C3112" s="10"/>
      <c r="D3112" s="10"/>
      <c r="E3112" s="10"/>
      <c r="F3112" s="10"/>
      <c r="G3112" s="10"/>
      <c r="H3112" s="10"/>
    </row>
    <row r="3113" spans="1:8" x14ac:dyDescent="0.25">
      <c r="A3113" s="1"/>
      <c r="B3113" s="1"/>
      <c r="C3113" s="10"/>
      <c r="D3113" s="10"/>
      <c r="E3113" s="10"/>
      <c r="F3113" s="10"/>
      <c r="G3113" s="10"/>
      <c r="H3113" s="10"/>
    </row>
    <row r="3114" spans="1:8" x14ac:dyDescent="0.25">
      <c r="A3114" s="1"/>
      <c r="B3114" s="1"/>
      <c r="C3114" s="10"/>
      <c r="D3114" s="10"/>
      <c r="E3114" s="10"/>
      <c r="F3114" s="10"/>
      <c r="G3114" s="10"/>
      <c r="H3114" s="10"/>
    </row>
    <row r="3115" spans="1:8" x14ac:dyDescent="0.25">
      <c r="A3115" s="1"/>
      <c r="B3115" s="1"/>
      <c r="C3115" s="10"/>
      <c r="D3115" s="10"/>
      <c r="E3115" s="10"/>
      <c r="F3115" s="10"/>
      <c r="G3115" s="10"/>
      <c r="H3115" s="10"/>
    </row>
    <row r="3116" spans="1:8" x14ac:dyDescent="0.25">
      <c r="A3116" s="1"/>
      <c r="B3116" s="1"/>
      <c r="C3116" s="10"/>
      <c r="D3116" s="10"/>
      <c r="E3116" s="10"/>
      <c r="F3116" s="10"/>
      <c r="G3116" s="10"/>
      <c r="H3116" s="10"/>
    </row>
    <row r="3117" spans="1:8" x14ac:dyDescent="0.25">
      <c r="A3117" s="1"/>
      <c r="B3117" s="1"/>
      <c r="C3117" s="10"/>
      <c r="D3117" s="10"/>
      <c r="E3117" s="10"/>
      <c r="F3117" s="10"/>
      <c r="G3117" s="10"/>
      <c r="H3117" s="10"/>
    </row>
    <row r="3118" spans="1:8" x14ac:dyDescent="0.25">
      <c r="A3118" s="1"/>
      <c r="B3118" s="1"/>
      <c r="C3118" s="10"/>
      <c r="D3118" s="10"/>
      <c r="E3118" s="10"/>
      <c r="F3118" s="10"/>
      <c r="G3118" s="10"/>
      <c r="H3118" s="10"/>
    </row>
    <row r="3119" spans="1:8" x14ac:dyDescent="0.25">
      <c r="A3119" s="1"/>
      <c r="B3119" s="1"/>
      <c r="C3119" s="10"/>
      <c r="D3119" s="10"/>
      <c r="E3119" s="10"/>
      <c r="F3119" s="10"/>
      <c r="G3119" s="10"/>
      <c r="H3119" s="10"/>
    </row>
    <row r="3120" spans="1:8" x14ac:dyDescent="0.25">
      <c r="A3120" s="1"/>
      <c r="B3120" s="1"/>
      <c r="C3120" s="10"/>
      <c r="D3120" s="10"/>
      <c r="E3120" s="10"/>
      <c r="F3120" s="10"/>
      <c r="G3120" s="10"/>
      <c r="H3120" s="10"/>
    </row>
    <row r="3121" spans="1:8" x14ac:dyDescent="0.25">
      <c r="A3121" s="1"/>
      <c r="B3121" s="1"/>
      <c r="C3121" s="10"/>
      <c r="D3121" s="10"/>
      <c r="E3121" s="10"/>
      <c r="F3121" s="10"/>
      <c r="G3121" s="10"/>
      <c r="H3121" s="10"/>
    </row>
    <row r="3122" spans="1:8" x14ac:dyDescent="0.25">
      <c r="A3122" s="1"/>
      <c r="B3122" s="1"/>
      <c r="C3122" s="10"/>
      <c r="D3122" s="10"/>
      <c r="E3122" s="10"/>
      <c r="F3122" s="10"/>
      <c r="G3122" s="10"/>
      <c r="H3122" s="10"/>
    </row>
    <row r="3123" spans="1:8" x14ac:dyDescent="0.25">
      <c r="A3123" s="1"/>
      <c r="B3123" s="1"/>
      <c r="C3123" s="10"/>
      <c r="D3123" s="10"/>
      <c r="E3123" s="10"/>
      <c r="F3123" s="10"/>
      <c r="G3123" s="10"/>
      <c r="H3123" s="10"/>
    </row>
    <row r="3124" spans="1:8" x14ac:dyDescent="0.25">
      <c r="A3124" s="1"/>
      <c r="B3124" s="1"/>
      <c r="C3124" s="10"/>
      <c r="D3124" s="10"/>
      <c r="E3124" s="10"/>
      <c r="F3124" s="10"/>
      <c r="G3124" s="10"/>
      <c r="H3124" s="10"/>
    </row>
    <row r="3125" spans="1:8" x14ac:dyDescent="0.25">
      <c r="A3125" s="1"/>
      <c r="B3125" s="1"/>
      <c r="C3125" s="10"/>
      <c r="D3125" s="10"/>
      <c r="E3125" s="10"/>
      <c r="F3125" s="10"/>
      <c r="G3125" s="10"/>
      <c r="H3125" s="10"/>
    </row>
    <row r="3126" spans="1:8" x14ac:dyDescent="0.25">
      <c r="A3126" s="1"/>
      <c r="B3126" s="1"/>
      <c r="C3126" s="10"/>
      <c r="D3126" s="10"/>
      <c r="E3126" s="10"/>
      <c r="F3126" s="10"/>
      <c r="G3126" s="10"/>
      <c r="H3126" s="10"/>
    </row>
    <row r="3127" spans="1:8" x14ac:dyDescent="0.25">
      <c r="A3127" s="1"/>
      <c r="B3127" s="1"/>
      <c r="C3127" s="10"/>
      <c r="D3127" s="10"/>
      <c r="E3127" s="10"/>
      <c r="F3127" s="10"/>
      <c r="G3127" s="10"/>
      <c r="H3127" s="10"/>
    </row>
    <row r="3128" spans="1:8" x14ac:dyDescent="0.25">
      <c r="A3128" s="1"/>
      <c r="B3128" s="1"/>
      <c r="C3128" s="10"/>
      <c r="D3128" s="10"/>
      <c r="E3128" s="10"/>
      <c r="F3128" s="10"/>
      <c r="G3128" s="10"/>
      <c r="H3128" s="10"/>
    </row>
    <row r="3129" spans="1:8" x14ac:dyDescent="0.25">
      <c r="A3129" s="1"/>
      <c r="B3129" s="1"/>
      <c r="C3129" s="10"/>
      <c r="D3129" s="10"/>
      <c r="E3129" s="10"/>
      <c r="F3129" s="10"/>
      <c r="G3129" s="10"/>
      <c r="H3129" s="10"/>
    </row>
    <row r="3130" spans="1:8" x14ac:dyDescent="0.25">
      <c r="A3130" s="1"/>
      <c r="B3130" s="1"/>
      <c r="C3130" s="10"/>
      <c r="D3130" s="10"/>
      <c r="E3130" s="10"/>
      <c r="F3130" s="10"/>
      <c r="G3130" s="10"/>
      <c r="H3130" s="10"/>
    </row>
    <row r="3131" spans="1:8" x14ac:dyDescent="0.25">
      <c r="A3131" s="1"/>
      <c r="B3131" s="1"/>
      <c r="C3131" s="10"/>
      <c r="D3131" s="10"/>
      <c r="E3131" s="10"/>
      <c r="F3131" s="10"/>
      <c r="G3131" s="10"/>
      <c r="H3131" s="10"/>
    </row>
    <row r="3132" spans="1:8" x14ac:dyDescent="0.25">
      <c r="A3132" s="1"/>
      <c r="B3132" s="1"/>
      <c r="C3132" s="10"/>
      <c r="D3132" s="10"/>
      <c r="E3132" s="10"/>
      <c r="F3132" s="10"/>
      <c r="G3132" s="10"/>
      <c r="H3132" s="10"/>
    </row>
    <row r="3133" spans="1:8" x14ac:dyDescent="0.25">
      <c r="A3133" s="1"/>
      <c r="B3133" s="1"/>
      <c r="C3133" s="10"/>
      <c r="D3133" s="10"/>
      <c r="E3133" s="10"/>
      <c r="F3133" s="10"/>
      <c r="G3133" s="10"/>
      <c r="H3133" s="10"/>
    </row>
    <row r="3134" spans="1:8" x14ac:dyDescent="0.25">
      <c r="A3134" s="1"/>
      <c r="B3134" s="1"/>
      <c r="C3134" s="10"/>
      <c r="D3134" s="10"/>
      <c r="E3134" s="10"/>
      <c r="F3134" s="10"/>
      <c r="G3134" s="10"/>
      <c r="H3134" s="10"/>
    </row>
    <row r="3135" spans="1:8" x14ac:dyDescent="0.25">
      <c r="A3135" s="1"/>
      <c r="B3135" s="1"/>
      <c r="C3135" s="10"/>
      <c r="D3135" s="10"/>
      <c r="E3135" s="10"/>
      <c r="F3135" s="10"/>
      <c r="G3135" s="10"/>
      <c r="H3135" s="10"/>
    </row>
    <row r="3136" spans="1:8" x14ac:dyDescent="0.25">
      <c r="A3136" s="1"/>
      <c r="B3136" s="1"/>
      <c r="C3136" s="10"/>
      <c r="D3136" s="10"/>
      <c r="E3136" s="10"/>
      <c r="F3136" s="10"/>
      <c r="G3136" s="10"/>
      <c r="H3136" s="10"/>
    </row>
    <row r="3137" spans="1:8" x14ac:dyDescent="0.25">
      <c r="A3137" s="1"/>
      <c r="B3137" s="1"/>
      <c r="C3137" s="10"/>
      <c r="D3137" s="10"/>
      <c r="E3137" s="10"/>
      <c r="F3137" s="10"/>
      <c r="G3137" s="10"/>
      <c r="H3137" s="10"/>
    </row>
    <row r="3138" spans="1:8" x14ac:dyDescent="0.25">
      <c r="A3138" s="1"/>
      <c r="B3138" s="1"/>
      <c r="C3138" s="10"/>
      <c r="D3138" s="10"/>
      <c r="E3138" s="10"/>
      <c r="F3138" s="10"/>
      <c r="G3138" s="10"/>
      <c r="H3138" s="10"/>
    </row>
    <row r="3139" spans="1:8" x14ac:dyDescent="0.25">
      <c r="A3139" s="1"/>
      <c r="B3139" s="1"/>
      <c r="C3139" s="10"/>
      <c r="D3139" s="10"/>
      <c r="E3139" s="10"/>
      <c r="F3139" s="10"/>
      <c r="G3139" s="10"/>
      <c r="H3139" s="10"/>
    </row>
    <row r="3140" spans="1:8" x14ac:dyDescent="0.25">
      <c r="A3140" s="1"/>
      <c r="B3140" s="1"/>
      <c r="C3140" s="10"/>
      <c r="D3140" s="10"/>
      <c r="E3140" s="10"/>
      <c r="F3140" s="10"/>
      <c r="G3140" s="10"/>
      <c r="H3140" s="10"/>
    </row>
    <row r="3141" spans="1:8" x14ac:dyDescent="0.25">
      <c r="A3141" s="1"/>
      <c r="B3141" s="1"/>
      <c r="C3141" s="10"/>
      <c r="D3141" s="10"/>
      <c r="E3141" s="10"/>
      <c r="F3141" s="10"/>
      <c r="G3141" s="10"/>
      <c r="H3141" s="10"/>
    </row>
    <row r="3142" spans="1:8" x14ac:dyDescent="0.25">
      <c r="A3142" s="1"/>
      <c r="B3142" s="1"/>
      <c r="C3142" s="10"/>
      <c r="D3142" s="10"/>
      <c r="E3142" s="10"/>
      <c r="F3142" s="10"/>
      <c r="G3142" s="10"/>
      <c r="H3142" s="10"/>
    </row>
    <row r="3143" spans="1:8" x14ac:dyDescent="0.25">
      <c r="A3143" s="1"/>
      <c r="B3143" s="1"/>
      <c r="C3143" s="10"/>
      <c r="D3143" s="10"/>
      <c r="E3143" s="10"/>
      <c r="F3143" s="10"/>
      <c r="G3143" s="10"/>
      <c r="H3143" s="10"/>
    </row>
    <row r="3144" spans="1:8" x14ac:dyDescent="0.25">
      <c r="A3144" s="1"/>
      <c r="B3144" s="1"/>
      <c r="C3144" s="10"/>
      <c r="D3144" s="10"/>
      <c r="E3144" s="10"/>
      <c r="F3144" s="10"/>
      <c r="G3144" s="10"/>
      <c r="H3144" s="10"/>
    </row>
    <row r="3145" spans="1:8" x14ac:dyDescent="0.25">
      <c r="A3145" s="1"/>
      <c r="B3145" s="1"/>
      <c r="C3145" s="10"/>
      <c r="D3145" s="10"/>
      <c r="E3145" s="10"/>
      <c r="F3145" s="10"/>
      <c r="G3145" s="10"/>
      <c r="H3145" s="10"/>
    </row>
    <row r="3146" spans="1:8" x14ac:dyDescent="0.25">
      <c r="A3146" s="1"/>
      <c r="B3146" s="1"/>
      <c r="C3146" s="10"/>
      <c r="D3146" s="10"/>
      <c r="E3146" s="10"/>
      <c r="F3146" s="10"/>
      <c r="G3146" s="10"/>
      <c r="H3146" s="10"/>
    </row>
    <row r="3147" spans="1:8" x14ac:dyDescent="0.25">
      <c r="A3147" s="1"/>
      <c r="B3147" s="1"/>
      <c r="C3147" s="10"/>
      <c r="D3147" s="10"/>
      <c r="E3147" s="10"/>
      <c r="F3147" s="10"/>
      <c r="G3147" s="10"/>
      <c r="H3147" s="10"/>
    </row>
    <row r="3148" spans="1:8" x14ac:dyDescent="0.25">
      <c r="A3148" s="1"/>
      <c r="B3148" s="1"/>
      <c r="C3148" s="10"/>
      <c r="D3148" s="10"/>
      <c r="E3148" s="10"/>
      <c r="F3148" s="10"/>
      <c r="G3148" s="10"/>
      <c r="H3148" s="10"/>
    </row>
    <row r="3149" spans="1:8" x14ac:dyDescent="0.25">
      <c r="A3149" s="1"/>
      <c r="B3149" s="1"/>
      <c r="C3149" s="10"/>
      <c r="D3149" s="10"/>
      <c r="E3149" s="10"/>
      <c r="F3149" s="10"/>
      <c r="G3149" s="10"/>
      <c r="H3149" s="10"/>
    </row>
    <row r="3150" spans="1:8" x14ac:dyDescent="0.25">
      <c r="A3150" s="1"/>
      <c r="B3150" s="1"/>
      <c r="C3150" s="10"/>
      <c r="D3150" s="10"/>
      <c r="E3150" s="10"/>
      <c r="F3150" s="10"/>
      <c r="G3150" s="10"/>
      <c r="H3150" s="10"/>
    </row>
    <row r="3151" spans="1:8" x14ac:dyDescent="0.25">
      <c r="A3151" s="1"/>
      <c r="B3151" s="1"/>
      <c r="C3151" s="10"/>
      <c r="D3151" s="10"/>
      <c r="E3151" s="10"/>
      <c r="F3151" s="10"/>
      <c r="G3151" s="10"/>
      <c r="H3151" s="10"/>
    </row>
    <row r="3152" spans="1:8" x14ac:dyDescent="0.25">
      <c r="A3152" s="1"/>
      <c r="B3152" s="1"/>
      <c r="C3152" s="10"/>
      <c r="D3152" s="10"/>
      <c r="E3152" s="10"/>
      <c r="F3152" s="10"/>
      <c r="G3152" s="10"/>
      <c r="H3152" s="10"/>
    </row>
    <row r="3153" spans="1:8" x14ac:dyDescent="0.25">
      <c r="A3153" s="1"/>
      <c r="B3153" s="1"/>
      <c r="C3153" s="10"/>
      <c r="D3153" s="10"/>
      <c r="E3153" s="10"/>
      <c r="F3153" s="10"/>
      <c r="G3153" s="10"/>
      <c r="H3153" s="10"/>
    </row>
    <row r="3154" spans="1:8" x14ac:dyDescent="0.25">
      <c r="A3154" s="1"/>
      <c r="B3154" s="1"/>
      <c r="C3154" s="10"/>
      <c r="D3154" s="10"/>
      <c r="E3154" s="10"/>
      <c r="F3154" s="10"/>
      <c r="G3154" s="10"/>
      <c r="H3154" s="10"/>
    </row>
    <row r="3155" spans="1:8" x14ac:dyDescent="0.25">
      <c r="A3155" s="1"/>
      <c r="B3155" s="1"/>
      <c r="C3155" s="10"/>
      <c r="D3155" s="10"/>
      <c r="E3155" s="10"/>
      <c r="F3155" s="10"/>
      <c r="G3155" s="10"/>
      <c r="H3155" s="10"/>
    </row>
    <row r="3156" spans="1:8" x14ac:dyDescent="0.25">
      <c r="A3156" s="1"/>
      <c r="B3156" s="1"/>
      <c r="C3156" s="10"/>
      <c r="D3156" s="10"/>
      <c r="E3156" s="10"/>
      <c r="F3156" s="10"/>
      <c r="G3156" s="10"/>
      <c r="H3156" s="10"/>
    </row>
    <row r="3157" spans="1:8" x14ac:dyDescent="0.25">
      <c r="A3157" s="1"/>
      <c r="B3157" s="1"/>
      <c r="C3157" s="10"/>
      <c r="D3157" s="10"/>
      <c r="E3157" s="10"/>
      <c r="F3157" s="10"/>
      <c r="G3157" s="10"/>
      <c r="H3157" s="10"/>
    </row>
    <row r="3158" spans="1:8" x14ac:dyDescent="0.25">
      <c r="A3158" s="1"/>
      <c r="B3158" s="1"/>
      <c r="C3158" s="10"/>
      <c r="D3158" s="10"/>
      <c r="E3158" s="10"/>
      <c r="F3158" s="10"/>
      <c r="G3158" s="10"/>
      <c r="H3158" s="10"/>
    </row>
    <row r="3159" spans="1:8" x14ac:dyDescent="0.25">
      <c r="A3159" s="1"/>
      <c r="B3159" s="1"/>
      <c r="C3159" s="10"/>
      <c r="D3159" s="10"/>
      <c r="E3159" s="10"/>
      <c r="F3159" s="10"/>
      <c r="G3159" s="10"/>
      <c r="H3159" s="10"/>
    </row>
    <row r="3160" spans="1:8" x14ac:dyDescent="0.25">
      <c r="A3160" s="1"/>
      <c r="B3160" s="1"/>
      <c r="C3160" s="10"/>
      <c r="D3160" s="10"/>
      <c r="E3160" s="10"/>
      <c r="F3160" s="10"/>
      <c r="G3160" s="10"/>
      <c r="H3160" s="10"/>
    </row>
    <row r="3161" spans="1:8" x14ac:dyDescent="0.25">
      <c r="A3161" s="1"/>
      <c r="B3161" s="1"/>
      <c r="C3161" s="10"/>
      <c r="D3161" s="10"/>
      <c r="E3161" s="10"/>
      <c r="F3161" s="10"/>
      <c r="G3161" s="10"/>
      <c r="H3161" s="10"/>
    </row>
    <row r="3162" spans="1:8" x14ac:dyDescent="0.25">
      <c r="A3162" s="1"/>
      <c r="B3162" s="1"/>
      <c r="C3162" s="10"/>
      <c r="D3162" s="10"/>
      <c r="E3162" s="10"/>
      <c r="F3162" s="10"/>
      <c r="G3162" s="10"/>
      <c r="H3162" s="10"/>
    </row>
    <row r="3163" spans="1:8" x14ac:dyDescent="0.25">
      <c r="A3163" s="1"/>
      <c r="B3163" s="1"/>
      <c r="C3163" s="10"/>
      <c r="D3163" s="10"/>
      <c r="E3163" s="10"/>
      <c r="F3163" s="10"/>
      <c r="G3163" s="10"/>
      <c r="H3163" s="10"/>
    </row>
    <row r="3164" spans="1:8" x14ac:dyDescent="0.25">
      <c r="A3164" s="1"/>
      <c r="B3164" s="1"/>
      <c r="C3164" s="10"/>
      <c r="D3164" s="10"/>
      <c r="E3164" s="10"/>
      <c r="F3164" s="10"/>
      <c r="G3164" s="10"/>
      <c r="H3164" s="10"/>
    </row>
    <row r="3165" spans="1:8" x14ac:dyDescent="0.25">
      <c r="A3165" s="1"/>
      <c r="B3165" s="1"/>
      <c r="C3165" s="10"/>
      <c r="D3165" s="10"/>
      <c r="E3165" s="10"/>
      <c r="F3165" s="10"/>
      <c r="G3165" s="10"/>
      <c r="H3165" s="10"/>
    </row>
    <row r="3166" spans="1:8" x14ac:dyDescent="0.25">
      <c r="A3166" s="1"/>
      <c r="B3166" s="1"/>
      <c r="C3166" s="10"/>
      <c r="D3166" s="10"/>
      <c r="E3166" s="10"/>
      <c r="F3166" s="10"/>
      <c r="G3166" s="10"/>
      <c r="H3166" s="10"/>
    </row>
    <row r="3167" spans="1:8" x14ac:dyDescent="0.25">
      <c r="A3167" s="1"/>
      <c r="B3167" s="1"/>
      <c r="C3167" s="10"/>
      <c r="D3167" s="10"/>
      <c r="E3167" s="10"/>
      <c r="F3167" s="10"/>
      <c r="G3167" s="10"/>
      <c r="H3167" s="10"/>
    </row>
    <row r="3168" spans="1:8" x14ac:dyDescent="0.25">
      <c r="A3168" s="1"/>
      <c r="B3168" s="1"/>
      <c r="C3168" s="10"/>
      <c r="D3168" s="10"/>
      <c r="E3168" s="10"/>
      <c r="F3168" s="10"/>
      <c r="G3168" s="10"/>
      <c r="H3168" s="10"/>
    </row>
    <row r="3169" spans="1:8" x14ac:dyDescent="0.25">
      <c r="A3169" s="1"/>
      <c r="B3169" s="1"/>
      <c r="C3169" s="10"/>
      <c r="D3169" s="10"/>
      <c r="E3169" s="10"/>
      <c r="F3169" s="10"/>
      <c r="G3169" s="10"/>
      <c r="H3169" s="10"/>
    </row>
    <row r="3170" spans="1:8" x14ac:dyDescent="0.25">
      <c r="A3170" s="1"/>
      <c r="B3170" s="1"/>
      <c r="C3170" s="10"/>
      <c r="D3170" s="10"/>
      <c r="E3170" s="10"/>
      <c r="F3170" s="10"/>
      <c r="G3170" s="10"/>
      <c r="H3170" s="10"/>
    </row>
    <row r="3171" spans="1:8" x14ac:dyDescent="0.25">
      <c r="A3171" s="1"/>
      <c r="B3171" s="1"/>
      <c r="C3171" s="10"/>
      <c r="D3171" s="10"/>
      <c r="E3171" s="10"/>
      <c r="F3171" s="10"/>
      <c r="G3171" s="10"/>
      <c r="H3171" s="10"/>
    </row>
    <row r="3172" spans="1:8" x14ac:dyDescent="0.25">
      <c r="A3172" s="1"/>
      <c r="B3172" s="1"/>
      <c r="C3172" s="10"/>
      <c r="D3172" s="10"/>
      <c r="E3172" s="10"/>
      <c r="F3172" s="10"/>
      <c r="G3172" s="10"/>
      <c r="H3172" s="10"/>
    </row>
    <row r="3173" spans="1:8" x14ac:dyDescent="0.25">
      <c r="A3173" s="1"/>
      <c r="B3173" s="1"/>
      <c r="C3173" s="10"/>
      <c r="D3173" s="10"/>
      <c r="E3173" s="10"/>
      <c r="F3173" s="10"/>
      <c r="G3173" s="10"/>
      <c r="H3173" s="10"/>
    </row>
    <row r="3174" spans="1:8" x14ac:dyDescent="0.25">
      <c r="A3174" s="1"/>
      <c r="B3174" s="1"/>
      <c r="C3174" s="10"/>
      <c r="D3174" s="10"/>
      <c r="E3174" s="10"/>
      <c r="F3174" s="10"/>
      <c r="G3174" s="10"/>
      <c r="H3174" s="10"/>
    </row>
    <row r="3175" spans="1:8" x14ac:dyDescent="0.25">
      <c r="A3175" s="1"/>
      <c r="B3175" s="1"/>
      <c r="C3175" s="10"/>
      <c r="D3175" s="10"/>
      <c r="E3175" s="10"/>
      <c r="F3175" s="10"/>
      <c r="G3175" s="10"/>
      <c r="H3175" s="10"/>
    </row>
    <row r="3176" spans="1:8" x14ac:dyDescent="0.25">
      <c r="A3176" s="1"/>
      <c r="B3176" s="1"/>
      <c r="C3176" s="10"/>
      <c r="D3176" s="10"/>
      <c r="E3176" s="10"/>
      <c r="F3176" s="10"/>
      <c r="G3176" s="10"/>
      <c r="H3176" s="10"/>
    </row>
    <row r="3177" spans="1:8" x14ac:dyDescent="0.25">
      <c r="A3177" s="1"/>
      <c r="B3177" s="1"/>
      <c r="C3177" s="10"/>
      <c r="D3177" s="10"/>
      <c r="E3177" s="10"/>
      <c r="F3177" s="10"/>
      <c r="G3177" s="10"/>
      <c r="H3177" s="10"/>
    </row>
    <row r="3178" spans="1:8" x14ac:dyDescent="0.25">
      <c r="A3178" s="1"/>
      <c r="B3178" s="1"/>
      <c r="C3178" s="10"/>
      <c r="D3178" s="10"/>
      <c r="E3178" s="10"/>
      <c r="F3178" s="10"/>
      <c r="G3178" s="10"/>
      <c r="H3178" s="10"/>
    </row>
    <row r="3179" spans="1:8" x14ac:dyDescent="0.25">
      <c r="A3179" s="1"/>
      <c r="B3179" s="1"/>
      <c r="C3179" s="10"/>
      <c r="D3179" s="10"/>
      <c r="E3179" s="10"/>
      <c r="F3179" s="10"/>
      <c r="G3179" s="10"/>
      <c r="H3179" s="10"/>
    </row>
    <row r="3180" spans="1:8" x14ac:dyDescent="0.25">
      <c r="A3180" s="1"/>
      <c r="B3180" s="1"/>
      <c r="C3180" s="10"/>
      <c r="D3180" s="10"/>
      <c r="E3180" s="10"/>
      <c r="F3180" s="10"/>
      <c r="G3180" s="10"/>
      <c r="H3180" s="10"/>
    </row>
    <row r="3181" spans="1:8" x14ac:dyDescent="0.25">
      <c r="A3181" s="1"/>
      <c r="B3181" s="1"/>
      <c r="C3181" s="10"/>
      <c r="D3181" s="10"/>
      <c r="E3181" s="10"/>
      <c r="F3181" s="10"/>
      <c r="G3181" s="10"/>
      <c r="H3181" s="10"/>
    </row>
    <row r="3182" spans="1:8" x14ac:dyDescent="0.25">
      <c r="A3182" s="1"/>
      <c r="B3182" s="1"/>
      <c r="C3182" s="10"/>
      <c r="D3182" s="10"/>
      <c r="E3182" s="10"/>
      <c r="F3182" s="10"/>
      <c r="G3182" s="10"/>
      <c r="H3182" s="10"/>
    </row>
    <row r="3183" spans="1:8" x14ac:dyDescent="0.25">
      <c r="A3183" s="1"/>
      <c r="B3183" s="1"/>
      <c r="C3183" s="10"/>
      <c r="D3183" s="10"/>
      <c r="E3183" s="10"/>
      <c r="F3183" s="10"/>
      <c r="G3183" s="10"/>
      <c r="H3183" s="10"/>
    </row>
    <row r="3184" spans="1:8" x14ac:dyDescent="0.25">
      <c r="A3184" s="1"/>
      <c r="B3184" s="1"/>
      <c r="C3184" s="10"/>
      <c r="D3184" s="10"/>
      <c r="E3184" s="10"/>
      <c r="F3184" s="10"/>
      <c r="G3184" s="10"/>
      <c r="H3184" s="10"/>
    </row>
    <row r="3185" spans="1:8" x14ac:dyDescent="0.25">
      <c r="A3185" s="1"/>
      <c r="B3185" s="1"/>
      <c r="C3185" s="10"/>
      <c r="D3185" s="10"/>
      <c r="E3185" s="10"/>
      <c r="F3185" s="10"/>
      <c r="G3185" s="10"/>
      <c r="H3185" s="10"/>
    </row>
    <row r="3186" spans="1:8" x14ac:dyDescent="0.25">
      <c r="A3186" s="1"/>
      <c r="B3186" s="1"/>
      <c r="C3186" s="10"/>
      <c r="D3186" s="10"/>
      <c r="E3186" s="10"/>
      <c r="F3186" s="10"/>
      <c r="G3186" s="10"/>
      <c r="H3186" s="10"/>
    </row>
    <row r="3187" spans="1:8" x14ac:dyDescent="0.25">
      <c r="A3187" s="1"/>
      <c r="B3187" s="1"/>
      <c r="C3187" s="10"/>
      <c r="D3187" s="10"/>
      <c r="E3187" s="10"/>
      <c r="F3187" s="10"/>
      <c r="G3187" s="10"/>
      <c r="H3187" s="10"/>
    </row>
    <row r="3188" spans="1:8" x14ac:dyDescent="0.25">
      <c r="A3188" s="1"/>
      <c r="B3188" s="1"/>
      <c r="C3188" s="10"/>
      <c r="D3188" s="10"/>
      <c r="E3188" s="10"/>
      <c r="F3188" s="10"/>
      <c r="G3188" s="10"/>
      <c r="H3188" s="10"/>
    </row>
    <row r="3189" spans="1:8" x14ac:dyDescent="0.25">
      <c r="A3189" s="1"/>
      <c r="B3189" s="1"/>
      <c r="C3189" s="10"/>
      <c r="D3189" s="10"/>
      <c r="E3189" s="10"/>
      <c r="F3189" s="10"/>
      <c r="G3189" s="10"/>
      <c r="H3189" s="10"/>
    </row>
    <row r="3190" spans="1:8" x14ac:dyDescent="0.25">
      <c r="A3190" s="1"/>
      <c r="B3190" s="1"/>
      <c r="C3190" s="10"/>
      <c r="D3190" s="10"/>
      <c r="E3190" s="10"/>
      <c r="F3190" s="10"/>
      <c r="G3190" s="10"/>
      <c r="H3190" s="10"/>
    </row>
    <row r="3191" spans="1:8" x14ac:dyDescent="0.25">
      <c r="A3191" s="1"/>
      <c r="B3191" s="1"/>
      <c r="C3191" s="10"/>
      <c r="D3191" s="10"/>
      <c r="E3191" s="10"/>
      <c r="F3191" s="10"/>
      <c r="G3191" s="10"/>
      <c r="H3191" s="10"/>
    </row>
    <row r="3192" spans="1:8" x14ac:dyDescent="0.25">
      <c r="A3192" s="1"/>
      <c r="B3192" s="1"/>
      <c r="C3192" s="10"/>
      <c r="D3192" s="10"/>
      <c r="E3192" s="10"/>
      <c r="F3192" s="10"/>
      <c r="G3192" s="10"/>
      <c r="H3192" s="10"/>
    </row>
    <row r="3193" spans="1:8" x14ac:dyDescent="0.25">
      <c r="A3193" s="1"/>
      <c r="B3193" s="1"/>
      <c r="C3193" s="10"/>
      <c r="D3193" s="10"/>
      <c r="E3193" s="10"/>
      <c r="F3193" s="10"/>
      <c r="G3193" s="10"/>
      <c r="H3193" s="10"/>
    </row>
    <row r="3194" spans="1:8" x14ac:dyDescent="0.25">
      <c r="A3194" s="1"/>
      <c r="B3194" s="1"/>
      <c r="C3194" s="10"/>
      <c r="D3194" s="10"/>
      <c r="E3194" s="10"/>
      <c r="F3194" s="10"/>
      <c r="G3194" s="10"/>
      <c r="H3194" s="10"/>
    </row>
    <row r="3195" spans="1:8" x14ac:dyDescent="0.25">
      <c r="A3195" s="1"/>
      <c r="B3195" s="1"/>
      <c r="C3195" s="10"/>
      <c r="D3195" s="10"/>
      <c r="E3195" s="10"/>
      <c r="F3195" s="10"/>
      <c r="G3195" s="10"/>
      <c r="H3195" s="10"/>
    </row>
    <row r="3196" spans="1:8" x14ac:dyDescent="0.25">
      <c r="A3196" s="1"/>
      <c r="B3196" s="1"/>
      <c r="C3196" s="10"/>
      <c r="D3196" s="10"/>
      <c r="E3196" s="10"/>
      <c r="F3196" s="10"/>
      <c r="G3196" s="10"/>
      <c r="H3196" s="10"/>
    </row>
    <row r="3197" spans="1:8" x14ac:dyDescent="0.25">
      <c r="A3197" s="1"/>
      <c r="B3197" s="1"/>
      <c r="C3197" s="10"/>
      <c r="D3197" s="10"/>
      <c r="E3197" s="10"/>
      <c r="F3197" s="10"/>
      <c r="G3197" s="10"/>
      <c r="H3197" s="10"/>
    </row>
    <row r="3198" spans="1:8" x14ac:dyDescent="0.25">
      <c r="A3198" s="1"/>
      <c r="B3198" s="1"/>
      <c r="C3198" s="10"/>
      <c r="D3198" s="10"/>
      <c r="E3198" s="10"/>
      <c r="F3198" s="10"/>
      <c r="G3198" s="10"/>
      <c r="H3198" s="10"/>
    </row>
    <row r="3199" spans="1:8" x14ac:dyDescent="0.25">
      <c r="A3199" s="1"/>
      <c r="B3199" s="1"/>
      <c r="C3199" s="10"/>
      <c r="D3199" s="10"/>
      <c r="E3199" s="10"/>
      <c r="F3199" s="10"/>
      <c r="G3199" s="10"/>
      <c r="H3199" s="10"/>
    </row>
    <row r="3200" spans="1:8" x14ac:dyDescent="0.25">
      <c r="A3200" s="1"/>
      <c r="B3200" s="1"/>
      <c r="C3200" s="10"/>
      <c r="D3200" s="10"/>
      <c r="E3200" s="10"/>
      <c r="F3200" s="10"/>
      <c r="G3200" s="10"/>
      <c r="H3200" s="10"/>
    </row>
    <row r="3201" spans="1:8" x14ac:dyDescent="0.25">
      <c r="A3201" s="1"/>
      <c r="B3201" s="1"/>
      <c r="C3201" s="10"/>
      <c r="D3201" s="10"/>
      <c r="E3201" s="10"/>
      <c r="F3201" s="10"/>
      <c r="G3201" s="10"/>
      <c r="H3201" s="10"/>
    </row>
    <row r="3202" spans="1:8" x14ac:dyDescent="0.25">
      <c r="A3202" s="1"/>
      <c r="B3202" s="1"/>
      <c r="C3202" s="10"/>
      <c r="D3202" s="10"/>
      <c r="E3202" s="10"/>
      <c r="F3202" s="10"/>
      <c r="G3202" s="10"/>
      <c r="H3202" s="10"/>
    </row>
    <row r="3203" spans="1:8" x14ac:dyDescent="0.25">
      <c r="A3203" s="1"/>
      <c r="B3203" s="1"/>
      <c r="C3203" s="10"/>
      <c r="D3203" s="10"/>
      <c r="E3203" s="10"/>
      <c r="F3203" s="10"/>
      <c r="G3203" s="10"/>
      <c r="H3203" s="10"/>
    </row>
    <row r="3204" spans="1:8" x14ac:dyDescent="0.25">
      <c r="A3204" s="1"/>
      <c r="B3204" s="1"/>
      <c r="C3204" s="10"/>
      <c r="D3204" s="10"/>
      <c r="E3204" s="10"/>
      <c r="F3204" s="10"/>
      <c r="G3204" s="10"/>
      <c r="H3204" s="10"/>
    </row>
    <row r="3205" spans="1:8" x14ac:dyDescent="0.25">
      <c r="A3205" s="1"/>
      <c r="B3205" s="1"/>
      <c r="C3205" s="10"/>
      <c r="D3205" s="10"/>
      <c r="E3205" s="10"/>
      <c r="F3205" s="10"/>
      <c r="G3205" s="10"/>
      <c r="H3205" s="10"/>
    </row>
    <row r="3206" spans="1:8" x14ac:dyDescent="0.25">
      <c r="A3206" s="1"/>
      <c r="B3206" s="1"/>
      <c r="C3206" s="10"/>
      <c r="D3206" s="10"/>
      <c r="E3206" s="10"/>
      <c r="F3206" s="10"/>
      <c r="G3206" s="10"/>
      <c r="H3206" s="10"/>
    </row>
    <row r="3207" spans="1:8" x14ac:dyDescent="0.25">
      <c r="A3207" s="1"/>
      <c r="B3207" s="1"/>
      <c r="C3207" s="10"/>
      <c r="D3207" s="10"/>
      <c r="E3207" s="10"/>
      <c r="F3207" s="10"/>
      <c r="G3207" s="10"/>
      <c r="H3207" s="10"/>
    </row>
    <row r="3208" spans="1:8" x14ac:dyDescent="0.25">
      <c r="A3208" s="1"/>
      <c r="B3208" s="1"/>
      <c r="C3208" s="10"/>
      <c r="D3208" s="10"/>
      <c r="E3208" s="10"/>
      <c r="F3208" s="10"/>
      <c r="G3208" s="10"/>
      <c r="H3208" s="10"/>
    </row>
    <row r="3209" spans="1:8" x14ac:dyDescent="0.25">
      <c r="A3209" s="1"/>
      <c r="B3209" s="1"/>
      <c r="C3209" s="10"/>
      <c r="D3209" s="10"/>
      <c r="E3209" s="10"/>
      <c r="F3209" s="10"/>
      <c r="G3209" s="10"/>
      <c r="H3209" s="10"/>
    </row>
    <row r="3210" spans="1:8" x14ac:dyDescent="0.25">
      <c r="A3210" s="1"/>
      <c r="B3210" s="1"/>
      <c r="C3210" s="10"/>
      <c r="D3210" s="10"/>
      <c r="E3210" s="10"/>
      <c r="F3210" s="10"/>
      <c r="G3210" s="10"/>
      <c r="H3210" s="10"/>
    </row>
    <row r="3211" spans="1:8" x14ac:dyDescent="0.25">
      <c r="A3211" s="1"/>
      <c r="B3211" s="1"/>
      <c r="C3211" s="10"/>
      <c r="D3211" s="10"/>
      <c r="E3211" s="10"/>
      <c r="F3211" s="10"/>
      <c r="G3211" s="10"/>
      <c r="H3211" s="10"/>
    </row>
    <row r="3212" spans="1:8" x14ac:dyDescent="0.25">
      <c r="A3212" s="1"/>
      <c r="B3212" s="1"/>
      <c r="C3212" s="10"/>
      <c r="D3212" s="10"/>
      <c r="E3212" s="10"/>
      <c r="F3212" s="10"/>
      <c r="G3212" s="10"/>
      <c r="H3212" s="10"/>
    </row>
    <row r="3213" spans="1:8" x14ac:dyDescent="0.25">
      <c r="A3213" s="1"/>
      <c r="B3213" s="1"/>
      <c r="C3213" s="10"/>
      <c r="D3213" s="10"/>
      <c r="E3213" s="10"/>
      <c r="F3213" s="10"/>
      <c r="G3213" s="10"/>
      <c r="H3213" s="10"/>
    </row>
    <row r="3214" spans="1:8" x14ac:dyDescent="0.25">
      <c r="A3214" s="1"/>
      <c r="B3214" s="1"/>
      <c r="C3214" s="10"/>
      <c r="D3214" s="10"/>
      <c r="E3214" s="10"/>
      <c r="F3214" s="10"/>
      <c r="G3214" s="10"/>
      <c r="H3214" s="10"/>
    </row>
    <row r="3215" spans="1:8" x14ac:dyDescent="0.25">
      <c r="A3215" s="1"/>
      <c r="B3215" s="1"/>
      <c r="C3215" s="10"/>
      <c r="D3215" s="10"/>
      <c r="E3215" s="10"/>
      <c r="F3215" s="10"/>
      <c r="G3215" s="10"/>
      <c r="H3215" s="10"/>
    </row>
    <row r="3216" spans="1:8" x14ac:dyDescent="0.25">
      <c r="A3216" s="1"/>
      <c r="B3216" s="1"/>
      <c r="C3216" s="10"/>
      <c r="D3216" s="10"/>
      <c r="E3216" s="10"/>
      <c r="F3216" s="10"/>
      <c r="G3216" s="10"/>
      <c r="H3216" s="10"/>
    </row>
    <row r="3217" spans="1:8" x14ac:dyDescent="0.25">
      <c r="A3217" s="1"/>
      <c r="B3217" s="1"/>
      <c r="C3217" s="10"/>
      <c r="D3217" s="10"/>
      <c r="E3217" s="10"/>
      <c r="F3217" s="10"/>
      <c r="G3217" s="10"/>
      <c r="H3217" s="10"/>
    </row>
    <row r="3218" spans="1:8" x14ac:dyDescent="0.25">
      <c r="A3218" s="1"/>
      <c r="B3218" s="1"/>
      <c r="C3218" s="10"/>
      <c r="D3218" s="10"/>
      <c r="E3218" s="10"/>
      <c r="F3218" s="10"/>
      <c r="G3218" s="10"/>
      <c r="H3218" s="10"/>
    </row>
    <row r="3219" spans="1:8" x14ac:dyDescent="0.25">
      <c r="A3219" s="1"/>
      <c r="B3219" s="1"/>
      <c r="C3219" s="10"/>
      <c r="D3219" s="10"/>
      <c r="E3219" s="10"/>
      <c r="F3219" s="10"/>
      <c r="G3219" s="10"/>
      <c r="H3219" s="10"/>
    </row>
    <row r="3220" spans="1:8" x14ac:dyDescent="0.25">
      <c r="A3220" s="1"/>
      <c r="B3220" s="1"/>
      <c r="C3220" s="10"/>
      <c r="D3220" s="10"/>
      <c r="E3220" s="10"/>
      <c r="F3220" s="10"/>
      <c r="G3220" s="10"/>
      <c r="H3220" s="10"/>
    </row>
    <row r="3221" spans="1:8" x14ac:dyDescent="0.25">
      <c r="A3221" s="1"/>
      <c r="B3221" s="1"/>
      <c r="C3221" s="10"/>
      <c r="D3221" s="10"/>
      <c r="E3221" s="10"/>
      <c r="F3221" s="10"/>
      <c r="G3221" s="10"/>
      <c r="H3221" s="10"/>
    </row>
    <row r="3222" spans="1:8" x14ac:dyDescent="0.25">
      <c r="A3222" s="1"/>
      <c r="B3222" s="1"/>
      <c r="C3222" s="10"/>
      <c r="D3222" s="10"/>
      <c r="E3222" s="10"/>
      <c r="F3222" s="10"/>
      <c r="G3222" s="10"/>
      <c r="H3222" s="10"/>
    </row>
    <row r="3223" spans="1:8" x14ac:dyDescent="0.25">
      <c r="A3223" s="1"/>
      <c r="B3223" s="1"/>
      <c r="C3223" s="10"/>
      <c r="D3223" s="10"/>
      <c r="E3223" s="10"/>
      <c r="F3223" s="10"/>
      <c r="G3223" s="10"/>
      <c r="H3223" s="10"/>
    </row>
    <row r="3224" spans="1:8" x14ac:dyDescent="0.25">
      <c r="A3224" s="1"/>
      <c r="B3224" s="1"/>
      <c r="C3224" s="10"/>
      <c r="D3224" s="10"/>
      <c r="E3224" s="10"/>
      <c r="F3224" s="10"/>
      <c r="G3224" s="10"/>
      <c r="H3224" s="10"/>
    </row>
    <row r="3225" spans="1:8" x14ac:dyDescent="0.25">
      <c r="A3225" s="1"/>
      <c r="B3225" s="1"/>
      <c r="C3225" s="10"/>
      <c r="D3225" s="10"/>
      <c r="E3225" s="10"/>
      <c r="F3225" s="10"/>
      <c r="G3225" s="10"/>
      <c r="H3225" s="10"/>
    </row>
    <row r="3226" spans="1:8" x14ac:dyDescent="0.25">
      <c r="A3226" s="1"/>
      <c r="B3226" s="1"/>
      <c r="C3226" s="10"/>
      <c r="D3226" s="10"/>
      <c r="E3226" s="10"/>
      <c r="F3226" s="10"/>
      <c r="G3226" s="10"/>
      <c r="H3226" s="10"/>
    </row>
    <row r="3227" spans="1:8" x14ac:dyDescent="0.25">
      <c r="A3227" s="1"/>
      <c r="B3227" s="1"/>
      <c r="C3227" s="10"/>
      <c r="D3227" s="10"/>
      <c r="E3227" s="10"/>
      <c r="F3227" s="10"/>
      <c r="G3227" s="10"/>
      <c r="H3227" s="10"/>
    </row>
    <row r="3228" spans="1:8" x14ac:dyDescent="0.25">
      <c r="A3228" s="1"/>
      <c r="B3228" s="1"/>
      <c r="C3228" s="10"/>
      <c r="D3228" s="10"/>
      <c r="E3228" s="10"/>
      <c r="F3228" s="10"/>
      <c r="G3228" s="10"/>
      <c r="H3228" s="10"/>
    </row>
    <row r="3229" spans="1:8" x14ac:dyDescent="0.25">
      <c r="A3229" s="1"/>
      <c r="B3229" s="1"/>
      <c r="C3229" s="10"/>
      <c r="D3229" s="10"/>
      <c r="E3229" s="10"/>
      <c r="F3229" s="10"/>
      <c r="G3229" s="10"/>
      <c r="H3229" s="10"/>
    </row>
    <row r="3230" spans="1:8" x14ac:dyDescent="0.25">
      <c r="A3230" s="1"/>
      <c r="B3230" s="1"/>
      <c r="C3230" s="10"/>
      <c r="D3230" s="10"/>
      <c r="E3230" s="10"/>
      <c r="F3230" s="10"/>
      <c r="G3230" s="10"/>
      <c r="H3230" s="10"/>
    </row>
    <row r="3231" spans="1:8" x14ac:dyDescent="0.25">
      <c r="A3231" s="1"/>
      <c r="B3231" s="1"/>
      <c r="C3231" s="10"/>
      <c r="D3231" s="10"/>
      <c r="E3231" s="10"/>
      <c r="F3231" s="10"/>
      <c r="G3231" s="10"/>
      <c r="H3231" s="10"/>
    </row>
    <row r="3232" spans="1:8" x14ac:dyDescent="0.25">
      <c r="A3232" s="1"/>
      <c r="B3232" s="1"/>
      <c r="C3232" s="10"/>
      <c r="D3232" s="10"/>
      <c r="E3232" s="10"/>
      <c r="F3232" s="10"/>
      <c r="G3232" s="10"/>
      <c r="H3232" s="10"/>
    </row>
    <row r="3233" spans="1:8" x14ac:dyDescent="0.25">
      <c r="A3233" s="1"/>
      <c r="B3233" s="1"/>
      <c r="C3233" s="10"/>
      <c r="D3233" s="10"/>
      <c r="E3233" s="10"/>
      <c r="F3233" s="10"/>
      <c r="G3233" s="10"/>
      <c r="H3233" s="10"/>
    </row>
    <row r="3234" spans="1:8" x14ac:dyDescent="0.25">
      <c r="A3234" s="1"/>
      <c r="B3234" s="1"/>
      <c r="C3234" s="10"/>
      <c r="D3234" s="10"/>
      <c r="E3234" s="10"/>
      <c r="F3234" s="10"/>
      <c r="G3234" s="10"/>
      <c r="H3234" s="10"/>
    </row>
    <row r="3235" spans="1:8" x14ac:dyDescent="0.25">
      <c r="A3235" s="1"/>
      <c r="B3235" s="1"/>
      <c r="C3235" s="10"/>
      <c r="D3235" s="10"/>
      <c r="E3235" s="10"/>
      <c r="F3235" s="10"/>
      <c r="G3235" s="10"/>
      <c r="H3235" s="10"/>
    </row>
    <row r="3236" spans="1:8" x14ac:dyDescent="0.25">
      <c r="A3236" s="1"/>
      <c r="B3236" s="1"/>
      <c r="C3236" s="10"/>
      <c r="D3236" s="10"/>
      <c r="E3236" s="10"/>
      <c r="F3236" s="10"/>
      <c r="G3236" s="10"/>
      <c r="H3236" s="10"/>
    </row>
    <row r="3237" spans="1:8" x14ac:dyDescent="0.25">
      <c r="A3237" s="1"/>
      <c r="B3237" s="1"/>
      <c r="C3237" s="10"/>
      <c r="D3237" s="10"/>
      <c r="E3237" s="10"/>
      <c r="F3237" s="10"/>
      <c r="G3237" s="10"/>
      <c r="H3237" s="10"/>
    </row>
    <row r="3238" spans="1:8" x14ac:dyDescent="0.25">
      <c r="A3238" s="1"/>
      <c r="B3238" s="1"/>
      <c r="C3238" s="10"/>
      <c r="D3238" s="10"/>
      <c r="E3238" s="10"/>
      <c r="F3238" s="10"/>
      <c r="G3238" s="10"/>
      <c r="H3238" s="10"/>
    </row>
    <row r="3239" spans="1:8" x14ac:dyDescent="0.25">
      <c r="A3239" s="1"/>
      <c r="B3239" s="1"/>
      <c r="C3239" s="10"/>
      <c r="D3239" s="10"/>
      <c r="E3239" s="10"/>
      <c r="F3239" s="10"/>
      <c r="G3239" s="10"/>
      <c r="H3239" s="10"/>
    </row>
    <row r="3240" spans="1:8" x14ac:dyDescent="0.25">
      <c r="A3240" s="1"/>
      <c r="B3240" s="1"/>
      <c r="C3240" s="10"/>
      <c r="D3240" s="10"/>
      <c r="E3240" s="10"/>
      <c r="F3240" s="10"/>
      <c r="G3240" s="10"/>
      <c r="H3240" s="10"/>
    </row>
    <row r="3241" spans="1:8" x14ac:dyDescent="0.25">
      <c r="A3241" s="1"/>
      <c r="B3241" s="1"/>
      <c r="C3241" s="10"/>
      <c r="D3241" s="10"/>
      <c r="E3241" s="10"/>
      <c r="F3241" s="10"/>
      <c r="G3241" s="10"/>
      <c r="H3241" s="10"/>
    </row>
    <row r="3242" spans="1:8" x14ac:dyDescent="0.25">
      <c r="A3242" s="1"/>
      <c r="B3242" s="1"/>
      <c r="C3242" s="10"/>
      <c r="D3242" s="10"/>
      <c r="E3242" s="10"/>
      <c r="F3242" s="10"/>
      <c r="G3242" s="10"/>
      <c r="H3242" s="10"/>
    </row>
    <row r="3243" spans="1:8" x14ac:dyDescent="0.25">
      <c r="A3243" s="1"/>
      <c r="B3243" s="1"/>
      <c r="C3243" s="10"/>
      <c r="D3243" s="10"/>
      <c r="E3243" s="10"/>
      <c r="F3243" s="10"/>
      <c r="G3243" s="10"/>
      <c r="H3243" s="10"/>
    </row>
    <row r="3244" spans="1:8" x14ac:dyDescent="0.25">
      <c r="A3244" s="1"/>
      <c r="B3244" s="1"/>
      <c r="C3244" s="10"/>
      <c r="D3244" s="10"/>
      <c r="E3244" s="10"/>
      <c r="F3244" s="10"/>
      <c r="G3244" s="10"/>
      <c r="H3244" s="10"/>
    </row>
    <row r="3245" spans="1:8" x14ac:dyDescent="0.25">
      <c r="A3245" s="1"/>
      <c r="B3245" s="1"/>
      <c r="C3245" s="10"/>
      <c r="D3245" s="10"/>
      <c r="E3245" s="10"/>
      <c r="F3245" s="10"/>
      <c r="G3245" s="10"/>
      <c r="H3245" s="10"/>
    </row>
    <row r="3246" spans="1:8" x14ac:dyDescent="0.25">
      <c r="A3246" s="1"/>
      <c r="B3246" s="1"/>
      <c r="C3246" s="10"/>
      <c r="D3246" s="10"/>
      <c r="E3246" s="10"/>
      <c r="F3246" s="10"/>
      <c r="G3246" s="10"/>
      <c r="H3246" s="10"/>
    </row>
    <row r="3247" spans="1:8" x14ac:dyDescent="0.25">
      <c r="A3247" s="1"/>
      <c r="B3247" s="1"/>
      <c r="C3247" s="10"/>
      <c r="D3247" s="10"/>
      <c r="E3247" s="10"/>
      <c r="F3247" s="10"/>
      <c r="G3247" s="10"/>
      <c r="H3247" s="10"/>
    </row>
    <row r="3248" spans="1:8" x14ac:dyDescent="0.25">
      <c r="A3248" s="1"/>
      <c r="B3248" s="1"/>
      <c r="C3248" s="10"/>
      <c r="D3248" s="10"/>
      <c r="E3248" s="10"/>
      <c r="F3248" s="10"/>
      <c r="G3248" s="10"/>
      <c r="H3248" s="10"/>
    </row>
    <row r="3249" spans="1:8" x14ac:dyDescent="0.25">
      <c r="A3249" s="1"/>
      <c r="B3249" s="1"/>
      <c r="C3249" s="10"/>
      <c r="D3249" s="10"/>
      <c r="E3249" s="10"/>
      <c r="F3249" s="10"/>
      <c r="G3249" s="10"/>
      <c r="H3249" s="10"/>
    </row>
    <row r="3250" spans="1:8" x14ac:dyDescent="0.25">
      <c r="A3250" s="1"/>
      <c r="B3250" s="1"/>
      <c r="C3250" s="10"/>
      <c r="D3250" s="10"/>
      <c r="E3250" s="10"/>
      <c r="F3250" s="10"/>
      <c r="G3250" s="10"/>
      <c r="H3250" s="10"/>
    </row>
    <row r="3251" spans="1:8" x14ac:dyDescent="0.25">
      <c r="A3251" s="1"/>
      <c r="B3251" s="1"/>
      <c r="C3251" s="10"/>
      <c r="D3251" s="10"/>
      <c r="E3251" s="10"/>
      <c r="F3251" s="10"/>
      <c r="G3251" s="10"/>
      <c r="H3251" s="10"/>
    </row>
    <row r="3252" spans="1:8" x14ac:dyDescent="0.25">
      <c r="A3252" s="1"/>
      <c r="B3252" s="1"/>
      <c r="C3252" s="10"/>
      <c r="D3252" s="10"/>
      <c r="E3252" s="10"/>
      <c r="F3252" s="10"/>
      <c r="G3252" s="10"/>
      <c r="H3252" s="10"/>
    </row>
    <row r="3253" spans="1:8" x14ac:dyDescent="0.25">
      <c r="A3253" s="1"/>
      <c r="B3253" s="1"/>
      <c r="C3253" s="10"/>
      <c r="D3253" s="10"/>
      <c r="E3253" s="10"/>
      <c r="F3253" s="10"/>
      <c r="G3253" s="10"/>
      <c r="H3253" s="10"/>
    </row>
    <row r="3254" spans="1:8" x14ac:dyDescent="0.25">
      <c r="A3254" s="1"/>
      <c r="B3254" s="1"/>
      <c r="C3254" s="10"/>
      <c r="D3254" s="10"/>
      <c r="E3254" s="10"/>
      <c r="F3254" s="10"/>
      <c r="G3254" s="10"/>
      <c r="H3254" s="10"/>
    </row>
    <row r="3255" spans="1:8" x14ac:dyDescent="0.25">
      <c r="A3255" s="1"/>
      <c r="B3255" s="1"/>
      <c r="C3255" s="10"/>
      <c r="D3255" s="10"/>
      <c r="E3255" s="10"/>
      <c r="F3255" s="10"/>
      <c r="G3255" s="10"/>
      <c r="H3255" s="10"/>
    </row>
    <row r="3256" spans="1:8" x14ac:dyDescent="0.25">
      <c r="A3256" s="1"/>
      <c r="B3256" s="1"/>
      <c r="C3256" s="10"/>
      <c r="D3256" s="10"/>
      <c r="E3256" s="10"/>
      <c r="F3256" s="10"/>
      <c r="G3256" s="10"/>
      <c r="H3256" s="10"/>
    </row>
    <row r="3257" spans="1:8" x14ac:dyDescent="0.25">
      <c r="A3257" s="1"/>
      <c r="B3257" s="1"/>
      <c r="C3257" s="10"/>
      <c r="D3257" s="10"/>
      <c r="E3257" s="10"/>
      <c r="F3257" s="10"/>
      <c r="G3257" s="10"/>
      <c r="H3257" s="10"/>
    </row>
    <row r="3258" spans="1:8" x14ac:dyDescent="0.25">
      <c r="A3258" s="1"/>
      <c r="B3258" s="1"/>
      <c r="C3258" s="10"/>
      <c r="D3258" s="10"/>
      <c r="E3258" s="10"/>
      <c r="F3258" s="10"/>
      <c r="G3258" s="10"/>
      <c r="H3258" s="10"/>
    </row>
    <row r="3259" spans="1:8" x14ac:dyDescent="0.25">
      <c r="A3259" s="1"/>
      <c r="B3259" s="1"/>
      <c r="C3259" s="10"/>
      <c r="D3259" s="10"/>
      <c r="E3259" s="10"/>
      <c r="F3259" s="10"/>
      <c r="G3259" s="10"/>
      <c r="H3259" s="10"/>
    </row>
    <row r="3260" spans="1:8" x14ac:dyDescent="0.25">
      <c r="A3260" s="1"/>
      <c r="B3260" s="1"/>
      <c r="C3260" s="10"/>
      <c r="D3260" s="10"/>
      <c r="E3260" s="10"/>
      <c r="F3260" s="10"/>
      <c r="G3260" s="10"/>
      <c r="H3260" s="10"/>
    </row>
    <row r="3261" spans="1:8" x14ac:dyDescent="0.25">
      <c r="A3261" s="1"/>
      <c r="B3261" s="1"/>
      <c r="C3261" s="10"/>
      <c r="D3261" s="10"/>
      <c r="E3261" s="10"/>
      <c r="F3261" s="10"/>
      <c r="G3261" s="10"/>
      <c r="H3261" s="10"/>
    </row>
    <row r="3262" spans="1:8" x14ac:dyDescent="0.25">
      <c r="A3262" s="1"/>
      <c r="B3262" s="1"/>
      <c r="C3262" s="10"/>
      <c r="D3262" s="10"/>
      <c r="E3262" s="10"/>
      <c r="F3262" s="10"/>
      <c r="G3262" s="10"/>
      <c r="H3262" s="10"/>
    </row>
    <row r="3263" spans="1:8" x14ac:dyDescent="0.25">
      <c r="A3263" s="1"/>
      <c r="B3263" s="1"/>
      <c r="C3263" s="10"/>
      <c r="D3263" s="10"/>
      <c r="E3263" s="10"/>
      <c r="F3263" s="10"/>
      <c r="G3263" s="10"/>
      <c r="H3263" s="10"/>
    </row>
    <row r="3264" spans="1:8" x14ac:dyDescent="0.25">
      <c r="A3264" s="1"/>
      <c r="B3264" s="1"/>
      <c r="C3264" s="10"/>
      <c r="D3264" s="10"/>
      <c r="E3264" s="10"/>
      <c r="F3264" s="10"/>
      <c r="G3264" s="10"/>
      <c r="H3264" s="10"/>
    </row>
    <row r="3265" spans="1:8" x14ac:dyDescent="0.25">
      <c r="A3265" s="1"/>
      <c r="B3265" s="1"/>
      <c r="C3265" s="10"/>
      <c r="D3265" s="10"/>
      <c r="E3265" s="10"/>
      <c r="F3265" s="10"/>
      <c r="G3265" s="10"/>
      <c r="H3265" s="10"/>
    </row>
    <row r="3266" spans="1:8" x14ac:dyDescent="0.25">
      <c r="A3266" s="1"/>
      <c r="B3266" s="1"/>
      <c r="C3266" s="10"/>
      <c r="D3266" s="10"/>
      <c r="E3266" s="10"/>
      <c r="F3266" s="10"/>
      <c r="G3266" s="10"/>
      <c r="H3266" s="10"/>
    </row>
    <row r="3267" spans="1:8" x14ac:dyDescent="0.25">
      <c r="A3267" s="1"/>
      <c r="B3267" s="1"/>
      <c r="C3267" s="10"/>
      <c r="D3267" s="10"/>
      <c r="E3267" s="10"/>
      <c r="F3267" s="10"/>
      <c r="G3267" s="10"/>
      <c r="H3267" s="10"/>
    </row>
    <row r="3268" spans="1:8" x14ac:dyDescent="0.25">
      <c r="A3268" s="1"/>
      <c r="B3268" s="1"/>
      <c r="C3268" s="10"/>
      <c r="D3268" s="10"/>
      <c r="E3268" s="10"/>
      <c r="F3268" s="10"/>
      <c r="G3268" s="10"/>
      <c r="H3268" s="10"/>
    </row>
    <row r="3269" spans="1:8" x14ac:dyDescent="0.25">
      <c r="A3269" s="1"/>
      <c r="B3269" s="1"/>
      <c r="C3269" s="10"/>
      <c r="D3269" s="10"/>
      <c r="E3269" s="10"/>
      <c r="F3269" s="10"/>
      <c r="G3269" s="10"/>
      <c r="H3269" s="10"/>
    </row>
    <row r="3270" spans="1:8" x14ac:dyDescent="0.25">
      <c r="A3270" s="1"/>
      <c r="B3270" s="1"/>
      <c r="C3270" s="10"/>
      <c r="D3270" s="10"/>
      <c r="E3270" s="10"/>
      <c r="F3270" s="10"/>
      <c r="G3270" s="10"/>
      <c r="H3270" s="10"/>
    </row>
    <row r="3271" spans="1:8" x14ac:dyDescent="0.25">
      <c r="A3271" s="1"/>
      <c r="B3271" s="1"/>
      <c r="C3271" s="10"/>
      <c r="D3271" s="10"/>
      <c r="E3271" s="10"/>
      <c r="F3271" s="10"/>
      <c r="G3271" s="10"/>
      <c r="H3271" s="10"/>
    </row>
    <row r="3272" spans="1:8" x14ac:dyDescent="0.25">
      <c r="A3272" s="1"/>
      <c r="B3272" s="1"/>
      <c r="C3272" s="10"/>
      <c r="D3272" s="10"/>
      <c r="E3272" s="10"/>
      <c r="F3272" s="10"/>
      <c r="G3272" s="10"/>
      <c r="H3272" s="10"/>
    </row>
    <row r="3273" spans="1:8" x14ac:dyDescent="0.25">
      <c r="A3273" s="1"/>
      <c r="B3273" s="1"/>
      <c r="C3273" s="10"/>
      <c r="D3273" s="10"/>
      <c r="E3273" s="10"/>
      <c r="F3273" s="10"/>
      <c r="G3273" s="10"/>
      <c r="H3273" s="10"/>
    </row>
    <row r="3274" spans="1:8" x14ac:dyDescent="0.25">
      <c r="A3274" s="1"/>
      <c r="B3274" s="1"/>
      <c r="C3274" s="10"/>
      <c r="D3274" s="10"/>
      <c r="E3274" s="10"/>
      <c r="F3274" s="10"/>
      <c r="G3274" s="10"/>
      <c r="H3274" s="10"/>
    </row>
    <row r="3275" spans="1:8" x14ac:dyDescent="0.25">
      <c r="A3275" s="1"/>
      <c r="B3275" s="1"/>
      <c r="C3275" s="10"/>
      <c r="D3275" s="10"/>
      <c r="E3275" s="10"/>
      <c r="F3275" s="10"/>
      <c r="G3275" s="10"/>
      <c r="H3275" s="10"/>
    </row>
    <row r="3276" spans="1:8" x14ac:dyDescent="0.25">
      <c r="A3276" s="1"/>
      <c r="B3276" s="1"/>
      <c r="C3276" s="10"/>
      <c r="D3276" s="10"/>
      <c r="E3276" s="10"/>
      <c r="F3276" s="10"/>
      <c r="G3276" s="10"/>
      <c r="H3276" s="10"/>
    </row>
    <row r="3277" spans="1:8" x14ac:dyDescent="0.25">
      <c r="A3277" s="1"/>
      <c r="B3277" s="1"/>
      <c r="C3277" s="10"/>
      <c r="D3277" s="10"/>
      <c r="E3277" s="10"/>
      <c r="F3277" s="10"/>
      <c r="G3277" s="10"/>
      <c r="H3277" s="10"/>
    </row>
    <row r="3278" spans="1:8" x14ac:dyDescent="0.25">
      <c r="A3278" s="1"/>
      <c r="B3278" s="1"/>
      <c r="C3278" s="10"/>
      <c r="D3278" s="10"/>
      <c r="E3278" s="10"/>
      <c r="F3278" s="10"/>
      <c r="G3278" s="10"/>
      <c r="H3278" s="10"/>
    </row>
    <row r="3279" spans="1:8" x14ac:dyDescent="0.25">
      <c r="A3279" s="1"/>
      <c r="B3279" s="1"/>
      <c r="C3279" s="10"/>
      <c r="D3279" s="10"/>
      <c r="E3279" s="10"/>
      <c r="F3279" s="10"/>
      <c r="G3279" s="10"/>
      <c r="H3279" s="10"/>
    </row>
    <row r="3280" spans="1:8" x14ac:dyDescent="0.25">
      <c r="A3280" s="1"/>
      <c r="B3280" s="1"/>
      <c r="C3280" s="10"/>
      <c r="D3280" s="10"/>
      <c r="E3280" s="10"/>
      <c r="F3280" s="10"/>
      <c r="G3280" s="10"/>
      <c r="H3280" s="10"/>
    </row>
    <row r="3281" spans="1:8" x14ac:dyDescent="0.25">
      <c r="A3281" s="1"/>
      <c r="B3281" s="1"/>
      <c r="C3281" s="10"/>
      <c r="D3281" s="10"/>
      <c r="E3281" s="10"/>
      <c r="F3281" s="10"/>
      <c r="G3281" s="10"/>
      <c r="H3281" s="10"/>
    </row>
    <row r="3282" spans="1:8" x14ac:dyDescent="0.25">
      <c r="A3282" s="1"/>
      <c r="B3282" s="1"/>
      <c r="C3282" s="10"/>
      <c r="D3282" s="10"/>
      <c r="E3282" s="10"/>
      <c r="F3282" s="10"/>
      <c r="G3282" s="10"/>
      <c r="H3282" s="10"/>
    </row>
    <row r="3283" spans="1:8" x14ac:dyDescent="0.25">
      <c r="A3283" s="1"/>
      <c r="B3283" s="1"/>
      <c r="C3283" s="10"/>
      <c r="D3283" s="10"/>
      <c r="E3283" s="10"/>
      <c r="F3283" s="10"/>
      <c r="G3283" s="10"/>
      <c r="H3283" s="10"/>
    </row>
    <row r="3284" spans="1:8" x14ac:dyDescent="0.25">
      <c r="A3284" s="1"/>
      <c r="B3284" s="1"/>
      <c r="C3284" s="10"/>
      <c r="D3284" s="10"/>
      <c r="E3284" s="10"/>
      <c r="F3284" s="10"/>
      <c r="G3284" s="10"/>
      <c r="H3284" s="10"/>
    </row>
    <row r="3285" spans="1:8" x14ac:dyDescent="0.25">
      <c r="A3285" s="1"/>
      <c r="B3285" s="1"/>
      <c r="C3285" s="10"/>
      <c r="D3285" s="10"/>
      <c r="E3285" s="10"/>
      <c r="F3285" s="10"/>
      <c r="G3285" s="10"/>
      <c r="H3285" s="10"/>
    </row>
    <row r="3286" spans="1:8" x14ac:dyDescent="0.25">
      <c r="A3286" s="1"/>
      <c r="B3286" s="1"/>
      <c r="C3286" s="10"/>
      <c r="D3286" s="10"/>
      <c r="E3286" s="10"/>
      <c r="F3286" s="10"/>
      <c r="G3286" s="10"/>
      <c r="H3286" s="10"/>
    </row>
    <row r="3287" spans="1:8" x14ac:dyDescent="0.25">
      <c r="A3287" s="1"/>
      <c r="B3287" s="1"/>
      <c r="C3287" s="10"/>
      <c r="D3287" s="10"/>
      <c r="E3287" s="10"/>
      <c r="F3287" s="10"/>
      <c r="G3287" s="10"/>
      <c r="H3287" s="10"/>
    </row>
    <row r="3288" spans="1:8" x14ac:dyDescent="0.25">
      <c r="A3288" s="1"/>
      <c r="B3288" s="1"/>
      <c r="C3288" s="10"/>
      <c r="D3288" s="10"/>
      <c r="E3288" s="10"/>
      <c r="F3288" s="10"/>
      <c r="G3288" s="10"/>
      <c r="H3288" s="10"/>
    </row>
    <row r="3289" spans="1:8" x14ac:dyDescent="0.25">
      <c r="A3289" s="1"/>
      <c r="B3289" s="1"/>
      <c r="C3289" s="10"/>
      <c r="D3289" s="10"/>
      <c r="E3289" s="10"/>
      <c r="F3289" s="10"/>
      <c r="G3289" s="10"/>
      <c r="H3289" s="10"/>
    </row>
    <row r="3290" spans="1:8" x14ac:dyDescent="0.25">
      <c r="A3290" s="1"/>
      <c r="B3290" s="1"/>
      <c r="C3290" s="10"/>
      <c r="D3290" s="10"/>
      <c r="E3290" s="10"/>
      <c r="F3290" s="10"/>
      <c r="G3290" s="10"/>
      <c r="H3290" s="10"/>
    </row>
    <row r="3291" spans="1:8" x14ac:dyDescent="0.25">
      <c r="A3291" s="1"/>
      <c r="B3291" s="1"/>
      <c r="C3291" s="10"/>
      <c r="D3291" s="10"/>
      <c r="E3291" s="10"/>
      <c r="F3291" s="10"/>
      <c r="G3291" s="10"/>
      <c r="H3291" s="10"/>
    </row>
    <row r="3292" spans="1:8" x14ac:dyDescent="0.25">
      <c r="A3292" s="1"/>
      <c r="B3292" s="1"/>
      <c r="C3292" s="10"/>
      <c r="D3292" s="10"/>
      <c r="E3292" s="10"/>
      <c r="F3292" s="10"/>
      <c r="G3292" s="10"/>
      <c r="H3292" s="10"/>
    </row>
    <row r="3293" spans="1:8" x14ac:dyDescent="0.25">
      <c r="A3293" s="1"/>
      <c r="B3293" s="1"/>
      <c r="C3293" s="10"/>
      <c r="D3293" s="10"/>
      <c r="E3293" s="10"/>
      <c r="F3293" s="10"/>
      <c r="G3293" s="10"/>
      <c r="H3293" s="10"/>
    </row>
    <row r="3294" spans="1:8" x14ac:dyDescent="0.25">
      <c r="A3294" s="1"/>
      <c r="B3294" s="1"/>
      <c r="C3294" s="10"/>
      <c r="D3294" s="10"/>
      <c r="E3294" s="10"/>
      <c r="F3294" s="10"/>
      <c r="G3294" s="10"/>
      <c r="H3294" s="10"/>
    </row>
    <row r="3295" spans="1:8" x14ac:dyDescent="0.25">
      <c r="A3295" s="1"/>
      <c r="B3295" s="1"/>
      <c r="C3295" s="10"/>
      <c r="D3295" s="10"/>
      <c r="E3295" s="10"/>
      <c r="F3295" s="10"/>
      <c r="G3295" s="10"/>
      <c r="H3295" s="10"/>
    </row>
    <row r="3296" spans="1:8" x14ac:dyDescent="0.25">
      <c r="A3296" s="1"/>
      <c r="B3296" s="1"/>
      <c r="C3296" s="10"/>
      <c r="D3296" s="10"/>
      <c r="E3296" s="10"/>
      <c r="F3296" s="10"/>
      <c r="G3296" s="10"/>
      <c r="H3296" s="10"/>
    </row>
    <row r="3297" spans="1:8" x14ac:dyDescent="0.25">
      <c r="A3297" s="1"/>
      <c r="B3297" s="1"/>
      <c r="C3297" s="10"/>
      <c r="D3297" s="10"/>
      <c r="E3297" s="10"/>
      <c r="F3297" s="10"/>
      <c r="G3297" s="10"/>
      <c r="H3297" s="10"/>
    </row>
    <row r="3298" spans="1:8" x14ac:dyDescent="0.25">
      <c r="A3298" s="1"/>
      <c r="B3298" s="1"/>
      <c r="C3298" s="10"/>
      <c r="D3298" s="10"/>
      <c r="E3298" s="10"/>
      <c r="F3298" s="10"/>
      <c r="G3298" s="10"/>
      <c r="H3298" s="10"/>
    </row>
    <row r="3299" spans="1:8" x14ac:dyDescent="0.25">
      <c r="A3299" s="1"/>
      <c r="B3299" s="1"/>
      <c r="C3299" s="10"/>
      <c r="D3299" s="10"/>
      <c r="E3299" s="10"/>
      <c r="F3299" s="10"/>
      <c r="G3299" s="10"/>
      <c r="H3299" s="10"/>
    </row>
    <row r="3300" spans="1:8" x14ac:dyDescent="0.25">
      <c r="A3300" s="1"/>
      <c r="B3300" s="1"/>
      <c r="C3300" s="10"/>
      <c r="D3300" s="10"/>
      <c r="E3300" s="10"/>
      <c r="F3300" s="10"/>
      <c r="G3300" s="10"/>
      <c r="H3300" s="10"/>
    </row>
    <row r="3301" spans="1:8" x14ac:dyDescent="0.25">
      <c r="A3301" s="1"/>
      <c r="B3301" s="1"/>
      <c r="C3301" s="10"/>
      <c r="D3301" s="10"/>
      <c r="E3301" s="10"/>
      <c r="F3301" s="10"/>
      <c r="G3301" s="10"/>
      <c r="H3301" s="10"/>
    </row>
    <row r="3302" spans="1:8" x14ac:dyDescent="0.25">
      <c r="A3302" s="1"/>
      <c r="B3302" s="1"/>
      <c r="C3302" s="10"/>
      <c r="D3302" s="10"/>
      <c r="E3302" s="10"/>
      <c r="F3302" s="10"/>
      <c r="G3302" s="10"/>
      <c r="H3302" s="10"/>
    </row>
    <row r="3303" spans="1:8" x14ac:dyDescent="0.25">
      <c r="A3303" s="1"/>
      <c r="B3303" s="1"/>
      <c r="C3303" s="10"/>
      <c r="D3303" s="10"/>
      <c r="E3303" s="10"/>
      <c r="F3303" s="10"/>
      <c r="G3303" s="10"/>
      <c r="H3303" s="10"/>
    </row>
    <row r="3304" spans="1:8" x14ac:dyDescent="0.25">
      <c r="A3304" s="1"/>
      <c r="B3304" s="1"/>
      <c r="C3304" s="10"/>
      <c r="D3304" s="10"/>
      <c r="E3304" s="10"/>
      <c r="F3304" s="10"/>
      <c r="G3304" s="10"/>
      <c r="H3304" s="10"/>
    </row>
    <row r="3305" spans="1:8" x14ac:dyDescent="0.25">
      <c r="A3305" s="1"/>
      <c r="B3305" s="1"/>
      <c r="C3305" s="10"/>
      <c r="D3305" s="10"/>
      <c r="E3305" s="10"/>
      <c r="F3305" s="10"/>
      <c r="G3305" s="10"/>
      <c r="H3305" s="10"/>
    </row>
    <row r="3306" spans="1:8" x14ac:dyDescent="0.25">
      <c r="A3306" s="1"/>
      <c r="B3306" s="1"/>
      <c r="C3306" s="10"/>
      <c r="D3306" s="10"/>
      <c r="E3306" s="10"/>
      <c r="F3306" s="10"/>
      <c r="G3306" s="10"/>
      <c r="H3306" s="10"/>
    </row>
    <row r="3307" spans="1:8" x14ac:dyDescent="0.25">
      <c r="A3307" s="1"/>
      <c r="B3307" s="1"/>
      <c r="C3307" s="10"/>
      <c r="D3307" s="10"/>
      <c r="E3307" s="10"/>
      <c r="F3307" s="10"/>
      <c r="G3307" s="10"/>
      <c r="H3307" s="10"/>
    </row>
    <row r="3308" spans="1:8" x14ac:dyDescent="0.25">
      <c r="A3308" s="1"/>
      <c r="B3308" s="1"/>
      <c r="C3308" s="10"/>
      <c r="D3308" s="10"/>
      <c r="E3308" s="10"/>
      <c r="F3308" s="10"/>
      <c r="G3308" s="10"/>
      <c r="H3308" s="10"/>
    </row>
    <row r="3309" spans="1:8" x14ac:dyDescent="0.25">
      <c r="A3309" s="1"/>
      <c r="B3309" s="1"/>
      <c r="C3309" s="10"/>
      <c r="D3309" s="10"/>
      <c r="E3309" s="10"/>
      <c r="F3309" s="10"/>
      <c r="G3309" s="10"/>
      <c r="H3309" s="10"/>
    </row>
    <row r="3310" spans="1:8" x14ac:dyDescent="0.25">
      <c r="A3310" s="1"/>
      <c r="B3310" s="1"/>
      <c r="C3310" s="10"/>
      <c r="D3310" s="10"/>
      <c r="E3310" s="10"/>
      <c r="F3310" s="10"/>
      <c r="G3310" s="10"/>
      <c r="H3310" s="10"/>
    </row>
    <row r="3311" spans="1:8" x14ac:dyDescent="0.25">
      <c r="A3311" s="1"/>
      <c r="B3311" s="1"/>
      <c r="C3311" s="10"/>
      <c r="D3311" s="10"/>
      <c r="E3311" s="10"/>
      <c r="F3311" s="10"/>
      <c r="G3311" s="10"/>
      <c r="H3311" s="10"/>
    </row>
    <row r="3312" spans="1:8" x14ac:dyDescent="0.25">
      <c r="A3312" s="1"/>
      <c r="B3312" s="1"/>
      <c r="C3312" s="10"/>
      <c r="D3312" s="10"/>
      <c r="E3312" s="10"/>
      <c r="F3312" s="10"/>
      <c r="G3312" s="10"/>
      <c r="H3312" s="10"/>
    </row>
    <row r="3313" spans="1:8" x14ac:dyDescent="0.25">
      <c r="A3313" s="1"/>
      <c r="B3313" s="1"/>
      <c r="C3313" s="10"/>
      <c r="D3313" s="10"/>
      <c r="E3313" s="10"/>
      <c r="F3313" s="10"/>
      <c r="G3313" s="10"/>
      <c r="H3313" s="10"/>
    </row>
    <row r="3314" spans="1:8" x14ac:dyDescent="0.25">
      <c r="A3314" s="1"/>
      <c r="B3314" s="1"/>
      <c r="C3314" s="10"/>
      <c r="D3314" s="10"/>
      <c r="E3314" s="10"/>
      <c r="F3314" s="10"/>
      <c r="G3314" s="10"/>
      <c r="H3314" s="10"/>
    </row>
    <row r="3315" spans="1:8" x14ac:dyDescent="0.25">
      <c r="A3315" s="1"/>
      <c r="B3315" s="1"/>
      <c r="C3315" s="10"/>
      <c r="D3315" s="10"/>
      <c r="E3315" s="10"/>
      <c r="F3315" s="10"/>
      <c r="G3315" s="10"/>
      <c r="H3315" s="10"/>
    </row>
    <row r="3316" spans="1:8" x14ac:dyDescent="0.25">
      <c r="A3316" s="1"/>
      <c r="B3316" s="1"/>
      <c r="C3316" s="10"/>
      <c r="D3316" s="10"/>
      <c r="E3316" s="10"/>
      <c r="F3316" s="10"/>
      <c r="G3316" s="10"/>
      <c r="H3316" s="10"/>
    </row>
    <row r="3317" spans="1:8" x14ac:dyDescent="0.25">
      <c r="A3317" s="1"/>
      <c r="B3317" s="1"/>
      <c r="C3317" s="10"/>
      <c r="D3317" s="10"/>
      <c r="E3317" s="10"/>
      <c r="F3317" s="10"/>
      <c r="G3317" s="10"/>
      <c r="H3317" s="10"/>
    </row>
    <row r="3318" spans="1:8" x14ac:dyDescent="0.25">
      <c r="A3318" s="1"/>
      <c r="B3318" s="1"/>
      <c r="C3318" s="10"/>
      <c r="D3318" s="10"/>
      <c r="E3318" s="10"/>
      <c r="F3318" s="10"/>
      <c r="G3318" s="10"/>
      <c r="H3318" s="10"/>
    </row>
    <row r="3319" spans="1:8" x14ac:dyDescent="0.25">
      <c r="A3319" s="1"/>
      <c r="B3319" s="1"/>
      <c r="C3319" s="10"/>
      <c r="D3319" s="10"/>
      <c r="E3319" s="10"/>
      <c r="F3319" s="10"/>
      <c r="G3319" s="10"/>
      <c r="H3319" s="10"/>
    </row>
    <row r="3320" spans="1:8" x14ac:dyDescent="0.25">
      <c r="A3320" s="1"/>
      <c r="B3320" s="1"/>
      <c r="C3320" s="10"/>
      <c r="D3320" s="10"/>
      <c r="E3320" s="10"/>
      <c r="F3320" s="10"/>
      <c r="G3320" s="10"/>
      <c r="H3320" s="10"/>
    </row>
    <row r="3321" spans="1:8" x14ac:dyDescent="0.25">
      <c r="A3321" s="1"/>
      <c r="B3321" s="1"/>
      <c r="C3321" s="10"/>
      <c r="D3321" s="10"/>
      <c r="E3321" s="10"/>
      <c r="F3321" s="10"/>
      <c r="G3321" s="10"/>
      <c r="H3321" s="10"/>
    </row>
    <row r="3322" spans="1:8" x14ac:dyDescent="0.25">
      <c r="A3322" s="1"/>
      <c r="B3322" s="1"/>
      <c r="C3322" s="10"/>
      <c r="D3322" s="10"/>
      <c r="E3322" s="10"/>
      <c r="F3322" s="10"/>
      <c r="G3322" s="10"/>
      <c r="H3322" s="10"/>
    </row>
    <row r="3323" spans="1:8" x14ac:dyDescent="0.25">
      <c r="A3323" s="1"/>
      <c r="B3323" s="1"/>
      <c r="C3323" s="10"/>
      <c r="D3323" s="10"/>
      <c r="E3323" s="10"/>
      <c r="F3323" s="10"/>
      <c r="G3323" s="10"/>
      <c r="H3323" s="10"/>
    </row>
    <row r="3324" spans="1:8" x14ac:dyDescent="0.25">
      <c r="A3324" s="1"/>
      <c r="B3324" s="1"/>
      <c r="C3324" s="10"/>
      <c r="D3324" s="10"/>
      <c r="E3324" s="10"/>
      <c r="F3324" s="10"/>
      <c r="G3324" s="10"/>
      <c r="H3324" s="10"/>
    </row>
    <row r="3325" spans="1:8" x14ac:dyDescent="0.25">
      <c r="A3325" s="1"/>
      <c r="B3325" s="1"/>
      <c r="C3325" s="10"/>
      <c r="D3325" s="10"/>
      <c r="E3325" s="10"/>
      <c r="F3325" s="10"/>
      <c r="G3325" s="10"/>
      <c r="H3325" s="10"/>
    </row>
    <row r="3326" spans="1:8" x14ac:dyDescent="0.25">
      <c r="A3326" s="1"/>
      <c r="B3326" s="1"/>
      <c r="C3326" s="10"/>
      <c r="D3326" s="10"/>
      <c r="E3326" s="10"/>
      <c r="F3326" s="10"/>
      <c r="G3326" s="10"/>
      <c r="H3326" s="10"/>
    </row>
    <row r="3327" spans="1:8" x14ac:dyDescent="0.25">
      <c r="A3327" s="1"/>
      <c r="B3327" s="1"/>
      <c r="C3327" s="10"/>
      <c r="D3327" s="10"/>
      <c r="E3327" s="10"/>
      <c r="F3327" s="10"/>
      <c r="G3327" s="10"/>
      <c r="H3327" s="10"/>
    </row>
    <row r="3328" spans="1:8" x14ac:dyDescent="0.25">
      <c r="A3328" s="1"/>
      <c r="B3328" s="1"/>
      <c r="C3328" s="10"/>
      <c r="D3328" s="10"/>
      <c r="E3328" s="10"/>
      <c r="F3328" s="10"/>
      <c r="G3328" s="10"/>
      <c r="H3328" s="10"/>
    </row>
    <row r="3329" spans="1:8" x14ac:dyDescent="0.25">
      <c r="A3329" s="1"/>
      <c r="B3329" s="1"/>
      <c r="C3329" s="10"/>
      <c r="D3329" s="10"/>
      <c r="E3329" s="10"/>
      <c r="F3329" s="10"/>
      <c r="G3329" s="10"/>
      <c r="H3329" s="10"/>
    </row>
    <row r="3330" spans="1:8" x14ac:dyDescent="0.25">
      <c r="A3330" s="1"/>
      <c r="B3330" s="1"/>
      <c r="C3330" s="10"/>
      <c r="D3330" s="10"/>
      <c r="E3330" s="10"/>
      <c r="F3330" s="10"/>
      <c r="G3330" s="10"/>
      <c r="H3330" s="10"/>
    </row>
    <row r="3331" spans="1:8" x14ac:dyDescent="0.25">
      <c r="A3331" s="1"/>
      <c r="B3331" s="1"/>
      <c r="C3331" s="10"/>
      <c r="D3331" s="10"/>
      <c r="E3331" s="10"/>
      <c r="F3331" s="10"/>
      <c r="G3331" s="10"/>
      <c r="H3331" s="10"/>
    </row>
    <row r="3332" spans="1:8" x14ac:dyDescent="0.25">
      <c r="A3332" s="1"/>
      <c r="B3332" s="1"/>
      <c r="C3332" s="10"/>
      <c r="D3332" s="10"/>
      <c r="E3332" s="10"/>
      <c r="F3332" s="10"/>
      <c r="G3332" s="10"/>
      <c r="H3332" s="10"/>
    </row>
    <row r="3333" spans="1:8" x14ac:dyDescent="0.25">
      <c r="A3333" s="1"/>
      <c r="B3333" s="1"/>
      <c r="C3333" s="10"/>
      <c r="D3333" s="10"/>
      <c r="E3333" s="10"/>
      <c r="F3333" s="10"/>
      <c r="G3333" s="10"/>
      <c r="H3333" s="10"/>
    </row>
    <row r="3334" spans="1:8" x14ac:dyDescent="0.25">
      <c r="A3334" s="1"/>
      <c r="B3334" s="1"/>
      <c r="C3334" s="10"/>
      <c r="D3334" s="10"/>
      <c r="E3334" s="10"/>
      <c r="F3334" s="10"/>
      <c r="G3334" s="10"/>
      <c r="H3334" s="10"/>
    </row>
    <row r="3335" spans="1:8" x14ac:dyDescent="0.25">
      <c r="A3335" s="1"/>
      <c r="B3335" s="1"/>
      <c r="C3335" s="10"/>
      <c r="D3335" s="10"/>
      <c r="E3335" s="10"/>
      <c r="F3335" s="10"/>
      <c r="G3335" s="10"/>
      <c r="H3335" s="10"/>
    </row>
    <row r="3336" spans="1:8" x14ac:dyDescent="0.25">
      <c r="A3336" s="1"/>
      <c r="B3336" s="1"/>
      <c r="C3336" s="10"/>
      <c r="D3336" s="10"/>
      <c r="E3336" s="10"/>
      <c r="F3336" s="10"/>
      <c r="G3336" s="10"/>
      <c r="H3336" s="10"/>
    </row>
    <row r="3337" spans="1:8" x14ac:dyDescent="0.25">
      <c r="A3337" s="1"/>
      <c r="B3337" s="1"/>
      <c r="C3337" s="10"/>
      <c r="D3337" s="10"/>
      <c r="E3337" s="10"/>
      <c r="F3337" s="10"/>
      <c r="G3337" s="10"/>
      <c r="H3337" s="10"/>
    </row>
    <row r="3338" spans="1:8" x14ac:dyDescent="0.25">
      <c r="A3338" s="1"/>
      <c r="B3338" s="1"/>
      <c r="C3338" s="10"/>
      <c r="D3338" s="10"/>
      <c r="E3338" s="10"/>
      <c r="F3338" s="10"/>
      <c r="G3338" s="10"/>
      <c r="H3338" s="10"/>
    </row>
    <row r="3339" spans="1:8" x14ac:dyDescent="0.25">
      <c r="A3339" s="1"/>
      <c r="B3339" s="1"/>
      <c r="C3339" s="10"/>
      <c r="D3339" s="10"/>
      <c r="E3339" s="10"/>
      <c r="F3339" s="10"/>
      <c r="G3339" s="10"/>
      <c r="H3339" s="10"/>
    </row>
    <row r="3340" spans="1:8" x14ac:dyDescent="0.25">
      <c r="A3340" s="1"/>
      <c r="B3340" s="1"/>
      <c r="C3340" s="10"/>
      <c r="D3340" s="10"/>
      <c r="E3340" s="10"/>
      <c r="F3340" s="10"/>
      <c r="G3340" s="10"/>
      <c r="H3340" s="10"/>
    </row>
    <row r="3341" spans="1:8" x14ac:dyDescent="0.25">
      <c r="A3341" s="1"/>
      <c r="B3341" s="1"/>
      <c r="C3341" s="10"/>
      <c r="D3341" s="10"/>
      <c r="E3341" s="10"/>
      <c r="F3341" s="10"/>
      <c r="G3341" s="10"/>
      <c r="H3341" s="10"/>
    </row>
    <row r="3342" spans="1:8" x14ac:dyDescent="0.25">
      <c r="A3342" s="1"/>
      <c r="B3342" s="1"/>
      <c r="C3342" s="10"/>
      <c r="D3342" s="10"/>
      <c r="E3342" s="10"/>
      <c r="F3342" s="10"/>
      <c r="G3342" s="10"/>
      <c r="H3342" s="10"/>
    </row>
    <row r="3343" spans="1:8" x14ac:dyDescent="0.25">
      <c r="A3343" s="1"/>
      <c r="B3343" s="1"/>
      <c r="C3343" s="10"/>
      <c r="D3343" s="10"/>
      <c r="E3343" s="10"/>
      <c r="F3343" s="10"/>
      <c r="G3343" s="10"/>
      <c r="H3343" s="10"/>
    </row>
    <row r="3344" spans="1:8" x14ac:dyDescent="0.25">
      <c r="A3344" s="1"/>
      <c r="B3344" s="1"/>
      <c r="C3344" s="10"/>
      <c r="D3344" s="10"/>
      <c r="E3344" s="10"/>
      <c r="F3344" s="10"/>
      <c r="G3344" s="10"/>
      <c r="H3344" s="10"/>
    </row>
    <row r="3345" spans="1:8" x14ac:dyDescent="0.25">
      <c r="A3345" s="1"/>
      <c r="B3345" s="1"/>
      <c r="C3345" s="10"/>
      <c r="D3345" s="10"/>
      <c r="E3345" s="10"/>
      <c r="F3345" s="10"/>
      <c r="G3345" s="10"/>
      <c r="H3345" s="10"/>
    </row>
    <row r="3346" spans="1:8" x14ac:dyDescent="0.25">
      <c r="A3346" s="1"/>
      <c r="B3346" s="1"/>
      <c r="C3346" s="10"/>
      <c r="D3346" s="10"/>
      <c r="E3346" s="10"/>
      <c r="F3346" s="10"/>
      <c r="G3346" s="10"/>
      <c r="H3346" s="10"/>
    </row>
    <row r="3347" spans="1:8" x14ac:dyDescent="0.25">
      <c r="A3347" s="1"/>
      <c r="B3347" s="1"/>
      <c r="C3347" s="10"/>
      <c r="D3347" s="10"/>
      <c r="E3347" s="10"/>
      <c r="F3347" s="10"/>
      <c r="G3347" s="10"/>
      <c r="H3347" s="10"/>
    </row>
    <row r="3348" spans="1:8" x14ac:dyDescent="0.25">
      <c r="A3348" s="1"/>
      <c r="B3348" s="1"/>
      <c r="C3348" s="10"/>
      <c r="D3348" s="10"/>
      <c r="E3348" s="10"/>
      <c r="F3348" s="10"/>
      <c r="G3348" s="10"/>
      <c r="H3348" s="10"/>
    </row>
    <row r="3349" spans="1:8" x14ac:dyDescent="0.25">
      <c r="A3349" s="1"/>
      <c r="B3349" s="1"/>
      <c r="C3349" s="10"/>
      <c r="D3349" s="10"/>
      <c r="E3349" s="10"/>
      <c r="F3349" s="10"/>
      <c r="G3349" s="10"/>
      <c r="H3349" s="10"/>
    </row>
    <row r="3350" spans="1:8" x14ac:dyDescent="0.25">
      <c r="A3350" s="1"/>
      <c r="B3350" s="1"/>
      <c r="C3350" s="10"/>
      <c r="D3350" s="10"/>
      <c r="E3350" s="10"/>
      <c r="F3350" s="10"/>
      <c r="G3350" s="10"/>
      <c r="H3350" s="10"/>
    </row>
    <row r="3351" spans="1:8" x14ac:dyDescent="0.25">
      <c r="A3351" s="1"/>
      <c r="B3351" s="1"/>
      <c r="C3351" s="10"/>
      <c r="D3351" s="10"/>
      <c r="E3351" s="10"/>
      <c r="F3351" s="10"/>
      <c r="G3351" s="10"/>
      <c r="H3351" s="10"/>
    </row>
    <row r="3352" spans="1:8" x14ac:dyDescent="0.25">
      <c r="A3352" s="1"/>
      <c r="B3352" s="1"/>
      <c r="C3352" s="10"/>
      <c r="D3352" s="10"/>
      <c r="E3352" s="10"/>
      <c r="F3352" s="10"/>
      <c r="G3352" s="10"/>
      <c r="H3352" s="10"/>
    </row>
    <row r="3353" spans="1:8" x14ac:dyDescent="0.25">
      <c r="A3353" s="1"/>
      <c r="B3353" s="1"/>
      <c r="C3353" s="10"/>
      <c r="D3353" s="10"/>
      <c r="E3353" s="10"/>
      <c r="F3353" s="10"/>
      <c r="G3353" s="10"/>
      <c r="H3353" s="10"/>
    </row>
    <row r="3354" spans="1:8" x14ac:dyDescent="0.25">
      <c r="A3354" s="1"/>
      <c r="B3354" s="1"/>
      <c r="C3354" s="10"/>
      <c r="D3354" s="10"/>
      <c r="E3354" s="10"/>
      <c r="F3354" s="10"/>
      <c r="G3354" s="10"/>
      <c r="H3354" s="10"/>
    </row>
    <row r="3355" spans="1:8" x14ac:dyDescent="0.25">
      <c r="A3355" s="1"/>
      <c r="B3355" s="1"/>
      <c r="C3355" s="10"/>
      <c r="D3355" s="10"/>
      <c r="E3355" s="10"/>
      <c r="F3355" s="10"/>
      <c r="G3355" s="10"/>
      <c r="H3355" s="10"/>
    </row>
    <row r="3356" spans="1:8" x14ac:dyDescent="0.25">
      <c r="A3356" s="1"/>
      <c r="B3356" s="1"/>
      <c r="C3356" s="10"/>
      <c r="D3356" s="10"/>
      <c r="E3356" s="10"/>
      <c r="F3356" s="10"/>
      <c r="G3356" s="10"/>
      <c r="H3356" s="10"/>
    </row>
    <row r="3357" spans="1:8" x14ac:dyDescent="0.25">
      <c r="A3357" s="1"/>
      <c r="B3357" s="1"/>
      <c r="C3357" s="10"/>
      <c r="D3357" s="10"/>
      <c r="E3357" s="10"/>
      <c r="F3357" s="10"/>
      <c r="G3357" s="10"/>
      <c r="H3357" s="10"/>
    </row>
    <row r="3358" spans="1:8" x14ac:dyDescent="0.25">
      <c r="A3358" s="1"/>
      <c r="B3358" s="1"/>
      <c r="C3358" s="10"/>
      <c r="D3358" s="10"/>
      <c r="E3358" s="10"/>
      <c r="F3358" s="10"/>
      <c r="G3358" s="10"/>
      <c r="H3358" s="10"/>
    </row>
    <row r="3359" spans="1:8" x14ac:dyDescent="0.25">
      <c r="A3359" s="1"/>
      <c r="B3359" s="1"/>
      <c r="C3359" s="10"/>
      <c r="D3359" s="10"/>
      <c r="E3359" s="10"/>
      <c r="F3359" s="10"/>
      <c r="G3359" s="10"/>
      <c r="H3359" s="10"/>
    </row>
    <row r="3360" spans="1:8" x14ac:dyDescent="0.25">
      <c r="A3360" s="1"/>
      <c r="B3360" s="1"/>
      <c r="C3360" s="10"/>
      <c r="D3360" s="10"/>
      <c r="E3360" s="10"/>
      <c r="F3360" s="10"/>
      <c r="G3360" s="10"/>
      <c r="H3360" s="10"/>
    </row>
    <row r="3361" spans="1:8" x14ac:dyDescent="0.25">
      <c r="A3361" s="1"/>
      <c r="B3361" s="1"/>
      <c r="C3361" s="10"/>
      <c r="D3361" s="10"/>
      <c r="E3361" s="10"/>
      <c r="F3361" s="10"/>
      <c r="G3361" s="10"/>
      <c r="H3361" s="10"/>
    </row>
    <row r="3362" spans="1:8" x14ac:dyDescent="0.25">
      <c r="A3362" s="1"/>
      <c r="B3362" s="1"/>
      <c r="C3362" s="10"/>
      <c r="D3362" s="10"/>
      <c r="E3362" s="10"/>
      <c r="F3362" s="10"/>
      <c r="G3362" s="10"/>
      <c r="H3362" s="10"/>
    </row>
    <row r="3363" spans="1:8" x14ac:dyDescent="0.25">
      <c r="A3363" s="1"/>
      <c r="B3363" s="1"/>
      <c r="C3363" s="10"/>
      <c r="D3363" s="10"/>
      <c r="E3363" s="10"/>
      <c r="F3363" s="10"/>
      <c r="G3363" s="10"/>
      <c r="H3363" s="10"/>
    </row>
    <row r="3364" spans="1:8" x14ac:dyDescent="0.25">
      <c r="A3364" s="1"/>
      <c r="B3364" s="1"/>
      <c r="C3364" s="10"/>
      <c r="D3364" s="10"/>
      <c r="E3364" s="10"/>
      <c r="F3364" s="10"/>
      <c r="G3364" s="10"/>
      <c r="H3364" s="10"/>
    </row>
    <row r="3365" spans="1:8" x14ac:dyDescent="0.25">
      <c r="A3365" s="1"/>
      <c r="B3365" s="1"/>
      <c r="C3365" s="10"/>
      <c r="D3365" s="10"/>
      <c r="E3365" s="10"/>
      <c r="F3365" s="10"/>
      <c r="G3365" s="10"/>
      <c r="H3365" s="10"/>
    </row>
    <row r="3366" spans="1:8" x14ac:dyDescent="0.25">
      <c r="A3366" s="1"/>
      <c r="B3366" s="1"/>
      <c r="C3366" s="10"/>
      <c r="D3366" s="10"/>
      <c r="E3366" s="10"/>
      <c r="F3366" s="10"/>
      <c r="G3366" s="10"/>
      <c r="H3366" s="10"/>
    </row>
    <row r="3367" spans="1:8" x14ac:dyDescent="0.25">
      <c r="A3367" s="1"/>
      <c r="B3367" s="1"/>
      <c r="C3367" s="10"/>
      <c r="D3367" s="10"/>
      <c r="E3367" s="10"/>
      <c r="F3367" s="10"/>
      <c r="G3367" s="10"/>
      <c r="H3367" s="10"/>
    </row>
    <row r="3368" spans="1:8" x14ac:dyDescent="0.25">
      <c r="A3368" s="1"/>
      <c r="B3368" s="1"/>
      <c r="C3368" s="10"/>
      <c r="D3368" s="10"/>
      <c r="E3368" s="10"/>
      <c r="F3368" s="10"/>
      <c r="G3368" s="10"/>
      <c r="H3368" s="10"/>
    </row>
    <row r="3369" spans="1:8" x14ac:dyDescent="0.25">
      <c r="A3369" s="1"/>
      <c r="B3369" s="1"/>
      <c r="C3369" s="10"/>
      <c r="D3369" s="10"/>
      <c r="E3369" s="10"/>
      <c r="F3369" s="10"/>
      <c r="G3369" s="10"/>
      <c r="H3369" s="10"/>
    </row>
    <row r="3370" spans="1:8" x14ac:dyDescent="0.25">
      <c r="A3370" s="1"/>
      <c r="B3370" s="1"/>
      <c r="C3370" s="10"/>
      <c r="D3370" s="10"/>
      <c r="E3370" s="10"/>
      <c r="F3370" s="10"/>
      <c r="G3370" s="10"/>
      <c r="H3370" s="10"/>
    </row>
    <row r="3371" spans="1:8" x14ac:dyDescent="0.25">
      <c r="A3371" s="1"/>
      <c r="B3371" s="1"/>
      <c r="C3371" s="10"/>
      <c r="D3371" s="10"/>
      <c r="E3371" s="10"/>
      <c r="F3371" s="10"/>
      <c r="G3371" s="10"/>
      <c r="H3371" s="10"/>
    </row>
    <row r="3372" spans="1:8" x14ac:dyDescent="0.25">
      <c r="A3372" s="1"/>
      <c r="B3372" s="1"/>
      <c r="C3372" s="10"/>
      <c r="D3372" s="10"/>
      <c r="E3372" s="10"/>
      <c r="F3372" s="10"/>
      <c r="G3372" s="10"/>
      <c r="H3372" s="10"/>
    </row>
    <row r="3373" spans="1:8" x14ac:dyDescent="0.25">
      <c r="A3373" s="1"/>
      <c r="B3373" s="1"/>
      <c r="C3373" s="10"/>
      <c r="D3373" s="10"/>
      <c r="E3373" s="10"/>
      <c r="F3373" s="10"/>
      <c r="G3373" s="10"/>
      <c r="H3373" s="10"/>
    </row>
    <row r="3374" spans="1:8" x14ac:dyDescent="0.25">
      <c r="A3374" s="1"/>
      <c r="B3374" s="1"/>
      <c r="C3374" s="10"/>
      <c r="D3374" s="10"/>
      <c r="E3374" s="10"/>
      <c r="F3374" s="10"/>
      <c r="G3374" s="10"/>
      <c r="H3374" s="10"/>
    </row>
    <row r="3375" spans="1:8" x14ac:dyDescent="0.25">
      <c r="A3375" s="1"/>
      <c r="B3375" s="1"/>
      <c r="C3375" s="10"/>
      <c r="D3375" s="10"/>
      <c r="E3375" s="10"/>
      <c r="F3375" s="10"/>
      <c r="G3375" s="10"/>
      <c r="H3375" s="10"/>
    </row>
    <row r="3376" spans="1:8" x14ac:dyDescent="0.25">
      <c r="A3376" s="1"/>
      <c r="B3376" s="1"/>
      <c r="C3376" s="10"/>
      <c r="D3376" s="10"/>
      <c r="E3376" s="10"/>
      <c r="F3376" s="10"/>
      <c r="G3376" s="10"/>
      <c r="H3376" s="10"/>
    </row>
    <row r="3377" spans="1:8" x14ac:dyDescent="0.25">
      <c r="A3377" s="1"/>
      <c r="B3377" s="1"/>
      <c r="C3377" s="10"/>
      <c r="D3377" s="10"/>
      <c r="E3377" s="10"/>
      <c r="F3377" s="10"/>
      <c r="G3377" s="10"/>
      <c r="H3377" s="10"/>
    </row>
    <row r="3378" spans="1:8" x14ac:dyDescent="0.25">
      <c r="A3378" s="1"/>
      <c r="B3378" s="1"/>
      <c r="C3378" s="10"/>
      <c r="D3378" s="10"/>
      <c r="E3378" s="10"/>
      <c r="F3378" s="10"/>
      <c r="G3378" s="10"/>
      <c r="H3378" s="10"/>
    </row>
    <row r="3379" spans="1:8" x14ac:dyDescent="0.25">
      <c r="A3379" s="1"/>
      <c r="B3379" s="1"/>
      <c r="C3379" s="10"/>
      <c r="D3379" s="10"/>
      <c r="E3379" s="10"/>
      <c r="F3379" s="10"/>
      <c r="G3379" s="10"/>
      <c r="H3379" s="10"/>
    </row>
    <row r="3380" spans="1:8" x14ac:dyDescent="0.25">
      <c r="A3380" s="1"/>
      <c r="B3380" s="1"/>
      <c r="C3380" s="10"/>
      <c r="D3380" s="10"/>
      <c r="E3380" s="10"/>
      <c r="F3380" s="10"/>
      <c r="G3380" s="10"/>
      <c r="H3380" s="10"/>
    </row>
    <row r="3381" spans="1:8" x14ac:dyDescent="0.25">
      <c r="A3381" s="1"/>
      <c r="B3381" s="1"/>
      <c r="C3381" s="10"/>
      <c r="D3381" s="10"/>
      <c r="E3381" s="10"/>
      <c r="F3381" s="10"/>
      <c r="G3381" s="10"/>
      <c r="H3381" s="10"/>
    </row>
    <row r="3382" spans="1:8" x14ac:dyDescent="0.25">
      <c r="A3382" s="1"/>
      <c r="B3382" s="1"/>
      <c r="C3382" s="10"/>
      <c r="D3382" s="10"/>
      <c r="E3382" s="10"/>
      <c r="F3382" s="10"/>
      <c r="G3382" s="10"/>
      <c r="H3382" s="10"/>
    </row>
    <row r="3383" spans="1:8" x14ac:dyDescent="0.25">
      <c r="A3383" s="1"/>
      <c r="B3383" s="1"/>
      <c r="C3383" s="10"/>
      <c r="D3383" s="10"/>
      <c r="E3383" s="10"/>
      <c r="F3383" s="10"/>
      <c r="G3383" s="10"/>
      <c r="H3383" s="10"/>
    </row>
    <row r="3384" spans="1:8" x14ac:dyDescent="0.25">
      <c r="A3384" s="1"/>
      <c r="B3384" s="1"/>
      <c r="C3384" s="10"/>
      <c r="D3384" s="10"/>
      <c r="E3384" s="10"/>
      <c r="F3384" s="10"/>
      <c r="G3384" s="10"/>
      <c r="H3384" s="10"/>
    </row>
    <row r="3385" spans="1:8" x14ac:dyDescent="0.25">
      <c r="A3385" s="1"/>
      <c r="B3385" s="1"/>
      <c r="C3385" s="10"/>
      <c r="D3385" s="10"/>
      <c r="E3385" s="10"/>
      <c r="F3385" s="10"/>
      <c r="G3385" s="10"/>
      <c r="H3385" s="10"/>
    </row>
    <row r="3386" spans="1:8" x14ac:dyDescent="0.25">
      <c r="A3386" s="1"/>
      <c r="B3386" s="1"/>
      <c r="C3386" s="10"/>
      <c r="D3386" s="10"/>
      <c r="E3386" s="10"/>
      <c r="F3386" s="10"/>
      <c r="G3386" s="10"/>
      <c r="H3386" s="10"/>
    </row>
    <row r="3387" spans="1:8" x14ac:dyDescent="0.25">
      <c r="A3387" s="1"/>
      <c r="B3387" s="1"/>
      <c r="C3387" s="10"/>
      <c r="D3387" s="10"/>
      <c r="E3387" s="10"/>
      <c r="F3387" s="10"/>
      <c r="G3387" s="10"/>
      <c r="H3387" s="10"/>
    </row>
    <row r="3388" spans="1:8" x14ac:dyDescent="0.25">
      <c r="A3388" s="1"/>
      <c r="B3388" s="1"/>
      <c r="C3388" s="10"/>
      <c r="D3388" s="10"/>
      <c r="E3388" s="10"/>
      <c r="F3388" s="10"/>
      <c r="G3388" s="10"/>
      <c r="H3388" s="10"/>
    </row>
    <row r="3389" spans="1:8" x14ac:dyDescent="0.25">
      <c r="A3389" s="1"/>
      <c r="B3389" s="1"/>
      <c r="C3389" s="10"/>
      <c r="D3389" s="10"/>
      <c r="E3389" s="10"/>
      <c r="F3389" s="10"/>
      <c r="G3389" s="10"/>
      <c r="H3389" s="10"/>
    </row>
    <row r="3390" spans="1:8" x14ac:dyDescent="0.25">
      <c r="A3390" s="1"/>
      <c r="B3390" s="1"/>
      <c r="C3390" s="10"/>
      <c r="D3390" s="10"/>
      <c r="E3390" s="10"/>
      <c r="F3390" s="10"/>
      <c r="G3390" s="10"/>
      <c r="H3390" s="10"/>
    </row>
    <row r="3391" spans="1:8" x14ac:dyDescent="0.25">
      <c r="A3391" s="1"/>
      <c r="B3391" s="1"/>
      <c r="C3391" s="10"/>
      <c r="D3391" s="10"/>
      <c r="E3391" s="10"/>
      <c r="F3391" s="10"/>
      <c r="G3391" s="10"/>
      <c r="H3391" s="10"/>
    </row>
    <row r="3392" spans="1:8" x14ac:dyDescent="0.25">
      <c r="A3392" s="1"/>
      <c r="B3392" s="1"/>
      <c r="C3392" s="10"/>
      <c r="D3392" s="10"/>
      <c r="E3392" s="10"/>
      <c r="F3392" s="10"/>
      <c r="G3392" s="10"/>
      <c r="H3392" s="10"/>
    </row>
    <row r="3393" spans="1:8" x14ac:dyDescent="0.25">
      <c r="A3393" s="1"/>
      <c r="B3393" s="1"/>
      <c r="C3393" s="10"/>
      <c r="D3393" s="10"/>
      <c r="E3393" s="10"/>
      <c r="F3393" s="10"/>
      <c r="G3393" s="10"/>
      <c r="H3393" s="10"/>
    </row>
    <row r="3394" spans="1:8" x14ac:dyDescent="0.25">
      <c r="A3394" s="1"/>
      <c r="B3394" s="1"/>
      <c r="C3394" s="10"/>
      <c r="D3394" s="10"/>
      <c r="E3394" s="10"/>
      <c r="F3394" s="10"/>
      <c r="G3394" s="10"/>
      <c r="H3394" s="10"/>
    </row>
    <row r="3395" spans="1:8" x14ac:dyDescent="0.25">
      <c r="A3395" s="1"/>
      <c r="B3395" s="1"/>
      <c r="C3395" s="10"/>
      <c r="D3395" s="10"/>
      <c r="E3395" s="10"/>
      <c r="F3395" s="10"/>
      <c r="G3395" s="10"/>
      <c r="H3395" s="10"/>
    </row>
    <row r="3396" spans="1:8" x14ac:dyDescent="0.25">
      <c r="A3396" s="1"/>
      <c r="B3396" s="1"/>
      <c r="C3396" s="10"/>
      <c r="D3396" s="10"/>
      <c r="E3396" s="10"/>
      <c r="F3396" s="10"/>
      <c r="G3396" s="10"/>
      <c r="H3396" s="10"/>
    </row>
    <row r="3397" spans="1:8" x14ac:dyDescent="0.25">
      <c r="A3397" s="1"/>
      <c r="B3397" s="1"/>
      <c r="C3397" s="10"/>
      <c r="D3397" s="10"/>
      <c r="E3397" s="10"/>
      <c r="F3397" s="10"/>
      <c r="G3397" s="10"/>
      <c r="H3397" s="10"/>
    </row>
    <row r="3398" spans="1:8" x14ac:dyDescent="0.25">
      <c r="A3398" s="1"/>
      <c r="B3398" s="1"/>
      <c r="C3398" s="10"/>
      <c r="D3398" s="10"/>
      <c r="E3398" s="10"/>
      <c r="F3398" s="10"/>
      <c r="G3398" s="10"/>
      <c r="H3398" s="10"/>
    </row>
    <row r="3399" spans="1:8" x14ac:dyDescent="0.25">
      <c r="A3399" s="1"/>
      <c r="B3399" s="1"/>
      <c r="C3399" s="10"/>
      <c r="D3399" s="10"/>
      <c r="E3399" s="10"/>
      <c r="F3399" s="10"/>
      <c r="G3399" s="10"/>
      <c r="H3399" s="10"/>
    </row>
    <row r="3400" spans="1:8" x14ac:dyDescent="0.25">
      <c r="A3400" s="1"/>
      <c r="B3400" s="1"/>
      <c r="C3400" s="10"/>
      <c r="D3400" s="10"/>
      <c r="E3400" s="10"/>
      <c r="F3400" s="10"/>
      <c r="G3400" s="10"/>
      <c r="H3400" s="10"/>
    </row>
    <row r="3401" spans="1:8" x14ac:dyDescent="0.25">
      <c r="A3401" s="1"/>
      <c r="B3401" s="1"/>
      <c r="C3401" s="10"/>
      <c r="D3401" s="10"/>
      <c r="E3401" s="10"/>
      <c r="F3401" s="10"/>
      <c r="G3401" s="10"/>
      <c r="H3401" s="10"/>
    </row>
    <row r="3402" spans="1:8" x14ac:dyDescent="0.25">
      <c r="A3402" s="1"/>
      <c r="B3402" s="1"/>
      <c r="C3402" s="10"/>
      <c r="D3402" s="10"/>
      <c r="E3402" s="10"/>
      <c r="F3402" s="10"/>
      <c r="G3402" s="10"/>
      <c r="H3402" s="10"/>
    </row>
    <row r="3403" spans="1:8" x14ac:dyDescent="0.25">
      <c r="A3403" s="1"/>
      <c r="B3403" s="1"/>
      <c r="C3403" s="10"/>
      <c r="D3403" s="10"/>
      <c r="E3403" s="10"/>
      <c r="F3403" s="10"/>
      <c r="G3403" s="10"/>
      <c r="H3403" s="10"/>
    </row>
    <row r="3404" spans="1:8" x14ac:dyDescent="0.25">
      <c r="A3404" s="1"/>
      <c r="B3404" s="1"/>
      <c r="C3404" s="10"/>
      <c r="D3404" s="10"/>
      <c r="E3404" s="10"/>
      <c r="F3404" s="10"/>
      <c r="G3404" s="10"/>
      <c r="H3404" s="10"/>
    </row>
    <row r="3405" spans="1:8" x14ac:dyDescent="0.25">
      <c r="A3405" s="1"/>
      <c r="B3405" s="1"/>
      <c r="C3405" s="10"/>
      <c r="D3405" s="10"/>
      <c r="E3405" s="10"/>
      <c r="F3405" s="10"/>
      <c r="G3405" s="10"/>
      <c r="H3405" s="10"/>
    </row>
    <row r="3406" spans="1:8" x14ac:dyDescent="0.25">
      <c r="A3406" s="1"/>
      <c r="B3406" s="1"/>
      <c r="C3406" s="10"/>
      <c r="D3406" s="10"/>
      <c r="E3406" s="10"/>
      <c r="F3406" s="10"/>
      <c r="G3406" s="10"/>
      <c r="H3406" s="10"/>
    </row>
    <row r="3407" spans="1:8" x14ac:dyDescent="0.25">
      <c r="A3407" s="1"/>
      <c r="B3407" s="1"/>
      <c r="C3407" s="10"/>
      <c r="D3407" s="10"/>
      <c r="E3407" s="10"/>
      <c r="F3407" s="10"/>
      <c r="G3407" s="10"/>
      <c r="H3407" s="10"/>
    </row>
    <row r="3408" spans="1:8" x14ac:dyDescent="0.25">
      <c r="A3408" s="1"/>
      <c r="B3408" s="1"/>
      <c r="C3408" s="10"/>
      <c r="D3408" s="10"/>
      <c r="E3408" s="10"/>
      <c r="F3408" s="10"/>
      <c r="G3408" s="10"/>
      <c r="H3408" s="10"/>
    </row>
    <row r="3409" spans="1:8" x14ac:dyDescent="0.25">
      <c r="A3409" s="1"/>
      <c r="B3409" s="1"/>
      <c r="C3409" s="10"/>
      <c r="D3409" s="10"/>
      <c r="E3409" s="10"/>
      <c r="F3409" s="10"/>
      <c r="G3409" s="10"/>
      <c r="H3409" s="10"/>
    </row>
    <row r="3410" spans="1:8" x14ac:dyDescent="0.25">
      <c r="A3410" s="1"/>
      <c r="B3410" s="1"/>
      <c r="C3410" s="10"/>
      <c r="D3410" s="10"/>
      <c r="E3410" s="10"/>
      <c r="F3410" s="10"/>
      <c r="G3410" s="10"/>
      <c r="H3410" s="10"/>
    </row>
    <row r="3411" spans="1:8" x14ac:dyDescent="0.25">
      <c r="A3411" s="1"/>
      <c r="B3411" s="1"/>
      <c r="C3411" s="10"/>
      <c r="D3411" s="10"/>
      <c r="E3411" s="10"/>
      <c r="F3411" s="10"/>
      <c r="G3411" s="10"/>
      <c r="H3411" s="10"/>
    </row>
    <row r="3412" spans="1:8" x14ac:dyDescent="0.25">
      <c r="A3412" s="1"/>
      <c r="B3412" s="1"/>
      <c r="C3412" s="10"/>
      <c r="D3412" s="10"/>
      <c r="E3412" s="10"/>
      <c r="F3412" s="10"/>
      <c r="G3412" s="10"/>
      <c r="H3412" s="10"/>
    </row>
    <row r="3413" spans="1:8" x14ac:dyDescent="0.25">
      <c r="A3413" s="1"/>
      <c r="B3413" s="1"/>
      <c r="C3413" s="10"/>
      <c r="D3413" s="10"/>
      <c r="E3413" s="10"/>
      <c r="F3413" s="10"/>
      <c r="G3413" s="10"/>
      <c r="H3413" s="10"/>
    </row>
    <row r="3414" spans="1:8" x14ac:dyDescent="0.25">
      <c r="A3414" s="1"/>
      <c r="B3414" s="1"/>
      <c r="C3414" s="10"/>
      <c r="D3414" s="10"/>
      <c r="E3414" s="10"/>
      <c r="F3414" s="10"/>
      <c r="G3414" s="10"/>
      <c r="H3414" s="10"/>
    </row>
    <row r="3415" spans="1:8" x14ac:dyDescent="0.25">
      <c r="A3415" s="1"/>
      <c r="B3415" s="1"/>
      <c r="C3415" s="10"/>
      <c r="D3415" s="10"/>
      <c r="E3415" s="10"/>
      <c r="F3415" s="10"/>
      <c r="G3415" s="10"/>
      <c r="H3415" s="10"/>
    </row>
    <row r="3416" spans="1:8" x14ac:dyDescent="0.25">
      <c r="A3416" s="1"/>
      <c r="B3416" s="1"/>
      <c r="C3416" s="10"/>
      <c r="D3416" s="10"/>
      <c r="E3416" s="10"/>
      <c r="F3416" s="10"/>
      <c r="G3416" s="10"/>
      <c r="H3416" s="10"/>
    </row>
    <row r="3417" spans="1:8" x14ac:dyDescent="0.25">
      <c r="A3417" s="1"/>
      <c r="B3417" s="1"/>
      <c r="C3417" s="10"/>
      <c r="D3417" s="10"/>
      <c r="E3417" s="10"/>
      <c r="F3417" s="10"/>
      <c r="G3417" s="10"/>
      <c r="H3417" s="10"/>
    </row>
    <row r="3418" spans="1:8" x14ac:dyDescent="0.25">
      <c r="A3418" s="1"/>
      <c r="B3418" s="1"/>
      <c r="C3418" s="10"/>
      <c r="D3418" s="10"/>
      <c r="E3418" s="10"/>
      <c r="F3418" s="10"/>
      <c r="G3418" s="10"/>
      <c r="H3418" s="10"/>
    </row>
    <row r="3419" spans="1:8" x14ac:dyDescent="0.25">
      <c r="A3419" s="1"/>
      <c r="B3419" s="1"/>
      <c r="C3419" s="10"/>
      <c r="D3419" s="10"/>
      <c r="E3419" s="10"/>
      <c r="F3419" s="10"/>
      <c r="G3419" s="10"/>
      <c r="H3419" s="10"/>
    </row>
    <row r="3420" spans="1:8" x14ac:dyDescent="0.25">
      <c r="A3420" s="1"/>
      <c r="B3420" s="1"/>
      <c r="C3420" s="10"/>
      <c r="D3420" s="10"/>
      <c r="E3420" s="10"/>
      <c r="F3420" s="10"/>
      <c r="G3420" s="10"/>
      <c r="H3420" s="10"/>
    </row>
    <row r="3421" spans="1:8" x14ac:dyDescent="0.25">
      <c r="A3421" s="1"/>
      <c r="B3421" s="1"/>
      <c r="C3421" s="10"/>
      <c r="D3421" s="10"/>
      <c r="E3421" s="10"/>
      <c r="F3421" s="10"/>
      <c r="G3421" s="10"/>
      <c r="H3421" s="10"/>
    </row>
    <row r="3422" spans="1:8" x14ac:dyDescent="0.25">
      <c r="A3422" s="1"/>
      <c r="B3422" s="1"/>
      <c r="C3422" s="10"/>
      <c r="D3422" s="10"/>
      <c r="E3422" s="10"/>
      <c r="F3422" s="10"/>
      <c r="G3422" s="10"/>
      <c r="H3422" s="10"/>
    </row>
    <row r="3423" spans="1:8" x14ac:dyDescent="0.25">
      <c r="A3423" s="1"/>
      <c r="B3423" s="1"/>
      <c r="C3423" s="10"/>
      <c r="D3423" s="10"/>
      <c r="E3423" s="10"/>
      <c r="F3423" s="10"/>
      <c r="G3423" s="10"/>
      <c r="H3423" s="10"/>
    </row>
    <row r="3424" spans="1:8" x14ac:dyDescent="0.25">
      <c r="A3424" s="1"/>
      <c r="B3424" s="1"/>
      <c r="C3424" s="10"/>
      <c r="D3424" s="10"/>
      <c r="E3424" s="10"/>
      <c r="F3424" s="10"/>
      <c r="G3424" s="10"/>
      <c r="H3424" s="10"/>
    </row>
    <row r="3425" spans="1:8" x14ac:dyDescent="0.25">
      <c r="A3425" s="1"/>
      <c r="B3425" s="1"/>
      <c r="C3425" s="10"/>
      <c r="D3425" s="10"/>
      <c r="E3425" s="10"/>
      <c r="F3425" s="10"/>
      <c r="G3425" s="10"/>
      <c r="H3425" s="10"/>
    </row>
    <row r="3426" spans="1:8" x14ac:dyDescent="0.25">
      <c r="A3426" s="1"/>
      <c r="B3426" s="1"/>
      <c r="C3426" s="10"/>
      <c r="D3426" s="10"/>
      <c r="E3426" s="10"/>
      <c r="F3426" s="10"/>
      <c r="G3426" s="10"/>
      <c r="H3426" s="10"/>
    </row>
    <row r="3427" spans="1:8" x14ac:dyDescent="0.25">
      <c r="A3427" s="1"/>
      <c r="B3427" s="1"/>
      <c r="C3427" s="10"/>
      <c r="D3427" s="10"/>
      <c r="E3427" s="10"/>
      <c r="F3427" s="10"/>
      <c r="G3427" s="10"/>
      <c r="H3427" s="10"/>
    </row>
    <row r="3428" spans="1:8" x14ac:dyDescent="0.25">
      <c r="A3428" s="1"/>
      <c r="B3428" s="1"/>
      <c r="C3428" s="10"/>
      <c r="D3428" s="10"/>
      <c r="E3428" s="10"/>
      <c r="F3428" s="10"/>
      <c r="G3428" s="10"/>
      <c r="H3428" s="10"/>
    </row>
    <row r="3429" spans="1:8" x14ac:dyDescent="0.25">
      <c r="A3429" s="1"/>
      <c r="B3429" s="1"/>
      <c r="C3429" s="10"/>
      <c r="D3429" s="10"/>
      <c r="E3429" s="10"/>
      <c r="F3429" s="10"/>
      <c r="G3429" s="10"/>
      <c r="H3429" s="10"/>
    </row>
    <row r="3430" spans="1:8" x14ac:dyDescent="0.25">
      <c r="A3430" s="1"/>
      <c r="B3430" s="1"/>
      <c r="C3430" s="10"/>
      <c r="D3430" s="10"/>
      <c r="E3430" s="10"/>
      <c r="F3430" s="10"/>
      <c r="G3430" s="10"/>
      <c r="H3430" s="10"/>
    </row>
    <row r="3431" spans="1:8" x14ac:dyDescent="0.25">
      <c r="A3431" s="1"/>
      <c r="B3431" s="1"/>
      <c r="C3431" s="10"/>
      <c r="D3431" s="10"/>
      <c r="E3431" s="10"/>
      <c r="F3431" s="10"/>
      <c r="G3431" s="10"/>
      <c r="H3431" s="10"/>
    </row>
    <row r="3432" spans="1:8" x14ac:dyDescent="0.25">
      <c r="A3432" s="1"/>
      <c r="B3432" s="1"/>
      <c r="C3432" s="10"/>
      <c r="D3432" s="10"/>
      <c r="E3432" s="10"/>
      <c r="F3432" s="10"/>
      <c r="G3432" s="10"/>
      <c r="H3432" s="10"/>
    </row>
    <row r="3433" spans="1:8" x14ac:dyDescent="0.25">
      <c r="A3433" s="1"/>
      <c r="B3433" s="1"/>
      <c r="C3433" s="10"/>
      <c r="D3433" s="10"/>
      <c r="E3433" s="10"/>
      <c r="F3433" s="10"/>
      <c r="G3433" s="10"/>
      <c r="H3433" s="10"/>
    </row>
    <row r="3434" spans="1:8" x14ac:dyDescent="0.25">
      <c r="A3434" s="1"/>
      <c r="B3434" s="1"/>
      <c r="C3434" s="10"/>
      <c r="D3434" s="10"/>
      <c r="E3434" s="10"/>
      <c r="F3434" s="10"/>
      <c r="G3434" s="10"/>
      <c r="H3434" s="10"/>
    </row>
    <row r="3435" spans="1:8" x14ac:dyDescent="0.25">
      <c r="A3435" s="1"/>
      <c r="B3435" s="1"/>
      <c r="C3435" s="10"/>
      <c r="D3435" s="10"/>
      <c r="E3435" s="10"/>
      <c r="F3435" s="10"/>
      <c r="G3435" s="10"/>
      <c r="H3435" s="10"/>
    </row>
    <row r="3436" spans="1:8" x14ac:dyDescent="0.25">
      <c r="A3436" s="1"/>
      <c r="B3436" s="1"/>
      <c r="C3436" s="10"/>
      <c r="D3436" s="10"/>
      <c r="E3436" s="10"/>
      <c r="F3436" s="10"/>
      <c r="G3436" s="10"/>
      <c r="H3436" s="10"/>
    </row>
    <row r="3437" spans="1:8" x14ac:dyDescent="0.25">
      <c r="A3437" s="1"/>
      <c r="B3437" s="1"/>
      <c r="C3437" s="10"/>
      <c r="D3437" s="10"/>
      <c r="E3437" s="10"/>
      <c r="F3437" s="10"/>
      <c r="G3437" s="10"/>
      <c r="H3437" s="10"/>
    </row>
    <row r="3438" spans="1:8" x14ac:dyDescent="0.25">
      <c r="A3438" s="1"/>
      <c r="B3438" s="1"/>
      <c r="C3438" s="10"/>
      <c r="D3438" s="10"/>
      <c r="E3438" s="10"/>
      <c r="F3438" s="10"/>
      <c r="G3438" s="10"/>
      <c r="H3438" s="10"/>
    </row>
    <row r="3439" spans="1:8" x14ac:dyDescent="0.25">
      <c r="A3439" s="1"/>
      <c r="B3439" s="1"/>
      <c r="C3439" s="10"/>
      <c r="D3439" s="10"/>
      <c r="E3439" s="10"/>
      <c r="F3439" s="10"/>
      <c r="G3439" s="10"/>
      <c r="H3439" s="10"/>
    </row>
    <row r="3440" spans="1:8" x14ac:dyDescent="0.25">
      <c r="A3440" s="1"/>
      <c r="B3440" s="1"/>
      <c r="C3440" s="10"/>
      <c r="D3440" s="10"/>
      <c r="E3440" s="10"/>
      <c r="F3440" s="10"/>
      <c r="G3440" s="10"/>
      <c r="H3440" s="10"/>
    </row>
    <row r="3441" spans="1:8" x14ac:dyDescent="0.25">
      <c r="A3441" s="1"/>
      <c r="B3441" s="1"/>
      <c r="C3441" s="10"/>
      <c r="D3441" s="10"/>
      <c r="E3441" s="10"/>
      <c r="F3441" s="10"/>
      <c r="G3441" s="10"/>
      <c r="H3441" s="10"/>
    </row>
    <row r="3442" spans="1:8" x14ac:dyDescent="0.25">
      <c r="A3442" s="1"/>
      <c r="B3442" s="1"/>
      <c r="C3442" s="10"/>
      <c r="D3442" s="10"/>
      <c r="E3442" s="10"/>
      <c r="F3442" s="10"/>
      <c r="G3442" s="10"/>
      <c r="H3442" s="10"/>
    </row>
    <row r="3443" spans="1:8" x14ac:dyDescent="0.25">
      <c r="A3443" s="1"/>
      <c r="B3443" s="1"/>
      <c r="C3443" s="10"/>
      <c r="D3443" s="10"/>
      <c r="E3443" s="10"/>
      <c r="F3443" s="10"/>
      <c r="G3443" s="10"/>
      <c r="H3443" s="10"/>
    </row>
    <row r="3444" spans="1:8" x14ac:dyDescent="0.25">
      <c r="A3444" s="1"/>
      <c r="B3444" s="1"/>
      <c r="C3444" s="10"/>
      <c r="D3444" s="10"/>
      <c r="E3444" s="10"/>
      <c r="F3444" s="10"/>
      <c r="G3444" s="10"/>
      <c r="H3444" s="10"/>
    </row>
    <row r="3445" spans="1:8" x14ac:dyDescent="0.25">
      <c r="A3445" s="1"/>
      <c r="B3445" s="1"/>
      <c r="C3445" s="10"/>
      <c r="D3445" s="10"/>
      <c r="E3445" s="10"/>
      <c r="F3445" s="10"/>
      <c r="G3445" s="10"/>
      <c r="H3445" s="10"/>
    </row>
    <row r="3446" spans="1:8" x14ac:dyDescent="0.25">
      <c r="A3446" s="1"/>
      <c r="B3446" s="1"/>
      <c r="C3446" s="10"/>
      <c r="D3446" s="10"/>
      <c r="E3446" s="10"/>
      <c r="F3446" s="10"/>
      <c r="G3446" s="10"/>
      <c r="H3446" s="10"/>
    </row>
    <row r="3447" spans="1:8" x14ac:dyDescent="0.25">
      <c r="A3447" s="1"/>
      <c r="B3447" s="1"/>
      <c r="C3447" s="10"/>
      <c r="D3447" s="10"/>
      <c r="E3447" s="10"/>
      <c r="F3447" s="10"/>
      <c r="G3447" s="10"/>
      <c r="H3447" s="10"/>
    </row>
    <row r="3448" spans="1:8" x14ac:dyDescent="0.25">
      <c r="A3448" s="1"/>
      <c r="B3448" s="1"/>
      <c r="C3448" s="10"/>
      <c r="D3448" s="10"/>
      <c r="E3448" s="10"/>
      <c r="F3448" s="10"/>
      <c r="G3448" s="10"/>
      <c r="H3448" s="10"/>
    </row>
    <row r="3449" spans="1:8" x14ac:dyDescent="0.25">
      <c r="A3449" s="1"/>
      <c r="B3449" s="1"/>
      <c r="C3449" s="10"/>
      <c r="D3449" s="10"/>
      <c r="E3449" s="10"/>
      <c r="F3449" s="10"/>
      <c r="G3449" s="10"/>
      <c r="H3449" s="10"/>
    </row>
    <row r="3450" spans="1:8" x14ac:dyDescent="0.25">
      <c r="A3450" s="1"/>
      <c r="B3450" s="1"/>
      <c r="C3450" s="10"/>
      <c r="D3450" s="10"/>
      <c r="E3450" s="10"/>
      <c r="F3450" s="10"/>
      <c r="G3450" s="10"/>
      <c r="H3450" s="10"/>
    </row>
    <row r="3451" spans="1:8" x14ac:dyDescent="0.25">
      <c r="A3451" s="1"/>
      <c r="B3451" s="1"/>
      <c r="C3451" s="10"/>
      <c r="D3451" s="10"/>
      <c r="E3451" s="10"/>
      <c r="F3451" s="10"/>
      <c r="G3451" s="10"/>
      <c r="H3451" s="10"/>
    </row>
    <row r="3452" spans="1:8" x14ac:dyDescent="0.25">
      <c r="A3452" s="1"/>
      <c r="B3452" s="1"/>
      <c r="C3452" s="10"/>
      <c r="D3452" s="10"/>
      <c r="E3452" s="10"/>
      <c r="F3452" s="10"/>
      <c r="G3452" s="10"/>
      <c r="H3452" s="10"/>
    </row>
    <row r="3453" spans="1:8" x14ac:dyDescent="0.25">
      <c r="A3453" s="1"/>
      <c r="B3453" s="1"/>
      <c r="C3453" s="10"/>
      <c r="D3453" s="10"/>
      <c r="E3453" s="10"/>
      <c r="F3453" s="10"/>
      <c r="G3453" s="10"/>
      <c r="H3453" s="10"/>
    </row>
    <row r="3454" spans="1:8" x14ac:dyDescent="0.25">
      <c r="A3454" s="1"/>
      <c r="B3454" s="1"/>
      <c r="C3454" s="10"/>
      <c r="D3454" s="10"/>
      <c r="E3454" s="10"/>
      <c r="F3454" s="10"/>
      <c r="G3454" s="10"/>
      <c r="H3454" s="10"/>
    </row>
    <row r="3455" spans="1:8" x14ac:dyDescent="0.25">
      <c r="A3455" s="1"/>
      <c r="B3455" s="1"/>
      <c r="C3455" s="10"/>
      <c r="D3455" s="10"/>
      <c r="E3455" s="10"/>
      <c r="F3455" s="10"/>
      <c r="G3455" s="10"/>
      <c r="H3455" s="10"/>
    </row>
    <row r="3456" spans="1:8" x14ac:dyDescent="0.25">
      <c r="A3456" s="1"/>
      <c r="B3456" s="1"/>
      <c r="C3456" s="10"/>
      <c r="D3456" s="10"/>
      <c r="E3456" s="10"/>
      <c r="F3456" s="10"/>
      <c r="G3456" s="10"/>
      <c r="H3456" s="10"/>
    </row>
    <row r="3457" spans="1:8" x14ac:dyDescent="0.25">
      <c r="A3457" s="1"/>
      <c r="B3457" s="1"/>
      <c r="C3457" s="10"/>
      <c r="D3457" s="10"/>
      <c r="E3457" s="10"/>
      <c r="F3457" s="10"/>
      <c r="G3457" s="10"/>
      <c r="H3457" s="10"/>
    </row>
    <row r="3458" spans="1:8" x14ac:dyDescent="0.25">
      <c r="A3458" s="1"/>
      <c r="B3458" s="1"/>
      <c r="C3458" s="10"/>
      <c r="D3458" s="10"/>
      <c r="E3458" s="10"/>
      <c r="F3458" s="10"/>
      <c r="G3458" s="10"/>
      <c r="H3458" s="10"/>
    </row>
    <row r="3459" spans="1:8" x14ac:dyDescent="0.25">
      <c r="A3459" s="1"/>
      <c r="B3459" s="1"/>
      <c r="C3459" s="10"/>
      <c r="D3459" s="10"/>
      <c r="E3459" s="10"/>
      <c r="F3459" s="10"/>
      <c r="G3459" s="10"/>
      <c r="H3459" s="10"/>
    </row>
    <row r="3460" spans="1:8" x14ac:dyDescent="0.25">
      <c r="A3460" s="1"/>
      <c r="B3460" s="1"/>
      <c r="C3460" s="10"/>
      <c r="D3460" s="10"/>
      <c r="E3460" s="10"/>
      <c r="F3460" s="10"/>
      <c r="G3460" s="10"/>
      <c r="H3460" s="10"/>
    </row>
    <row r="3461" spans="1:8" x14ac:dyDescent="0.25">
      <c r="A3461" s="1"/>
      <c r="B3461" s="1"/>
      <c r="C3461" s="10"/>
      <c r="D3461" s="10"/>
      <c r="E3461" s="10"/>
      <c r="F3461" s="10"/>
      <c r="G3461" s="10"/>
      <c r="H3461" s="10"/>
    </row>
    <row r="3462" spans="1:8" x14ac:dyDescent="0.25">
      <c r="A3462" s="1"/>
      <c r="B3462" s="1"/>
      <c r="C3462" s="10"/>
      <c r="D3462" s="10"/>
      <c r="E3462" s="10"/>
      <c r="F3462" s="10"/>
      <c r="G3462" s="10"/>
      <c r="H3462" s="10"/>
    </row>
    <row r="3463" spans="1:8" x14ac:dyDescent="0.25">
      <c r="A3463" s="1"/>
      <c r="B3463" s="1"/>
      <c r="C3463" s="10"/>
      <c r="D3463" s="10"/>
      <c r="E3463" s="10"/>
      <c r="F3463" s="10"/>
      <c r="G3463" s="10"/>
      <c r="H3463" s="10"/>
    </row>
    <row r="3464" spans="1:8" x14ac:dyDescent="0.25">
      <c r="A3464" s="1"/>
      <c r="B3464" s="1"/>
      <c r="C3464" s="10"/>
      <c r="D3464" s="10"/>
      <c r="E3464" s="10"/>
      <c r="F3464" s="10"/>
      <c r="G3464" s="10"/>
      <c r="H3464" s="10"/>
    </row>
    <row r="3465" spans="1:8" x14ac:dyDescent="0.25">
      <c r="A3465" s="1"/>
      <c r="B3465" s="1"/>
      <c r="C3465" s="10"/>
      <c r="D3465" s="10"/>
      <c r="E3465" s="10"/>
      <c r="F3465" s="10"/>
      <c r="G3465" s="10"/>
      <c r="H3465" s="10"/>
    </row>
    <row r="3466" spans="1:8" x14ac:dyDescent="0.25">
      <c r="A3466" s="1"/>
      <c r="B3466" s="1"/>
      <c r="C3466" s="10"/>
      <c r="D3466" s="10"/>
      <c r="E3466" s="10"/>
      <c r="F3466" s="10"/>
      <c r="G3466" s="10"/>
      <c r="H3466" s="10"/>
    </row>
    <row r="3467" spans="1:8" x14ac:dyDescent="0.25">
      <c r="A3467" s="1"/>
      <c r="B3467" s="1"/>
      <c r="C3467" s="10"/>
      <c r="D3467" s="10"/>
      <c r="E3467" s="10"/>
      <c r="F3467" s="10"/>
      <c r="G3467" s="10"/>
      <c r="H3467" s="10"/>
    </row>
    <row r="3468" spans="1:8" x14ac:dyDescent="0.25">
      <c r="A3468" s="1"/>
      <c r="B3468" s="1"/>
      <c r="C3468" s="10"/>
      <c r="D3468" s="10"/>
      <c r="E3468" s="10"/>
      <c r="F3468" s="10"/>
      <c r="G3468" s="10"/>
      <c r="H3468" s="10"/>
    </row>
    <row r="3469" spans="1:8" x14ac:dyDescent="0.25">
      <c r="A3469" s="1"/>
      <c r="B3469" s="1"/>
      <c r="C3469" s="10"/>
      <c r="D3469" s="10"/>
      <c r="E3469" s="10"/>
      <c r="F3469" s="10"/>
      <c r="G3469" s="10"/>
      <c r="H3469" s="10"/>
    </row>
    <row r="3470" spans="1:8" x14ac:dyDescent="0.25">
      <c r="A3470" s="1"/>
      <c r="B3470" s="1"/>
      <c r="C3470" s="10"/>
      <c r="D3470" s="10"/>
      <c r="E3470" s="10"/>
      <c r="F3470" s="10"/>
      <c r="G3470" s="10"/>
      <c r="H3470" s="10"/>
    </row>
    <row r="3471" spans="1:8" x14ac:dyDescent="0.25">
      <c r="A3471" s="1"/>
      <c r="B3471" s="1"/>
      <c r="C3471" s="10"/>
      <c r="D3471" s="10"/>
      <c r="E3471" s="10"/>
      <c r="F3471" s="10"/>
      <c r="G3471" s="10"/>
      <c r="H3471" s="10"/>
    </row>
    <row r="3472" spans="1:8" x14ac:dyDescent="0.25">
      <c r="A3472" s="1"/>
      <c r="B3472" s="1"/>
      <c r="C3472" s="10"/>
      <c r="D3472" s="10"/>
      <c r="E3472" s="10"/>
      <c r="F3472" s="10"/>
      <c r="G3472" s="10"/>
      <c r="H3472" s="10"/>
    </row>
    <row r="3473" spans="1:8" x14ac:dyDescent="0.25">
      <c r="A3473" s="1"/>
      <c r="B3473" s="1"/>
      <c r="C3473" s="10"/>
      <c r="D3473" s="10"/>
      <c r="E3473" s="10"/>
      <c r="F3473" s="10"/>
      <c r="G3473" s="10"/>
      <c r="H3473" s="10"/>
    </row>
    <row r="3474" spans="1:8" x14ac:dyDescent="0.25">
      <c r="A3474" s="1"/>
      <c r="B3474" s="1"/>
      <c r="C3474" s="10"/>
      <c r="D3474" s="10"/>
      <c r="E3474" s="10"/>
      <c r="F3474" s="10"/>
      <c r="G3474" s="10"/>
      <c r="H3474" s="10"/>
    </row>
    <row r="3475" spans="1:8" x14ac:dyDescent="0.25">
      <c r="A3475" s="1"/>
      <c r="B3475" s="1"/>
      <c r="C3475" s="10"/>
      <c r="D3475" s="10"/>
      <c r="E3475" s="10"/>
      <c r="F3475" s="10"/>
      <c r="G3475" s="10"/>
      <c r="H3475" s="10"/>
    </row>
    <row r="3476" spans="1:8" x14ac:dyDescent="0.25">
      <c r="A3476" s="1"/>
      <c r="B3476" s="1"/>
      <c r="C3476" s="10"/>
      <c r="D3476" s="10"/>
      <c r="E3476" s="10"/>
      <c r="F3476" s="10"/>
      <c r="G3476" s="10"/>
      <c r="H3476" s="10"/>
    </row>
    <row r="3477" spans="1:8" x14ac:dyDescent="0.25">
      <c r="A3477" s="1"/>
      <c r="B3477" s="1"/>
      <c r="C3477" s="10"/>
      <c r="D3477" s="10"/>
      <c r="E3477" s="10"/>
      <c r="F3477" s="10"/>
      <c r="G3477" s="10"/>
      <c r="H3477" s="10"/>
    </row>
    <row r="3478" spans="1:8" x14ac:dyDescent="0.25">
      <c r="A3478" s="1"/>
      <c r="B3478" s="1"/>
      <c r="C3478" s="10"/>
      <c r="D3478" s="10"/>
      <c r="E3478" s="10"/>
      <c r="F3478" s="10"/>
      <c r="G3478" s="10"/>
      <c r="H3478" s="10"/>
    </row>
    <row r="3479" spans="1:8" x14ac:dyDescent="0.25">
      <c r="A3479" s="1"/>
      <c r="B3479" s="1"/>
      <c r="C3479" s="10"/>
      <c r="D3479" s="10"/>
      <c r="E3479" s="10"/>
      <c r="F3479" s="10"/>
      <c r="G3479" s="10"/>
      <c r="H3479" s="10"/>
    </row>
    <row r="3480" spans="1:8" x14ac:dyDescent="0.25">
      <c r="A3480" s="1"/>
      <c r="B3480" s="1"/>
      <c r="C3480" s="10"/>
      <c r="D3480" s="10"/>
      <c r="E3480" s="10"/>
      <c r="F3480" s="10"/>
      <c r="G3480" s="10"/>
      <c r="H3480" s="10"/>
    </row>
    <row r="3481" spans="1:8" x14ac:dyDescent="0.25">
      <c r="A3481" s="1"/>
      <c r="B3481" s="1"/>
      <c r="C3481" s="10"/>
      <c r="D3481" s="10"/>
      <c r="E3481" s="10"/>
      <c r="F3481" s="10"/>
      <c r="G3481" s="10"/>
      <c r="H3481" s="10"/>
    </row>
    <row r="3482" spans="1:8" x14ac:dyDescent="0.25">
      <c r="A3482" s="1"/>
      <c r="B3482" s="1"/>
      <c r="C3482" s="10"/>
      <c r="D3482" s="10"/>
      <c r="E3482" s="10"/>
      <c r="F3482" s="10"/>
      <c r="G3482" s="10"/>
      <c r="H3482" s="10"/>
    </row>
    <row r="3483" spans="1:8" x14ac:dyDescent="0.25">
      <c r="A3483" s="1"/>
      <c r="B3483" s="1"/>
      <c r="C3483" s="10"/>
      <c r="D3483" s="10"/>
      <c r="E3483" s="10"/>
      <c r="F3483" s="10"/>
      <c r="G3483" s="10"/>
      <c r="H3483" s="10"/>
    </row>
    <row r="3484" spans="1:8" x14ac:dyDescent="0.25">
      <c r="A3484" s="1"/>
      <c r="B3484" s="1"/>
      <c r="C3484" s="10"/>
      <c r="D3484" s="10"/>
      <c r="E3484" s="10"/>
      <c r="F3484" s="10"/>
      <c r="G3484" s="10"/>
      <c r="H3484" s="10"/>
    </row>
    <row r="3485" spans="1:8" x14ac:dyDescent="0.25">
      <c r="A3485" s="1"/>
      <c r="B3485" s="1"/>
      <c r="C3485" s="10"/>
      <c r="D3485" s="10"/>
      <c r="E3485" s="10"/>
      <c r="F3485" s="10"/>
      <c r="G3485" s="10"/>
      <c r="H3485" s="10"/>
    </row>
    <row r="3486" spans="1:8" x14ac:dyDescent="0.25">
      <c r="A3486" s="1"/>
      <c r="B3486" s="1"/>
      <c r="C3486" s="10"/>
      <c r="D3486" s="10"/>
      <c r="E3486" s="10"/>
      <c r="F3486" s="10"/>
      <c r="G3486" s="10"/>
      <c r="H3486" s="10"/>
    </row>
    <row r="3487" spans="1:8" x14ac:dyDescent="0.25">
      <c r="A3487" s="1"/>
      <c r="B3487" s="1"/>
      <c r="C3487" s="10"/>
      <c r="D3487" s="10"/>
      <c r="E3487" s="10"/>
      <c r="F3487" s="10"/>
      <c r="G3487" s="10"/>
      <c r="H3487" s="10"/>
    </row>
    <row r="3488" spans="1:8" x14ac:dyDescent="0.25">
      <c r="A3488" s="1"/>
      <c r="B3488" s="1"/>
      <c r="C3488" s="10"/>
      <c r="D3488" s="10"/>
      <c r="E3488" s="10"/>
      <c r="F3488" s="10"/>
      <c r="G3488" s="10"/>
      <c r="H3488" s="10"/>
    </row>
    <row r="3489" spans="1:8" x14ac:dyDescent="0.25">
      <c r="A3489" s="1"/>
      <c r="B3489" s="1"/>
      <c r="C3489" s="10"/>
      <c r="D3489" s="10"/>
      <c r="E3489" s="10"/>
      <c r="F3489" s="10"/>
      <c r="G3489" s="10"/>
      <c r="H3489" s="10"/>
    </row>
    <row r="3490" spans="1:8" x14ac:dyDescent="0.25">
      <c r="A3490" s="1"/>
      <c r="B3490" s="1"/>
      <c r="C3490" s="10"/>
      <c r="D3490" s="10"/>
      <c r="E3490" s="10"/>
      <c r="F3490" s="10"/>
      <c r="G3490" s="10"/>
      <c r="H3490" s="10"/>
    </row>
    <row r="3491" spans="1:8" x14ac:dyDescent="0.25">
      <c r="A3491" s="1"/>
      <c r="B3491" s="1"/>
      <c r="C3491" s="10"/>
      <c r="D3491" s="10"/>
      <c r="E3491" s="10"/>
      <c r="F3491" s="10"/>
      <c r="G3491" s="10"/>
      <c r="H3491" s="10"/>
    </row>
    <row r="3492" spans="1:8" x14ac:dyDescent="0.25">
      <c r="A3492" s="1"/>
      <c r="B3492" s="1"/>
      <c r="C3492" s="10"/>
      <c r="D3492" s="10"/>
      <c r="E3492" s="10"/>
      <c r="F3492" s="10"/>
      <c r="G3492" s="10"/>
      <c r="H3492" s="10"/>
    </row>
    <row r="3493" spans="1:8" x14ac:dyDescent="0.25">
      <c r="A3493" s="1"/>
      <c r="B3493" s="1"/>
      <c r="C3493" s="10"/>
      <c r="D3493" s="10"/>
      <c r="E3493" s="10"/>
      <c r="F3493" s="10"/>
      <c r="G3493" s="10"/>
      <c r="H3493" s="10"/>
    </row>
    <row r="3494" spans="1:8" x14ac:dyDescent="0.25">
      <c r="A3494" s="1"/>
      <c r="B3494" s="1"/>
      <c r="C3494" s="10"/>
      <c r="D3494" s="10"/>
      <c r="E3494" s="10"/>
      <c r="F3494" s="10"/>
      <c r="G3494" s="10"/>
      <c r="H3494" s="10"/>
    </row>
    <row r="3495" spans="1:8" x14ac:dyDescent="0.25">
      <c r="A3495" s="1"/>
      <c r="B3495" s="1"/>
      <c r="C3495" s="10"/>
      <c r="D3495" s="10"/>
      <c r="E3495" s="10"/>
      <c r="F3495" s="10"/>
      <c r="G3495" s="10"/>
      <c r="H3495" s="10"/>
    </row>
    <row r="3496" spans="1:8" x14ac:dyDescent="0.25">
      <c r="A3496" s="1"/>
      <c r="B3496" s="1"/>
      <c r="C3496" s="10"/>
      <c r="D3496" s="10"/>
      <c r="E3496" s="10"/>
      <c r="F3496" s="10"/>
      <c r="G3496" s="10"/>
      <c r="H3496" s="10"/>
    </row>
    <row r="3497" spans="1:8" x14ac:dyDescent="0.25">
      <c r="A3497" s="1"/>
      <c r="B3497" s="1"/>
      <c r="C3497" s="10"/>
      <c r="D3497" s="10"/>
      <c r="E3497" s="10"/>
      <c r="F3497" s="10"/>
      <c r="G3497" s="10"/>
      <c r="H3497" s="10"/>
    </row>
    <row r="3498" spans="1:8" x14ac:dyDescent="0.25">
      <c r="A3498" s="1"/>
      <c r="B3498" s="1"/>
      <c r="C3498" s="10"/>
      <c r="D3498" s="10"/>
      <c r="E3498" s="10"/>
      <c r="F3498" s="10"/>
      <c r="G3498" s="10"/>
      <c r="H3498" s="10"/>
    </row>
    <row r="3499" spans="1:8" x14ac:dyDescent="0.25">
      <c r="A3499" s="1"/>
      <c r="B3499" s="1"/>
      <c r="C3499" s="10"/>
      <c r="D3499" s="10"/>
      <c r="E3499" s="10"/>
      <c r="F3499" s="10"/>
      <c r="G3499" s="10"/>
      <c r="H3499" s="10"/>
    </row>
  </sheetData>
  <mergeCells count="8">
    <mergeCell ref="J77:V77"/>
    <mergeCell ref="X77:AJ77"/>
    <mergeCell ref="J2:V2"/>
    <mergeCell ref="X2:AJ2"/>
    <mergeCell ref="J27:V27"/>
    <mergeCell ref="X27:AJ27"/>
    <mergeCell ref="J52:V52"/>
    <mergeCell ref="X52:AJ52"/>
  </mergeCells>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SBO Index National</vt:lpstr>
      <vt:lpstr>Northeast</vt:lpstr>
      <vt:lpstr>South Atlantic</vt:lpstr>
      <vt:lpstr>East South Central</vt:lpstr>
      <vt:lpstr>Great Lakes</vt:lpstr>
      <vt:lpstr>Plains</vt:lpstr>
      <vt:lpstr>West South Central</vt:lpstr>
      <vt:lpstr>Mountains</vt:lpstr>
      <vt:lpstr>Pacific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2021-02-27T08:34:57Z</dcterms:modified>
</cp:coreProperties>
</file>