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1"/>
  </bookViews>
  <sheets>
    <sheet name="Сводная" sheetId="1" state="visible" r:id="rId1"/>
    <sheet name="Общие данные" sheetId="2" state="visible" r:id="rId2"/>
    <sheet name="Инвентаризация" sheetId="3" state="visible" r:id="rId3"/>
    <sheet name="Лист1" sheetId="4" state="visible" r:id="rId4"/>
    <sheet name="Лист2" sheetId="5" state="visible" r:id="rId5"/>
    <sheet name="Лист7" sheetId="6" state="visible" r:id="rId6"/>
    <sheet name="Лист3" sheetId="7" state="visible" r:id="rId7"/>
  </sheets>
  <definedNames>
    <definedName name="_xlnm._FilterDatabase" localSheetId="1" hidden="1">'Общие данные'!$A$1:$J$257</definedName>
    <definedName name="_xlnm._FilterDatabase" localSheetId="3" hidden="1">Лист1!$A$1:$U$258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<sst xmlns="http://schemas.openxmlformats.org/spreadsheetml/2006/main" count="669" uniqueCount="669">
  <si>
    <t>№</t>
  </si>
  <si>
    <t>Задача</t>
  </si>
  <si>
    <t>Выполнение</t>
  </si>
  <si>
    <t>Оборудование</t>
  </si>
  <si>
    <t>Наименование</t>
  </si>
  <si>
    <t>WOL</t>
  </si>
  <si>
    <t>IP</t>
  </si>
  <si>
    <t>Процессор</t>
  </si>
  <si>
    <t>AHCI</t>
  </si>
  <si>
    <t>NAME</t>
  </si>
  <si>
    <t xml:space="preserve">Материнская плата</t>
  </si>
  <si>
    <t>Windows</t>
  </si>
  <si>
    <t>Логин</t>
  </si>
  <si>
    <t xml:space="preserve">Оперативная память</t>
  </si>
  <si>
    <t>NOD32</t>
  </si>
  <si>
    <t>Пароль</t>
  </si>
  <si>
    <t xml:space="preserve">Видео карта</t>
  </si>
  <si>
    <t xml:space="preserve">Временное обновление NOD</t>
  </si>
  <si>
    <t xml:space="preserve">ID RMAN</t>
  </si>
  <si>
    <t xml:space="preserve">Жесткий диск</t>
  </si>
  <si>
    <t>MAC</t>
  </si>
  <si>
    <t>Привод</t>
  </si>
  <si>
    <t xml:space="preserve">Имя компютера</t>
  </si>
  <si>
    <t>Принтер</t>
  </si>
  <si>
    <t xml:space="preserve">Активация Windows</t>
  </si>
  <si>
    <t xml:space="preserve">Обновление Windows</t>
  </si>
  <si>
    <t xml:space="preserve">Установка драйверов</t>
  </si>
  <si>
    <t xml:space="preserve">Установочный пакет</t>
  </si>
  <si>
    <t>AutoCad</t>
  </si>
  <si>
    <t xml:space="preserve">Активация AutoCad</t>
  </si>
  <si>
    <t>СПДС</t>
  </si>
  <si>
    <t xml:space="preserve">Активация СПДС</t>
  </si>
  <si>
    <t xml:space="preserve">Установка SQL</t>
  </si>
  <si>
    <t xml:space="preserve">Восстановление базы</t>
  </si>
  <si>
    <t xml:space="preserve">Добавление в домен</t>
  </si>
  <si>
    <t xml:space="preserve">Обновление NOD</t>
  </si>
  <si>
    <t xml:space="preserve">Установка Total Commander</t>
  </si>
  <si>
    <t xml:space="preserve">Запуск AutoCad и СПДС</t>
  </si>
  <si>
    <t xml:space="preserve">Установка принтеров</t>
  </si>
  <si>
    <t xml:space="preserve">Установка 1С</t>
  </si>
  <si>
    <t xml:space="preserve">Установка Банк-клиент БЗМ</t>
  </si>
  <si>
    <t xml:space="preserve">Установка Банк-клиент БСС</t>
  </si>
  <si>
    <t xml:space="preserve">Установка Macroscop</t>
  </si>
  <si>
    <t xml:space="preserve">Установка Уличное наблюдение</t>
  </si>
  <si>
    <t xml:space="preserve">Установка RZ-Blank</t>
  </si>
  <si>
    <t xml:space="preserve">Установка The Bat</t>
  </si>
  <si>
    <t xml:space="preserve">Установка LanTalk</t>
  </si>
  <si>
    <t>Терминал</t>
  </si>
  <si>
    <t xml:space="preserve">Установка RMS</t>
  </si>
  <si>
    <t xml:space="preserve">ID RMS</t>
  </si>
  <si>
    <t xml:space="preserve">Правило NOD для RMS</t>
  </si>
  <si>
    <t xml:space="preserve">Правило NOD для Принтеров</t>
  </si>
  <si>
    <t xml:space="preserve">Прокси клиет</t>
  </si>
  <si>
    <t xml:space="preserve">Программы по умолчанию</t>
  </si>
  <si>
    <t xml:space="preserve">Уборка рабочего стола</t>
  </si>
  <si>
    <t xml:space="preserve">Ярлык Сеть</t>
  </si>
  <si>
    <t>2GIS</t>
  </si>
  <si>
    <t xml:space="preserve">Отчет AIDA64</t>
  </si>
  <si>
    <t xml:space="preserve">Проверить WOL</t>
  </si>
  <si>
    <t>Назначение</t>
  </si>
  <si>
    <t xml:space="preserve">Имя компьютера</t>
  </si>
  <si>
    <t>Ответственный</t>
  </si>
  <si>
    <t>Патч</t>
  </si>
  <si>
    <t>Порт</t>
  </si>
  <si>
    <t xml:space="preserve">Name Computer</t>
  </si>
  <si>
    <t>Login</t>
  </si>
  <si>
    <t>Password</t>
  </si>
  <si>
    <t>192.168.0.1</t>
  </si>
  <si>
    <t>192.168.0.2</t>
  </si>
  <si>
    <t xml:space="preserve">Рабочий компьтер</t>
  </si>
  <si>
    <t>SKLAD-1</t>
  </si>
  <si>
    <t xml:space="preserve">Ирина Притворова</t>
  </si>
  <si>
    <t>BZM16bhbyf</t>
  </si>
  <si>
    <t>-</t>
  </si>
  <si>
    <t>40:16:7E:73:E1:F1</t>
  </si>
  <si>
    <t>ST-0</t>
  </si>
  <si>
    <t>BSS02IP</t>
  </si>
  <si>
    <t>192.168.0.3</t>
  </si>
  <si>
    <t>14:D6:4D:64:75:D0</t>
  </si>
  <si>
    <t>192.168.0.4</t>
  </si>
  <si>
    <t>VIDEO-1</t>
  </si>
  <si>
    <t xml:space="preserve">Владимир Андреев</t>
  </si>
  <si>
    <t>60:A4:4C:38:35:91</t>
  </si>
  <si>
    <t>192.168.0.5</t>
  </si>
  <si>
    <t>192.168.0.6</t>
  </si>
  <si>
    <t>NACH-1</t>
  </si>
  <si>
    <t xml:space="preserve">Вячеслав Козликин</t>
  </si>
  <si>
    <t>RMZ75dzxtckfd</t>
  </si>
  <si>
    <t>38:2C:4A:BF:10:5B</t>
  </si>
  <si>
    <t>192.168.0.7</t>
  </si>
  <si>
    <t>MASTER-1</t>
  </si>
  <si>
    <t xml:space="preserve">Тамара Дурбажева</t>
  </si>
  <si>
    <t>BZM2nfvfhf</t>
  </si>
  <si>
    <t>D8:CB:8A:EC:BC:C1</t>
  </si>
  <si>
    <t>192.168.0.8</t>
  </si>
  <si>
    <t>MASTER-2</t>
  </si>
  <si>
    <t xml:space="preserve">Александр Власов</t>
  </si>
  <si>
    <t>BZM8fktrcfylh</t>
  </si>
  <si>
    <t>4C:CC:6A:69:9A:7B</t>
  </si>
  <si>
    <t>192.168.0.9</t>
  </si>
  <si>
    <t>192.168.0.10</t>
  </si>
  <si>
    <t>SNAB-1</t>
  </si>
  <si>
    <t xml:space="preserve">Андрей Золотуев</t>
  </si>
  <si>
    <t>192.168.0.11</t>
  </si>
  <si>
    <t>CLASS-1</t>
  </si>
  <si>
    <t xml:space="preserve">Наталья Кошкина</t>
  </si>
  <si>
    <t>RMZ21yfnfkmz</t>
  </si>
  <si>
    <t>192.168.0.12</t>
  </si>
  <si>
    <t>SKLAD-2</t>
  </si>
  <si>
    <t xml:space="preserve">Ирина Лоншакова</t>
  </si>
  <si>
    <t>RMZ15bhbyf</t>
  </si>
  <si>
    <t>D8:CB:8A:EC:BC:C9</t>
  </si>
  <si>
    <t>192.168.0.13</t>
  </si>
  <si>
    <t>192.168.0.14</t>
  </si>
  <si>
    <t>192.168.0.15</t>
  </si>
  <si>
    <t>BUH-2</t>
  </si>
  <si>
    <t xml:space="preserve">Надежда Белобородова</t>
  </si>
  <si>
    <t>BZM06yflt;lf</t>
  </si>
  <si>
    <t>C8:60:00:C1:36:DB</t>
  </si>
  <si>
    <t>192.168.0.16</t>
  </si>
  <si>
    <t>BUH-1</t>
  </si>
  <si>
    <t xml:space="preserve">Тамара Мальцева</t>
  </si>
  <si>
    <t>BZM16nfvfhf</t>
  </si>
  <si>
    <t>C8:60:00:C1:36:F4</t>
  </si>
  <si>
    <t>192.168.0.17</t>
  </si>
  <si>
    <t>BUH-0</t>
  </si>
  <si>
    <t xml:space="preserve">Надежда Рыбакова</t>
  </si>
  <si>
    <t>F4:6D:04:21:F2:5D</t>
  </si>
  <si>
    <t>192.168.0.18</t>
  </si>
  <si>
    <t>192.168.0.19</t>
  </si>
  <si>
    <t>192.168.0.20</t>
  </si>
  <si>
    <t>OTK-1</t>
  </si>
  <si>
    <t xml:space="preserve">Роман Сироткин</t>
  </si>
  <si>
    <t xml:space="preserve">Татьяна Вихрова</t>
  </si>
  <si>
    <t>B4:2E:99:CC:51:E4</t>
  </si>
  <si>
    <t>192.168.0.21</t>
  </si>
  <si>
    <t>OK-1</t>
  </si>
  <si>
    <t xml:space="preserve">Ольга Вершинина</t>
  </si>
  <si>
    <t>BZM21jkmuf</t>
  </si>
  <si>
    <t>54:04:A6:B2:51:E2</t>
  </si>
  <si>
    <t>192.168.0.22</t>
  </si>
  <si>
    <t>192.168.0.23</t>
  </si>
  <si>
    <t>EMO-0</t>
  </si>
  <si>
    <t>38:2C:4A:B3:17:76</t>
  </si>
  <si>
    <t>192.168.0.24</t>
  </si>
  <si>
    <t>COOK-1</t>
  </si>
  <si>
    <t xml:space="preserve">Дина Юшманова</t>
  </si>
  <si>
    <t>192.168.0.25</t>
  </si>
  <si>
    <t>SALE-1</t>
  </si>
  <si>
    <t xml:space="preserve">Мария Ушнурцева</t>
  </si>
  <si>
    <t>BZM59vfhbz</t>
  </si>
  <si>
    <t>B0:6E:BF:85:37:A3</t>
  </si>
  <si>
    <t>192.168.0.26</t>
  </si>
  <si>
    <t>192.168.0.27</t>
  </si>
  <si>
    <t>NACH-2</t>
  </si>
  <si>
    <t xml:space="preserve">Юрий Пальвинский</t>
  </si>
  <si>
    <t>BZM25.hbq</t>
  </si>
  <si>
    <t>30:9C:23:03:59:05</t>
  </si>
  <si>
    <t>192.168.0.28</t>
  </si>
  <si>
    <t>192.168.0.29</t>
  </si>
  <si>
    <t>BOSS-2</t>
  </si>
  <si>
    <t xml:space="preserve">Иван Большедворский</t>
  </si>
  <si>
    <t>RMZ37bdfy</t>
  </si>
  <si>
    <t>F4:6D:04:59:D1:01</t>
  </si>
  <si>
    <t>192.168.0.30</t>
  </si>
  <si>
    <t>BOSS-0</t>
  </si>
  <si>
    <t xml:space="preserve">Сергей Юшманов</t>
  </si>
  <si>
    <t>18:67:B0:2F:8E:60</t>
  </si>
  <si>
    <t>192.168.0.31</t>
  </si>
  <si>
    <t>BOSS-1</t>
  </si>
  <si>
    <t xml:space="preserve">Сергей Власов</t>
  </si>
  <si>
    <t>Dkfcjd01</t>
  </si>
  <si>
    <t>54:04:A6:A4:D6:D2</t>
  </si>
  <si>
    <t>192.168.0.32</t>
  </si>
  <si>
    <t>BOSS-3</t>
  </si>
  <si>
    <t xml:space="preserve">Сергей Гнебедюк</t>
  </si>
  <si>
    <t>BZM32cthutq</t>
  </si>
  <si>
    <t>F4-6D-04-DA-0A-D7</t>
  </si>
  <si>
    <t>192.168.0.33</t>
  </si>
  <si>
    <t>GRAND-1</t>
  </si>
  <si>
    <t xml:space="preserve">Тамара Макарова</t>
  </si>
  <si>
    <t>BZM81nfvfhf</t>
  </si>
  <si>
    <t>192.168.0.34</t>
  </si>
  <si>
    <t>192.168.0.35</t>
  </si>
  <si>
    <t>192.168.0.36</t>
  </si>
  <si>
    <t>TECH-0</t>
  </si>
  <si>
    <t xml:space="preserve">Наталья Быкова</t>
  </si>
  <si>
    <t>RMZ3yfnfkmz</t>
  </si>
  <si>
    <t>C8-60-00-C1-36-EB</t>
  </si>
  <si>
    <t>192.168.0.37</t>
  </si>
  <si>
    <t>TECH-1</t>
  </si>
  <si>
    <t>Временная</t>
  </si>
  <si>
    <t>Dhtvtyyfz01</t>
  </si>
  <si>
    <t>F4:6D:04:2C:27:BB</t>
  </si>
  <si>
    <t>192.168.0.38</t>
  </si>
  <si>
    <t>TECH-2</t>
  </si>
  <si>
    <t xml:space="preserve">Вера Янкина</t>
  </si>
  <si>
    <t>BZM38dthf</t>
  </si>
  <si>
    <t>BC:AE:C5:71:09:BA</t>
  </si>
  <si>
    <t>192.168.0.39</t>
  </si>
  <si>
    <t>TECH-3</t>
  </si>
  <si>
    <t xml:space="preserve">Татьяна Лемешева</t>
  </si>
  <si>
    <t>BZM131nfnmzyf</t>
  </si>
  <si>
    <t>F4:6D:04:DA:0B:1B</t>
  </si>
  <si>
    <t>192.168.0.40</t>
  </si>
  <si>
    <t>TECH-4</t>
  </si>
  <si>
    <t xml:space="preserve">Дарья Гнебедюк</t>
  </si>
  <si>
    <t>BZM214lfhmz</t>
  </si>
  <si>
    <t>C8:60:00:DE:C9:79</t>
  </si>
  <si>
    <t>192.168.0.41</t>
  </si>
  <si>
    <t>TECH-5</t>
  </si>
  <si>
    <t xml:space="preserve">Оксана Шелковая</t>
  </si>
  <si>
    <t>BZM41jrcfyf</t>
  </si>
  <si>
    <t>54:04:A6:A4:D6:D4</t>
  </si>
  <si>
    <t>192.168.0.42</t>
  </si>
  <si>
    <t>TECH-6</t>
  </si>
  <si>
    <t>4C:ED:FB:97:CE:BF</t>
  </si>
  <si>
    <t>192.168.0.43</t>
  </si>
  <si>
    <t>TECH-7</t>
  </si>
  <si>
    <t xml:space="preserve">Андрей Корешков</t>
  </si>
  <si>
    <t>BZM43fylhtq</t>
  </si>
  <si>
    <t>F4:6D:04:DA:0B:1A</t>
  </si>
  <si>
    <t>192.168.0.44</t>
  </si>
  <si>
    <t>TECH-8</t>
  </si>
  <si>
    <t xml:space="preserve">Алексей Кожухов</t>
  </si>
  <si>
    <t>BZM44fktrctq</t>
  </si>
  <si>
    <t>84-C9-B2-33-1A-42</t>
  </si>
  <si>
    <t>192.168.0.45</t>
  </si>
  <si>
    <t>50:46:5D:AE:EB:E4</t>
  </si>
  <si>
    <t>192.168.0.46</t>
  </si>
  <si>
    <t>TECH-9</t>
  </si>
  <si>
    <t xml:space="preserve">Анастасия Власова</t>
  </si>
  <si>
    <t>BZM46fyfcnfcbz</t>
  </si>
  <si>
    <t>192.168.0.47</t>
  </si>
  <si>
    <t>00:08:9B:D6:67:90</t>
  </si>
  <si>
    <t>192.168.0.48</t>
  </si>
  <si>
    <t>00:1A:EF:58:0B:BA</t>
  </si>
  <si>
    <t>192.168.0.49</t>
  </si>
  <si>
    <t>EMO-2</t>
  </si>
  <si>
    <t xml:space="preserve">Игорь Корень</t>
  </si>
  <si>
    <t>70:85:C2:04:E3:1F</t>
  </si>
  <si>
    <t>192.168.0.50</t>
  </si>
  <si>
    <t>Контроллер</t>
  </si>
  <si>
    <t>SERVER</t>
  </si>
  <si>
    <t xml:space="preserve">Виктор Вишневский</t>
  </si>
  <si>
    <t>BZM57dbrnjh</t>
  </si>
  <si>
    <t>C8:60:00:5E:96:50</t>
  </si>
  <si>
    <t>192.168.0.51</t>
  </si>
  <si>
    <t xml:space="preserve">Файловый Сервер</t>
  </si>
  <si>
    <t>GIGABIT</t>
  </si>
  <si>
    <t>admin</t>
  </si>
  <si>
    <t>00:11:32:94:28:1B</t>
  </si>
  <si>
    <t>192.168.0.52</t>
  </si>
  <si>
    <t xml:space="preserve">Сервер Программ</t>
  </si>
  <si>
    <t>INET</t>
  </si>
  <si>
    <t>E0:D5:5E:50:09:D4</t>
  </si>
  <si>
    <t>192.168.0.53</t>
  </si>
  <si>
    <t xml:space="preserve">Роутер Ростелеком</t>
  </si>
  <si>
    <t>angel</t>
  </si>
  <si>
    <t>angel35739517</t>
  </si>
  <si>
    <t>60:A4:4C:27:5B:B8</t>
  </si>
  <si>
    <t>192.168.0.54</t>
  </si>
  <si>
    <t xml:space="preserve">Роутер Техотдел</t>
  </si>
  <si>
    <t>192.168.0.55</t>
  </si>
  <si>
    <t xml:space="preserve">Роутер Мегаполис</t>
  </si>
  <si>
    <t>00:16:E6:6C:9D:F9</t>
  </si>
  <si>
    <t>192.168.0.56</t>
  </si>
  <si>
    <t xml:space="preserve">Видео Хранилище IP</t>
  </si>
  <si>
    <t>00:08:9B:C8:62:29</t>
  </si>
  <si>
    <t>192.168.0.57</t>
  </si>
  <si>
    <t>EMO-1</t>
  </si>
  <si>
    <t>C8-60-00-5E-86-6E</t>
  </si>
  <si>
    <t>192.168.0.58</t>
  </si>
  <si>
    <t xml:space="preserve">Преобразователь Octagram</t>
  </si>
  <si>
    <t>192.168.0.59</t>
  </si>
  <si>
    <t xml:space="preserve">Видео Регистратор</t>
  </si>
  <si>
    <t>AC:CB:51:D1:75:1C</t>
  </si>
  <si>
    <t>192.168.0.60</t>
  </si>
  <si>
    <t>D0:BF:9C:34:67:A3</t>
  </si>
  <si>
    <t>192.168.0.61</t>
  </si>
  <si>
    <t>70:5A:0F:0D:78:D9</t>
  </si>
  <si>
    <t>192.168.0.62</t>
  </si>
  <si>
    <t>60:A4:4C:9F:CB:48</t>
  </si>
  <si>
    <t>192.168.0.63</t>
  </si>
  <si>
    <t>EC:8E:B5:BA:41:85</t>
  </si>
  <si>
    <t>192.168.0.64</t>
  </si>
  <si>
    <t>B4:99:BA:DB:5F:56</t>
  </si>
  <si>
    <t>192.168.0.65</t>
  </si>
  <si>
    <t>192.168.0.66</t>
  </si>
  <si>
    <t>192.168.0.67</t>
  </si>
  <si>
    <t>50:46:5D:6B:CE:42</t>
  </si>
  <si>
    <t>192.168.0.68</t>
  </si>
  <si>
    <t>192.168.0.69</t>
  </si>
  <si>
    <t>4C:CC:6A:6B:CC:60</t>
  </si>
  <si>
    <t>192.168.0.70</t>
  </si>
  <si>
    <t>E0:D5:5E:00:C3:A9</t>
  </si>
  <si>
    <t>192.168.0.71</t>
  </si>
  <si>
    <t>192.168.0.72</t>
  </si>
  <si>
    <t>192.168.0.73</t>
  </si>
  <si>
    <t>192.168.0.74</t>
  </si>
  <si>
    <t>192.168.0.75</t>
  </si>
  <si>
    <t>3A:8A:80:FB:ED:44</t>
  </si>
  <si>
    <t>192.168.0.76</t>
  </si>
  <si>
    <t>192.168.0.77</t>
  </si>
  <si>
    <t>192.168.0.78</t>
  </si>
  <si>
    <t>192.168.0.79</t>
  </si>
  <si>
    <t>192.168.0.80</t>
  </si>
  <si>
    <t>192.168.0.81</t>
  </si>
  <si>
    <t>C8:60:00:5E:83:CF</t>
  </si>
  <si>
    <t>192.168.0.82</t>
  </si>
  <si>
    <t>192.168.0.83</t>
  </si>
  <si>
    <t>192.168.0.84</t>
  </si>
  <si>
    <t>192.168.0.85</t>
  </si>
  <si>
    <t>192.168.0.86</t>
  </si>
  <si>
    <t>192.168.0.87</t>
  </si>
  <si>
    <t>192.168.0.88</t>
  </si>
  <si>
    <t>192.168.0.89</t>
  </si>
  <si>
    <t>D0:28:BA:F5:26:FB</t>
  </si>
  <si>
    <t>192.168.0.90</t>
  </si>
  <si>
    <t>192.168.0.91</t>
  </si>
  <si>
    <t>192.168.0.92</t>
  </si>
  <si>
    <t>192.168.0.93</t>
  </si>
  <si>
    <t>192.168.0.94</t>
  </si>
  <si>
    <t>192.168.0.95</t>
  </si>
  <si>
    <t>192.168.0.96</t>
  </si>
  <si>
    <t>192.168.0.97</t>
  </si>
  <si>
    <t>192.168.0.98</t>
  </si>
  <si>
    <t>192.168.0.99</t>
  </si>
  <si>
    <t>192.168.0.100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</si>
  <si>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</si>
  <si>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</si>
  <si>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</si>
  <si>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</si>
  <si>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</si>
  <si>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</si>
  <si>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</si>
  <si>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00:17:FC:6F:5C:84</t>
  </si>
  <si>
    <t>192.168.0.108</t>
  </si>
  <si>
    <t>00:17:FC:6F:5C:85</t>
  </si>
  <si>
    <t>192.168.0.109</t>
  </si>
  <si>
    <t>00:25:0B:01:A3:7C</t>
  </si>
  <si>
    <t>192.168.0.110</t>
  </si>
  <si>
    <t>192.168.0.111</t>
  </si>
  <si>
    <t>D2:70:01:0E:6F:3C</t>
  </si>
  <si>
    <t>192.168.0.112</t>
  </si>
  <si>
    <t>38:EF:E3:44:E4:70</t>
  </si>
  <si>
    <t>192.168.0.113</t>
  </si>
  <si>
    <t>192.168.0.114</t>
  </si>
  <si>
    <t>192.168.0.115</t>
  </si>
  <si>
    <t>192.168.0.116</t>
  </si>
  <si>
    <t>192.168.0.117</t>
  </si>
  <si>
    <t>192.168.0.118</t>
  </si>
  <si>
    <t>192.168.0.119</t>
  </si>
  <si>
    <t>192.168.0.120</t>
  </si>
  <si>
    <t>192.168.0.121</t>
  </si>
  <si>
    <t>192.168.0.122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</si>
  <si>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</si>
  <si>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</si>
  <si>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</si>
  <si>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</si>
  <si>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</si>
  <si>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</si>
  <si>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</si>
  <si>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</si>
  <si>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</si>
  <si>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</si>
  <si>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</si>
  <si>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</si>
  <si>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</si>
  <si>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</si>
  <si>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</si>
  <si>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</si>
  <si>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</si>
  <si>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</si>
  <si>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Камера</t>
  </si>
  <si>
    <t>58:50:ED:30:13:D7</t>
  </si>
  <si>
    <t>192.168.0.141</t>
  </si>
  <si>
    <t>00:3E:0B:03:96:20</t>
  </si>
  <si>
    <t>192.168.0.142</t>
  </si>
  <si>
    <t>C0:51:7E:84:75:B8</t>
  </si>
  <si>
    <t>192.168.0.143</t>
  </si>
  <si>
    <t>C0:51:7E:84:75:CB</t>
  </si>
  <si>
    <t>192.168.0.144</t>
  </si>
  <si>
    <t>192.168.0.145</t>
  </si>
  <si>
    <t>192.168.0.146</t>
  </si>
  <si>
    <t>192.168.0.147</t>
  </si>
  <si>
    <t xml:space="preserve">Маршрутизатор Цех</t>
  </si>
  <si>
    <t>00:3E:0B:03:91:7E</t>
  </si>
  <si>
    <t>192.168.0.148</t>
  </si>
  <si>
    <t>10:12:FB:56:AC:A0</t>
  </si>
  <si>
    <t>192.168.0.149</t>
  </si>
  <si>
    <t xml:space="preserve">Камера робот</t>
  </si>
  <si>
    <t>00:4B:40:01:1E:58</t>
  </si>
  <si>
    <t>192.168.0.150</t>
  </si>
  <si>
    <t>00:4B:40:01:1E:05</t>
  </si>
  <si>
    <t>192.168.0.151</t>
  </si>
  <si>
    <t>58:50:ED:30:14:1B</t>
  </si>
  <si>
    <t>192.168.0.152</t>
  </si>
  <si>
    <t>00:3E:0B:03:99:2E</t>
  </si>
  <si>
    <t>192.168.0.153</t>
  </si>
  <si>
    <t>10:12:FB:A9:DB:11</t>
  </si>
  <si>
    <t>192.168.0.154</t>
  </si>
  <si>
    <t>192.168.0.155</t>
  </si>
  <si>
    <t>58:50:ED:30:13:2B</t>
  </si>
  <si>
    <t>192.168.0.156</t>
  </si>
  <si>
    <t>00:3E:0B:03:9D:03</t>
  </si>
  <si>
    <t>192.168.0.157</t>
  </si>
  <si>
    <t>00:3E:0B:03:91:79</t>
  </si>
  <si>
    <t>192.168.0.158</t>
  </si>
  <si>
    <t>C0:51:7E:84:73:5C</t>
  </si>
  <si>
    <t>192.168.0.159</t>
  </si>
  <si>
    <t>C0:51:7E:84:74:2D</t>
  </si>
  <si>
    <t>192.168.0.160</t>
  </si>
  <si>
    <t>10:12:FB:A9:D7:06</t>
  </si>
  <si>
    <t>192.168.0.161</t>
  </si>
  <si>
    <t>192.168.0.162</t>
  </si>
  <si>
    <t>192.168.0.163</t>
  </si>
  <si>
    <t>192.168.0.164</t>
  </si>
  <si>
    <t>192.168.0.165</t>
  </si>
  <si>
    <t>192.168.0.166</t>
  </si>
  <si>
    <t>192.168.0.167</t>
  </si>
  <si>
    <t>192.168.0.168</t>
  </si>
  <si>
    <t>192.168.0.169</t>
  </si>
  <si>
    <t>192.168.0.170</t>
  </si>
  <si>
    <t>C0:74:AD:27:A2:F5</t>
  </si>
  <si>
    <t>192.168.0.171</t>
  </si>
  <si>
    <t>C0:74:AD:27:A2:F6</t>
  </si>
  <si>
    <t>192.168.0.172</t>
  </si>
  <si>
    <t>0C:38:3E:08:2D:2F</t>
  </si>
  <si>
    <t>192.168.0.173</t>
  </si>
  <si>
    <t>0C:38:3E:08:55:CC</t>
  </si>
  <si>
    <t>192.168.0.174</t>
  </si>
  <si>
    <t>0C:38:3E:3F:6E:F6</t>
  </si>
  <si>
    <t>192.168.0.175</t>
  </si>
  <si>
    <t>0C:38:3E:3F:C0:C4</t>
  </si>
  <si>
    <t>192.168.0.176</t>
  </si>
  <si>
    <t>0C:38:3E:3F:C0:BB</t>
  </si>
  <si>
    <t>192.168.0.177</t>
  </si>
  <si>
    <t>0C:38:3E:3F:C1:CD</t>
  </si>
  <si>
    <t>192.168.0.178</t>
  </si>
  <si>
    <t>0C:38:3E:3F:C1:C4</t>
  </si>
  <si>
    <t>192.168.0.179</t>
  </si>
  <si>
    <t>0C:38:3E:3D:58:13</t>
  </si>
  <si>
    <t>192.168.0.180</t>
  </si>
  <si>
    <t>0C:38:3E:3F:C1:93</t>
  </si>
  <si>
    <t>192.168.0.181</t>
  </si>
  <si>
    <t>0C:38:3E:45:D6:BF</t>
  </si>
  <si>
    <t>192.168.0.182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</si>
  <si>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</si>
  <si>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</si>
  <si>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</si>
  <si>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</si>
  <si>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</si>
  <si>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</si>
  <si>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</si>
  <si>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</si>
  <si>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192.168.0.191</t>
  </si>
  <si>
    <t>192.168.0.192</t>
  </si>
  <si>
    <t>48:EA:63:72:A7:36</t>
  </si>
  <si>
    <t>192.168.0.193</t>
  </si>
  <si>
    <t>192.168.0.194</t>
  </si>
  <si>
    <t>192.168.0.195</t>
  </si>
  <si>
    <t>192.168.0.196</t>
  </si>
  <si>
    <t>192.168.0.197</t>
  </si>
  <si>
    <t>192.168.0.198</t>
  </si>
  <si>
    <t>192.168.0.199</t>
  </si>
  <si>
    <t>192.168.0.200</t>
  </si>
  <si>
    <t>192.168.0.201</t>
  </si>
  <si>
    <t>192.168.0.202</t>
  </si>
  <si>
    <t>AC:CB:51:6A:F9:85</t>
  </si>
  <si>
    <t>192.168.0.203</t>
  </si>
  <si>
    <t>192.168.0.204</t>
  </si>
  <si>
    <t>58:50:ED:30:15:70</t>
  </si>
  <si>
    <t>192.168.0.205</t>
  </si>
  <si>
    <t>192.168.0.206</t>
  </si>
  <si>
    <t>58:50:ED:7D:EF:87</t>
  </si>
  <si>
    <t>192.168.0.207</t>
  </si>
  <si>
    <t>192.168.0.208</t>
  </si>
  <si>
    <t>192.168.0.209</t>
  </si>
  <si>
    <t>192.168.0.210</t>
  </si>
  <si>
    <t>52:54:00:63:9D:58</t>
  </si>
  <si>
    <t>192.168.0.211</t>
  </si>
  <si>
    <t>192.168.0.212</t>
  </si>
  <si>
    <t>192.168.0.213</t>
  </si>
  <si>
    <t>192.168.0.214</t>
  </si>
  <si>
    <t>192.168.0.215</t>
  </si>
  <si>
    <t>192.168.0.216</t>
  </si>
  <si>
    <t>192.168.0.217</t>
  </si>
  <si>
    <t>192.168.0.218</t>
  </si>
  <si>
    <t>192.168.0.219</t>
  </si>
  <si>
    <t>192.168.0.220</t>
  </si>
  <si>
    <t>192.168.0.221</t>
  </si>
  <si>
    <t>192.168.0.222</t>
  </si>
  <si>
    <t>192.168.0.223</t>
  </si>
  <si>
    <t>192.168.0.224</t>
  </si>
  <si>
    <t>192.168.0.225</t>
  </si>
  <si>
    <t>192.168.0.226</t>
  </si>
  <si>
    <t>192.168.0.227</t>
  </si>
  <si>
    <t>A8:F9:4B:B9:96:D8</t>
  </si>
  <si>
    <t>192.168.0.228</t>
  </si>
  <si>
    <t>CC:CC:CC:CC:CC:CC</t>
  </si>
  <si>
    <t>192.168.0.229</t>
  </si>
  <si>
    <t>EE:EE:EE:EE:EE:EE</t>
  </si>
  <si>
    <t>192.168.0.230</t>
  </si>
  <si>
    <t>192.168.0.231</t>
  </si>
  <si>
    <t>192.168.0.232</t>
  </si>
  <si>
    <t>192.168.0.233</t>
  </si>
  <si>
    <t>192.168.0.234</t>
  </si>
  <si>
    <t>192.168.0.235</t>
  </si>
  <si>
    <t>192.168.0.236</t>
  </si>
  <si>
    <t>AC:92:32:31:BD:E6</t>
  </si>
  <si>
    <t>192.168.0.237</t>
  </si>
  <si>
    <t>192.168.0.238</t>
  </si>
  <si>
    <t>D8:8F:76:78:06:C5</t>
  </si>
  <si>
    <t>192.168.0.239</t>
  </si>
  <si>
    <t>192.168.0.240</t>
  </si>
  <si>
    <t>192.168.0.241</t>
  </si>
  <si>
    <t>A0:8C:FD:86:82:3D</t>
  </si>
  <si>
    <t>192.168.0.242</t>
  </si>
  <si>
    <t>192.168.0.243</t>
  </si>
  <si>
    <t>192.168.0.244</t>
  </si>
  <si>
    <t>192.168.0.245</t>
  </si>
  <si>
    <t>192.168.0.246</t>
  </si>
  <si>
    <t>192.168.0.247</t>
  </si>
  <si>
    <t>192.168.0.248</t>
  </si>
  <si>
    <t>192.168.0.249</t>
  </si>
  <si>
    <t>192.168.0.250</t>
  </si>
  <si>
    <t>192.168.0.251</t>
  </si>
  <si>
    <t>192.168.0.252</t>
  </si>
  <si>
    <t>192.168.0.253</t>
  </si>
  <si>
    <t>192.168.0.254</t>
  </si>
  <si>
    <t>192.168.0.255</t>
  </si>
  <si>
    <t>IP-адрес</t>
  </si>
  <si>
    <t>ФИО</t>
  </si>
  <si>
    <t>Кабинет</t>
  </si>
  <si>
    <t>Планка</t>
  </si>
  <si>
    <t>Свитч</t>
  </si>
  <si>
    <t>Коментарий</t>
  </si>
  <si>
    <t>192.168.0.</t>
  </si>
  <si>
    <t>ОЗУ</t>
  </si>
  <si>
    <t>Память</t>
  </si>
  <si>
    <t>RMS</t>
  </si>
  <si>
    <t xml:space="preserve">Комната мастеров</t>
  </si>
  <si>
    <t>Рабочий</t>
  </si>
  <si>
    <t xml:space="preserve">Celeron 2.0 GHz</t>
  </si>
  <si>
    <t xml:space="preserve">Intel 82845G</t>
  </si>
  <si>
    <t>+</t>
  </si>
  <si>
    <t>цех</t>
  </si>
  <si>
    <t xml:space="preserve">Свитч на камеры</t>
  </si>
  <si>
    <t>19б</t>
  </si>
  <si>
    <t xml:space="preserve">Видео сервер аналог</t>
  </si>
  <si>
    <t>\</t>
  </si>
  <si>
    <t xml:space="preserve">Intel® Core™ i5-2300 CPU @ 2.80GHz</t>
  </si>
  <si>
    <t xml:space="preserve">Тамара Руликовская</t>
  </si>
  <si>
    <t xml:space="preserve">Intel® Core™ i5-3470 CPU @ 3.20GHz</t>
  </si>
  <si>
    <t xml:space="preserve">GeForce GTX550</t>
  </si>
  <si>
    <t>RMZ20nfvfhf</t>
  </si>
  <si>
    <t xml:space="preserve">Файловый сервер (Кунап)</t>
  </si>
  <si>
    <t>ТО</t>
  </si>
  <si>
    <t xml:space="preserve">Intel® Core™ i5-2320 CPU @ 3.00GHz</t>
  </si>
  <si>
    <t xml:space="preserve">Татьяна Щепкина</t>
  </si>
  <si>
    <t>RMZ8nfnmzyf</t>
  </si>
  <si>
    <t>Склад</t>
  </si>
  <si>
    <t xml:space="preserve">Intel Pentium II</t>
  </si>
  <si>
    <t xml:space="preserve">Intel(R) 82945G Express Chipset Family</t>
  </si>
  <si>
    <t xml:space="preserve">Intel Pentium III 3092</t>
  </si>
  <si>
    <t xml:space="preserve">NVIDIA GeForce GT 520</t>
  </si>
  <si>
    <t xml:space="preserve">Ирина Лоншикова</t>
  </si>
  <si>
    <t xml:space="preserve">Intel(R) Pentium(R) 4 CPU 1.60GHz</t>
  </si>
  <si>
    <t xml:space="preserve">Intel(R) Pentium(R) 4 CPU 3.00GHz</t>
  </si>
  <si>
    <t xml:space="preserve">S3 Trio64V2</t>
  </si>
  <si>
    <t>Диспетч</t>
  </si>
  <si>
    <t xml:space="preserve">Видеосервер контроль доступа</t>
  </si>
  <si>
    <t>(+)</t>
  </si>
  <si>
    <t xml:space="preserve">Рабочий принтер А3</t>
  </si>
  <si>
    <t xml:space="preserve">Intel® Core™ i5-2400 CPU @ 3.10GHz</t>
  </si>
  <si>
    <t xml:space="preserve">GeForce GT240</t>
  </si>
  <si>
    <t xml:space="preserve">Вай-фай свитч</t>
  </si>
  <si>
    <t xml:space="preserve">Игорь Стружков</t>
  </si>
  <si>
    <t xml:space="preserve">Контроллер домена</t>
  </si>
  <si>
    <t xml:space="preserve">Intel® Core™ i7-2600 CPU @ 3.40GHz</t>
  </si>
  <si>
    <t>RMZ2008bujhm</t>
  </si>
  <si>
    <t xml:space="preserve">Видео вервер IP</t>
  </si>
  <si>
    <t>Прием</t>
  </si>
  <si>
    <t xml:space="preserve">Роунер Ростелеком</t>
  </si>
  <si>
    <t xml:space="preserve">Почтовый сервер</t>
  </si>
  <si>
    <t xml:space="preserve">Роутер Мегаполис Прокси</t>
  </si>
  <si>
    <t xml:space="preserve">Видеохранилище IP</t>
  </si>
  <si>
    <t xml:space="preserve">NVIDIA GeForce GTS 450</t>
  </si>
  <si>
    <t>Видеорегистратор</t>
  </si>
  <si>
    <t xml:space="preserve">Мария Небесных</t>
  </si>
  <si>
    <t xml:space="preserve">RADEON 9250 AGP</t>
  </si>
  <si>
    <t xml:space="preserve">Intel(R) Pentium(R) 4 CPU 2.66GHz</t>
  </si>
  <si>
    <t xml:space="preserve">RADEON X300</t>
  </si>
  <si>
    <t xml:space="preserve">Владимир Пуляевский</t>
  </si>
  <si>
    <t>Директора</t>
  </si>
  <si>
    <t xml:space="preserve">Intel(R) Pentium(R) D CPU 2.80GHz</t>
  </si>
  <si>
    <t xml:space="preserve">Intel® G965</t>
  </si>
  <si>
    <t xml:space="preserve">Лидия Кузнецова</t>
  </si>
  <si>
    <t xml:space="preserve">AMD Duron 1.53 GHZ</t>
  </si>
  <si>
    <t xml:space="preserve">S3 Graphics 8A26</t>
  </si>
  <si>
    <t>RMZ124kblbz</t>
  </si>
  <si>
    <t>19а</t>
  </si>
  <si>
    <t xml:space="preserve">Валерия Юшманова</t>
  </si>
  <si>
    <t xml:space="preserve">RADEON X800 GTO</t>
  </si>
  <si>
    <t>RMZ123dfkthbz</t>
  </si>
  <si>
    <t>Цех</t>
  </si>
  <si>
    <t xml:space="preserve">Антонида Войлошникова</t>
  </si>
  <si>
    <t xml:space="preserve">Маргарита Веразубова</t>
  </si>
  <si>
    <t>ИЯЬ26рита</t>
  </si>
  <si>
    <t xml:space="preserve">Intel(R) Pentium(R) 4 CPU 2.40GHz</t>
  </si>
  <si>
    <t xml:space="preserve">NVIDIA GeForce FX 5200</t>
  </si>
  <si>
    <t xml:space="preserve">Нина крехова</t>
  </si>
  <si>
    <t xml:space="preserve">Pentium 3 8.0 GHz</t>
  </si>
  <si>
    <t xml:space="preserve">ATI 3D RAGE PRO AGP 2X</t>
  </si>
  <si>
    <t>RMZ123ybyf</t>
  </si>
  <si>
    <t xml:space="preserve">GeForce GT520</t>
  </si>
  <si>
    <t xml:space="preserve">Мая Шестакова</t>
  </si>
  <si>
    <t>BZM134vfz</t>
  </si>
  <si>
    <t>Проход</t>
  </si>
  <si>
    <t xml:space="preserve">Видеонаблюдение клиен аналог</t>
  </si>
  <si>
    <t xml:space="preserve">AMD Sempron(tm) Processor 3000+</t>
  </si>
  <si>
    <t xml:space="preserve">NVIDIA GeForce 6150</t>
  </si>
  <si>
    <t>Турникет</t>
  </si>
  <si>
    <t xml:space="preserve">Андрей Оладько</t>
  </si>
  <si>
    <t xml:space="preserve">Елена Литвин</t>
  </si>
  <si>
    <t xml:space="preserve">Рабочий Плотер</t>
  </si>
  <si>
    <t xml:space="preserve">Intel® Core™ i5-2310 CPU @ 2.90GHz</t>
  </si>
  <si>
    <t xml:space="preserve">GeForce GT560</t>
  </si>
  <si>
    <t>BZM202tktyf</t>
  </si>
  <si>
    <t xml:space="preserve">Ольга Равковская</t>
  </si>
  <si>
    <t>BZM205jkmuf</t>
  </si>
  <si>
    <t xml:space="preserve">Андрей Трапезон</t>
  </si>
  <si>
    <t xml:space="preserve">NVIDIA GeForce GT 440</t>
  </si>
  <si>
    <t>BZM211fylhtq</t>
  </si>
  <si>
    <t xml:space="preserve">NVIDIA GeForce GTX 550</t>
  </si>
  <si>
    <t xml:space="preserve">Виденаблюдение Контроль прохода клиент</t>
  </si>
  <si>
    <t xml:space="preserve">Ирина Кузьменко</t>
  </si>
  <si>
    <t>RMZ121bhbyf</t>
  </si>
  <si>
    <t xml:space="preserve">Наталья Иванова</t>
  </si>
  <si>
    <t xml:space="preserve">NVIDIA GeForce 9500 GT</t>
  </si>
  <si>
    <t>BST100yfnfkmz</t>
  </si>
  <si>
    <t>0.0.0.0</t>
  </si>
  <si>
    <t>Золотуев</t>
  </si>
  <si>
    <t xml:space="preserve">Не потключен</t>
  </si>
  <si>
    <t xml:space="preserve">MAC address</t>
  </si>
  <si>
    <t>F4:6D:04:DA:0A:D7</t>
  </si>
  <si>
    <t>CE:CE:CE:45:45:45</t>
  </si>
  <si>
    <t>Охрана</t>
  </si>
  <si>
    <t>К.мастеров</t>
  </si>
  <si>
    <t xml:space="preserve">1 каб</t>
  </si>
  <si>
    <t>бухгалтерия</t>
  </si>
  <si>
    <t xml:space="preserve">3 каб</t>
  </si>
  <si>
    <t xml:space="preserve">4 каб</t>
  </si>
  <si>
    <t>ок</t>
  </si>
  <si>
    <t xml:space="preserve">6 каб</t>
  </si>
  <si>
    <t xml:space="preserve">7 каб</t>
  </si>
  <si>
    <t xml:space="preserve">8 каб</t>
  </si>
  <si>
    <t xml:space="preserve">9 каб</t>
  </si>
  <si>
    <t xml:space="preserve">10 каб</t>
  </si>
  <si>
    <t>юшманов</t>
  </si>
  <si>
    <t>власов</t>
  </si>
  <si>
    <t>гнебедюк</t>
  </si>
  <si>
    <t>сметчик</t>
  </si>
  <si>
    <t>быкова</t>
  </si>
  <si>
    <t xml:space="preserve">тех отдел</t>
  </si>
  <si>
    <t>корень</t>
  </si>
  <si>
    <t>серверная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</si>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</sst>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Arial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Calibri"/>
      <color indexed="64"/>
      <sz val="11.000000"/>
    </font>
    <font>
      <name val="Verdana"/>
      <color indexed="64"/>
      <sz val="9.000000"/>
    </font>
    <font>
      <name val="Verdana"/>
      <sz val="10.000000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  <fill/>
    <fill>
      <patternFill patternType="solid">
        <fgColor indexed="5"/>
        <bgColor indexed="5"/>
      </patternFill>
    </fill>
    <fill>
      <patternFill patternType="solid">
        <fgColor rgb="FFF79646"/>
        <bgColor indexed="29"/>
      </patternFill>
    </fill>
    <fill>
      <patternFill patternType="solid">
        <fgColor rgb="FF5F497A"/>
        <bgColor indexed="62"/>
      </patternFill>
    </fill>
    <fill>
      <patternFill patternType="solid">
        <fgColor rgb="FF0070C0"/>
        <bgColor indexed="21"/>
      </patternFill>
    </fill>
    <fill>
      <patternFill patternType="solid">
        <fgColor indexed="2"/>
        <bgColor indexed="60"/>
      </patternFill>
    </fill>
    <fill>
      <patternFill patternType="solid">
        <fgColor indexed="65"/>
        <bgColor indexed="26"/>
      </patternFill>
    </fill>
    <fill>
      <patternFill patternType="solid">
        <fgColor rgb="FFBFBFBF"/>
        <bgColor indexed="3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7">
    <xf fontId="0" fillId="0" borderId="0" numFmtId="0" xfId="0"/>
    <xf fontId="2" fillId="0" borderId="1" numFmtId="0" xfId="0" applyFont="1" applyBorder="1"/>
    <xf fontId="3" fillId="0" borderId="1" numFmtId="0" xfId="0" applyFont="1" applyBorder="1"/>
    <xf fontId="3" fillId="0" borderId="1" numFmtId="0" xfId="0" applyFont="1" applyBorder="1" applyAlignment="1">
      <alignment horizontal="left"/>
    </xf>
    <xf fontId="3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0" borderId="0" numFmtId="0" xfId="0" applyFont="1"/>
    <xf fontId="3" fillId="2" borderId="0" numFmtId="0" xfId="0" applyFont="1" applyFill="1"/>
    <xf fontId="0" fillId="3" borderId="0" numFmtId="0" xfId="0" applyFill="1"/>
    <xf fontId="5" fillId="0" borderId="0" numFmtId="0" xfId="0" applyFont="1"/>
    <xf fontId="4" fillId="2" borderId="0" numFmtId="0" xfId="0" applyFont="1" applyFill="1"/>
    <xf fontId="4" fillId="0" borderId="1" numFmtId="0" xfId="0" applyFont="1" applyBorder="1"/>
    <xf fontId="4" fillId="0" borderId="1" numFmtId="0" xfId="0" applyFont="1" applyBorder="1" applyAlignment="1">
      <alignment horizontal="center"/>
    </xf>
    <xf fontId="3" fillId="0" borderId="0" numFmtId="0" xfId="0" applyFont="1" applyAlignment="1">
      <alignment horizontal="center"/>
    </xf>
    <xf fontId="3" fillId="0" borderId="0" numFmtId="0" xfId="0" applyFont="1" applyAlignment="1">
      <alignment horizontal="right"/>
    </xf>
    <xf fontId="2" fillId="0" borderId="0" numFmtId="0" xfId="0" applyFont="1" applyAlignment="1">
      <alignment horizontal="center" vertical="center"/>
    </xf>
    <xf fontId="3" fillId="4" borderId="1" numFmtId="0" xfId="0" applyFont="1" applyFill="1" applyBorder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5" borderId="0" numFmtId="0" xfId="0" applyFont="1" applyFill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/>
    </xf>
    <xf fontId="3" fillId="7" borderId="1" numFmtId="0" xfId="0" applyFont="1" applyFill="1" applyBorder="1" applyAlignment="1">
      <alignment horizontal="center" vertical="center"/>
    </xf>
    <xf fontId="3" fillId="8" borderId="1" numFmtId="0" xfId="0" applyFont="1" applyFill="1" applyBorder="1" applyAlignment="1">
      <alignment horizontal="center" vertical="center"/>
    </xf>
    <xf fontId="3" fillId="9" borderId="0" numFmtId="0" xfId="0" applyFont="1" applyFill="1" applyAlignment="1">
      <alignment horizontal="center" vertical="center"/>
    </xf>
    <xf fontId="3" fillId="10" borderId="1" numFmtId="0" xfId="0" applyFont="1" applyFill="1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ColWidth="12.6171875" defaultRowHeight="14.25"/>
  <cols>
    <col bestFit="1" customWidth="1" min="1" max="1" style="0" width="4.1299999999999999"/>
    <col bestFit="1" customWidth="1" min="2" max="2" style="0" width="30"/>
    <col bestFit="1" customWidth="1" min="3" max="3" style="0" width="11.380000000000001"/>
    <col bestFit="1" customWidth="1" min="4" max="4" style="0" width="9.8800000000000008"/>
    <col bestFit="1" customWidth="1" min="5" max="5" style="0" width="19.620000000000001"/>
    <col bestFit="1" customWidth="1" min="6" max="6" style="0" width="22.629999999999999"/>
    <col bestFit="1" customWidth="1" min="7" max="7" style="0" width="71.25"/>
    <col bestFit="1" customWidth="1" min="8" max="26" style="0" width="7.6299999999999999"/>
  </cols>
  <sheetData>
    <row r="1" ht="15">
      <c r="A1" s="1" t="s">
        <v>0</v>
      </c>
      <c r="B1" s="1" t="s">
        <v>1</v>
      </c>
      <c r="C1" s="1" t="s">
        <v>2</v>
      </c>
      <c r="D1" s="1" t="s">
        <v>0</v>
      </c>
      <c r="E1" s="2">
        <v>38</v>
      </c>
      <c r="F1" s="1" t="s">
        <v>3</v>
      </c>
      <c r="G1" s="1" t="s">
        <v>4</v>
      </c>
    </row>
    <row r="2" ht="15">
      <c r="A2" s="2">
        <v>1</v>
      </c>
      <c r="B2" s="2" t="s">
        <v>5</v>
      </c>
      <c r="C2" s="2" t="e">
        <f>VLOOKUP($E$1,'Общие данные'!$A$2:$J$256,10+A2)</f>
        <v>#REF!</v>
      </c>
      <c r="D2" s="1" t="s">
        <v>6</v>
      </c>
      <c r="E2" s="2" t="str">
        <f>VLOOKUP($E$1,'Общие данные'!$A$2:$J$256,2)</f>
        <v>192.168.0.38</v>
      </c>
      <c r="F2" s="2" t="s">
        <v>7</v>
      </c>
      <c r="G2" s="2" t="e">
        <f>VLOOKUP($E$1,'Общие данные'!$A$2:$J$256,52+A2)</f>
        <v>#REF!</v>
      </c>
    </row>
    <row r="3" ht="15">
      <c r="A3" s="2">
        <v>2</v>
      </c>
      <c r="B3" s="2" t="s">
        <v>8</v>
      </c>
      <c r="C3" s="2" t="e">
        <f>VLOOKUP($E$1,'Общие данные'!$A$2:$J$256,10+A3)</f>
        <v>#REF!</v>
      </c>
      <c r="D3" s="1" t="s">
        <v>9</v>
      </c>
      <c r="E3" s="2" t="str">
        <f>VLOOKUP($E$1,'Общие данные'!$A$2:$J$256,4)</f>
        <v>TECH-2</v>
      </c>
      <c r="F3" s="2" t="s">
        <v>10</v>
      </c>
      <c r="G3" s="2" t="e">
        <f>VLOOKUP($E$1,'Общие данные'!$A$2:$J$256,52+A3)</f>
        <v>#REF!</v>
      </c>
    </row>
    <row r="4" ht="15">
      <c r="A4" s="2">
        <v>3</v>
      </c>
      <c r="B4" s="2" t="s">
        <v>11</v>
      </c>
      <c r="C4" s="2" t="e">
        <f>VLOOKUP($E$1,'Общие данные'!$A$2:$J$256,10+A4)</f>
        <v>#REF!</v>
      </c>
      <c r="D4" s="1" t="s">
        <v>12</v>
      </c>
      <c r="E4" s="2" t="str">
        <f>VLOOKUP($E$1,'Общие данные'!$A$2:$J$256,6)</f>
        <v xml:space="preserve">Вера Янкина</v>
      </c>
      <c r="F4" s="2" t="s">
        <v>13</v>
      </c>
      <c r="G4" s="2" t="e">
        <f>VLOOKUP($E$1,'Общие данные'!$A$2:$J$256,52+A4)</f>
        <v>#REF!</v>
      </c>
    </row>
    <row r="5" ht="15">
      <c r="A5" s="2">
        <v>4</v>
      </c>
      <c r="B5" s="2" t="s">
        <v>14</v>
      </c>
      <c r="C5" s="2" t="e">
        <f>VLOOKUP($E$1,'Общие данные'!$A$2:$J$256,10+A5)</f>
        <v>#REF!</v>
      </c>
      <c r="D5" s="1" t="s">
        <v>15</v>
      </c>
      <c r="E5" s="2" t="str">
        <f>VLOOKUP($E$1,'Общие данные'!$A$2:$J$256,7)</f>
        <v>BZM38dthf</v>
      </c>
      <c r="F5" s="2" t="s">
        <v>16</v>
      </c>
      <c r="G5" s="2" t="e">
        <f>VLOOKUP($E$1,'Общие данные'!$A$2:$J$256,52+A5)</f>
        <v>#REF!</v>
      </c>
    </row>
    <row r="6" ht="15">
      <c r="A6" s="2">
        <v>5</v>
      </c>
      <c r="B6" s="2" t="s">
        <v>17</v>
      </c>
      <c r="C6" s="2" t="e">
        <f>VLOOKUP($E$1,'Общие данные'!$A$2:$J$256,10+A6)</f>
        <v>#REF!</v>
      </c>
      <c r="D6" s="1" t="s">
        <v>18</v>
      </c>
      <c r="E6" s="3" t="str">
        <f>VLOOKUP($E$1,'Общие данные'!$A$2:$J$256,10)</f>
        <v>BC:AE:C5:71:09:BA</v>
      </c>
      <c r="F6" s="2" t="s">
        <v>19</v>
      </c>
      <c r="G6" s="2" t="e">
        <f>VLOOKUP($E$1,'Общие данные'!$A$2:$J$256,52+A6)</f>
        <v>#REF!</v>
      </c>
    </row>
    <row r="7" ht="15">
      <c r="A7" s="2">
        <v>6</v>
      </c>
      <c r="B7" s="2" t="s">
        <v>6</v>
      </c>
      <c r="C7" s="2" t="e">
        <f>VLOOKUP($E$1,'Общие данные'!$A$2:$J$256,10+A7)</f>
        <v>#REF!</v>
      </c>
      <c r="D7" s="1" t="s">
        <v>20</v>
      </c>
      <c r="E7" s="3" t="e">
        <f>VLOOKUP($E$1,'Общие данные'!$A$2:$J$256,60)</f>
        <v>#REF!</v>
      </c>
      <c r="F7" s="2" t="s">
        <v>21</v>
      </c>
      <c r="G7" s="2" t="e">
        <f>VLOOKUP($E$1,'Общие данные'!$A$2:$J$256,52+A7)</f>
        <v>#REF!</v>
      </c>
    </row>
    <row r="8" ht="15">
      <c r="A8" s="2">
        <v>7</v>
      </c>
      <c r="B8" s="2" t="s">
        <v>22</v>
      </c>
      <c r="C8" s="2" t="e">
        <f>VLOOKUP($E$1,'Общие данные'!$A$2:$J$256,10+A8)</f>
        <v>#REF!</v>
      </c>
      <c r="E8" s="4"/>
      <c r="F8" s="2" t="s">
        <v>23</v>
      </c>
      <c r="G8" s="2" t="e">
        <f>VLOOKUP($E$1,'Общие данные'!$A$2:$J$256,52+A8)</f>
        <v>#REF!</v>
      </c>
    </row>
    <row r="9" ht="15">
      <c r="A9" s="2">
        <v>8</v>
      </c>
      <c r="B9" s="2" t="s">
        <v>24</v>
      </c>
      <c r="C9" s="2" t="e">
        <f>VLOOKUP($E$1,'Общие данные'!$A$2:$J$256,10+A9)</f>
        <v>#REF!</v>
      </c>
      <c r="E9" s="4"/>
    </row>
    <row r="10" ht="15">
      <c r="A10" s="2">
        <v>9</v>
      </c>
      <c r="B10" s="2" t="s">
        <v>25</v>
      </c>
      <c r="C10" s="2" t="e">
        <f>VLOOKUP($E$1,'Общие данные'!$A$2:$J$256,10+A10)</f>
        <v>#REF!</v>
      </c>
      <c r="E10" s="4"/>
    </row>
    <row r="11" ht="15">
      <c r="A11" s="2">
        <v>10</v>
      </c>
      <c r="B11" s="2" t="s">
        <v>26</v>
      </c>
      <c r="C11" s="2" t="e">
        <f>VLOOKUP($E$1,'Общие данные'!$A$2:$J$256,10+A11)</f>
        <v>#REF!</v>
      </c>
      <c r="E11" s="4"/>
    </row>
    <row r="12" ht="15">
      <c r="A12" s="2">
        <v>11</v>
      </c>
      <c r="B12" s="2" t="s">
        <v>27</v>
      </c>
      <c r="C12" s="2" t="e">
        <f>VLOOKUP($E$1,'Общие данные'!$A$2:$J$256,10+A12)</f>
        <v>#REF!</v>
      </c>
      <c r="E12" s="4"/>
    </row>
    <row r="13" ht="15">
      <c r="A13" s="2">
        <v>12</v>
      </c>
      <c r="B13" s="2" t="s">
        <v>28</v>
      </c>
      <c r="C13" s="2" t="e">
        <f>VLOOKUP($E$1,'Общие данные'!$A$2:$J$256,10+A13)</f>
        <v>#REF!</v>
      </c>
      <c r="E13" s="4"/>
    </row>
    <row r="14" ht="15">
      <c r="A14" s="2">
        <v>13</v>
      </c>
      <c r="B14" s="2" t="s">
        <v>29</v>
      </c>
      <c r="C14" s="2" t="e">
        <f>VLOOKUP($E$1,'Общие данные'!$A$2:$J$256,10+A14)</f>
        <v>#REF!</v>
      </c>
      <c r="E14" s="4"/>
    </row>
    <row r="15" ht="15">
      <c r="A15" s="2">
        <v>14</v>
      </c>
      <c r="B15" s="2" t="s">
        <v>30</v>
      </c>
      <c r="C15" s="2" t="e">
        <f>VLOOKUP($E$1,'Общие данные'!$A$2:$J$256,10+A15)</f>
        <v>#REF!</v>
      </c>
      <c r="E15" s="4"/>
    </row>
    <row r="16" ht="15">
      <c r="A16" s="2">
        <v>15</v>
      </c>
      <c r="B16" s="2" t="s">
        <v>31</v>
      </c>
      <c r="C16" s="2" t="e">
        <f>VLOOKUP($E$1,'Общие данные'!$A$2:$J$256,10+A16)</f>
        <v>#REF!</v>
      </c>
      <c r="E16" s="4"/>
    </row>
    <row r="17" ht="15">
      <c r="A17" s="2">
        <v>16</v>
      </c>
      <c r="B17" s="2" t="s">
        <v>32</v>
      </c>
      <c r="C17" s="2" t="e">
        <f>VLOOKUP($E$1,'Общие данные'!$A$2:$J$256,10+A17)</f>
        <v>#REF!</v>
      </c>
      <c r="E17" s="4"/>
    </row>
    <row r="18" ht="15">
      <c r="A18" s="2">
        <v>17</v>
      </c>
      <c r="B18" s="2" t="s">
        <v>33</v>
      </c>
      <c r="C18" s="2" t="e">
        <f>VLOOKUP($E$1,'Общие данные'!$A$2:$J$256,10+A18)</f>
        <v>#REF!</v>
      </c>
      <c r="E18" s="4"/>
    </row>
    <row r="19" ht="15">
      <c r="A19" s="2">
        <v>18</v>
      </c>
      <c r="B19" s="1" t="s">
        <v>34</v>
      </c>
      <c r="C19" s="2" t="e">
        <f>VLOOKUP($E$1,'Общие данные'!$A$2:$J$256,10+A19)</f>
        <v>#REF!</v>
      </c>
      <c r="E19" s="4"/>
    </row>
    <row r="20" ht="15">
      <c r="A20" s="2">
        <v>19</v>
      </c>
      <c r="B20" s="2" t="s">
        <v>35</v>
      </c>
      <c r="C20" s="2" t="e">
        <f>VLOOKUP($E$1,'Общие данные'!$A$2:$J$256,10+A20)</f>
        <v>#REF!</v>
      </c>
      <c r="E20" s="4"/>
    </row>
    <row r="21" ht="15.75" customHeight="1">
      <c r="A21" s="2">
        <v>20</v>
      </c>
      <c r="B21" s="2" t="s">
        <v>36</v>
      </c>
      <c r="C21" s="2" t="e">
        <f>VLOOKUP($E$1,'Общие данные'!$A$2:$J$256,10+A21)</f>
        <v>#REF!</v>
      </c>
      <c r="E21" s="4"/>
    </row>
    <row r="22" ht="15.75" customHeight="1">
      <c r="A22" s="2">
        <v>21</v>
      </c>
      <c r="B22" s="2" t="s">
        <v>37</v>
      </c>
      <c r="C22" s="2" t="e">
        <f>VLOOKUP($E$1,'Общие данные'!$A$2:$J$256,10+A22)</f>
        <v>#REF!</v>
      </c>
      <c r="E22" s="4"/>
    </row>
    <row r="23" ht="15.75" customHeight="1">
      <c r="A23" s="2">
        <v>22</v>
      </c>
      <c r="B23" s="2" t="s">
        <v>38</v>
      </c>
      <c r="C23" s="2" t="e">
        <f>VLOOKUP($E$1,'Общие данные'!$A$2:$J$256,10+A23)</f>
        <v>#REF!</v>
      </c>
      <c r="E23" s="4"/>
    </row>
    <row r="24" ht="15.75" customHeight="1">
      <c r="A24" s="2">
        <v>23</v>
      </c>
      <c r="B24" s="2" t="s">
        <v>39</v>
      </c>
      <c r="C24" s="2" t="e">
        <f>VLOOKUP($E$1,'Общие данные'!$A$2:$J$256,10+A24)</f>
        <v>#REF!</v>
      </c>
      <c r="E24" s="4"/>
    </row>
    <row r="25" ht="15.75" customHeight="1">
      <c r="A25" s="2">
        <v>24</v>
      </c>
      <c r="B25" s="2" t="s">
        <v>40</v>
      </c>
      <c r="C25" s="2" t="e">
        <f>VLOOKUP($E$1,'Общие данные'!$A$2:$J$256,10+A25)</f>
        <v>#REF!</v>
      </c>
      <c r="E25" s="4"/>
    </row>
    <row r="26" ht="15.75" customHeight="1">
      <c r="A26" s="2">
        <v>25</v>
      </c>
      <c r="B26" s="2" t="s">
        <v>41</v>
      </c>
      <c r="C26" s="2" t="e">
        <f>VLOOKUP($E$1,'Общие данные'!$A$2:$J$256,10+A26)</f>
        <v>#REF!</v>
      </c>
      <c r="E26" s="4"/>
    </row>
    <row r="27" ht="15.75" customHeight="1">
      <c r="A27" s="2">
        <v>26</v>
      </c>
      <c r="B27" s="2" t="s">
        <v>42</v>
      </c>
      <c r="C27" s="2" t="e">
        <f>VLOOKUP($E$1,'Общие данные'!$A$2:$J$256,10+A27)</f>
        <v>#REF!</v>
      </c>
      <c r="E27" s="4"/>
    </row>
    <row r="28" ht="15.75" customHeight="1">
      <c r="A28" s="2">
        <v>27</v>
      </c>
      <c r="B28" s="2" t="s">
        <v>43</v>
      </c>
      <c r="C28" s="2" t="e">
        <f>VLOOKUP($E$1,'Общие данные'!$A$2:$J$256,10+A28)</f>
        <v>#REF!</v>
      </c>
      <c r="E28" s="4"/>
    </row>
    <row r="29" ht="15.75" customHeight="1">
      <c r="A29" s="2">
        <v>28</v>
      </c>
      <c r="B29" s="2" t="s">
        <v>44</v>
      </c>
      <c r="C29" s="2" t="e">
        <f>VLOOKUP($E$1,'Общие данные'!$A$2:$J$256,10+A29)</f>
        <v>#REF!</v>
      </c>
      <c r="E29" s="4"/>
    </row>
    <row r="30" ht="15.75" customHeight="1">
      <c r="A30" s="2">
        <v>29</v>
      </c>
      <c r="B30" s="2" t="s">
        <v>45</v>
      </c>
      <c r="C30" s="2" t="e">
        <f>VLOOKUP($E$1,'Общие данные'!$A$2:$J$256,10+A30)</f>
        <v>#REF!</v>
      </c>
      <c r="E30" s="4"/>
    </row>
    <row r="31" ht="15.75" customHeight="1">
      <c r="A31" s="2">
        <v>30</v>
      </c>
      <c r="B31" s="2" t="s">
        <v>46</v>
      </c>
      <c r="C31" s="2" t="e">
        <f>VLOOKUP($E$1,'Общие данные'!$A$2:$J$256,10+A31)</f>
        <v>#REF!</v>
      </c>
      <c r="E31" s="4"/>
    </row>
    <row r="32" ht="15.75" customHeight="1">
      <c r="A32" s="2">
        <v>31</v>
      </c>
      <c r="B32" s="2" t="s">
        <v>47</v>
      </c>
      <c r="C32" s="2" t="e">
        <f>VLOOKUP($E$1,'Общие данные'!$A$2:$J$256,10+A32)</f>
        <v>#REF!</v>
      </c>
      <c r="E32" s="4"/>
    </row>
    <row r="33" ht="15.75" customHeight="1">
      <c r="A33" s="2">
        <v>32</v>
      </c>
      <c r="B33" s="2" t="s">
        <v>48</v>
      </c>
      <c r="C33" s="2" t="e">
        <f>VLOOKUP($E$1,'Общие данные'!$A$2:$J$256,10+A33)</f>
        <v>#REF!</v>
      </c>
      <c r="E33" s="4"/>
    </row>
    <row r="34" ht="15.75" customHeight="1">
      <c r="A34" s="2">
        <v>33</v>
      </c>
      <c r="B34" s="2" t="s">
        <v>49</v>
      </c>
      <c r="C34" s="2" t="e">
        <f>VLOOKUP($E$1,'Общие данные'!$A$2:$J$256,10+A34)</f>
        <v>#REF!</v>
      </c>
      <c r="E34" s="4"/>
    </row>
    <row r="35" ht="15.75" customHeight="1">
      <c r="A35" s="2">
        <v>34</v>
      </c>
      <c r="B35" s="2" t="s">
        <v>50</v>
      </c>
      <c r="C35" s="2" t="e">
        <f>VLOOKUP($E$1,'Общие данные'!$A$2:$J$256,10+A35)</f>
        <v>#REF!</v>
      </c>
      <c r="E35" s="4"/>
    </row>
    <row r="36" ht="15.75" customHeight="1">
      <c r="A36" s="2">
        <v>35</v>
      </c>
      <c r="B36" s="2" t="s">
        <v>51</v>
      </c>
      <c r="C36" s="2" t="e">
        <f>VLOOKUP($E$1,'Общие данные'!$A$2:$J$256,10+A36)</f>
        <v>#REF!</v>
      </c>
      <c r="E36" s="4"/>
    </row>
    <row r="37" ht="15.75" customHeight="1">
      <c r="A37" s="2">
        <v>36</v>
      </c>
      <c r="B37" s="2" t="s">
        <v>52</v>
      </c>
      <c r="C37" s="2" t="e">
        <f>VLOOKUP($E$1,'Общие данные'!$A$2:$J$256,10+A37)</f>
        <v>#REF!</v>
      </c>
      <c r="E37" s="4"/>
    </row>
    <row r="38" ht="15.75" customHeight="1">
      <c r="A38" s="2">
        <v>37</v>
      </c>
      <c r="B38" s="2" t="s">
        <v>53</v>
      </c>
      <c r="C38" s="2" t="e">
        <f>VLOOKUP($E$1,'Общие данные'!$A$2:$J$256,10+A38)</f>
        <v>#REF!</v>
      </c>
      <c r="E38" s="4"/>
    </row>
    <row r="39" ht="15.75" customHeight="1">
      <c r="A39" s="2">
        <v>38</v>
      </c>
      <c r="B39" s="2" t="s">
        <v>54</v>
      </c>
      <c r="C39" s="2" t="e">
        <f>VLOOKUP($E$1,'Общие данные'!$A$2:$J$256,10+A39)</f>
        <v>#REF!</v>
      </c>
      <c r="E39" s="4"/>
    </row>
    <row r="40" ht="15.75" customHeight="1">
      <c r="A40" s="2">
        <v>39</v>
      </c>
      <c r="B40" s="2" t="s">
        <v>55</v>
      </c>
      <c r="C40" s="2" t="e">
        <f>VLOOKUP($E$1,'Общие данные'!$A$2:$J$256,10+A40)</f>
        <v>#REF!</v>
      </c>
      <c r="E40" s="4"/>
    </row>
    <row r="41" ht="15.75" customHeight="1">
      <c r="A41" s="2">
        <v>40</v>
      </c>
      <c r="B41" s="2" t="s">
        <v>56</v>
      </c>
      <c r="C41" s="2" t="e">
        <f>VLOOKUP($E$1,'Общие данные'!$A$2:$J$256,10+A41)</f>
        <v>#REF!</v>
      </c>
      <c r="E41" s="4"/>
    </row>
    <row r="42" ht="15.75" customHeight="1">
      <c r="A42" s="2">
        <v>41</v>
      </c>
      <c r="B42" s="2" t="s">
        <v>57</v>
      </c>
      <c r="C42" s="2" t="e">
        <f>VLOOKUP($E$1,'Общие данные'!$A$2:$J$256,10+A42)</f>
        <v>#REF!</v>
      </c>
      <c r="E42" s="4"/>
    </row>
    <row r="43" ht="15.75" customHeight="1">
      <c r="A43" s="2">
        <v>42</v>
      </c>
      <c r="B43" s="2" t="s">
        <v>58</v>
      </c>
      <c r="C43" s="2" t="e">
        <f>VLOOKUP($E$1,'Общие данные'!$A$2:$J$256,10+A43)</f>
        <v>#REF!</v>
      </c>
      <c r="E43" s="4"/>
    </row>
    <row r="44" ht="15.75" customHeight="1">
      <c r="E44" s="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833333333333315" right="0.70833333333333315" top="0.74791666666666701" bottom="0.74791666666666701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00650023-0048-4667-BB51-00FA00CA00B7}">
            <xm:f>0</xm:f>
            <x14:dxf>
              <font>
                <color indexed="65"/>
              </font>
              <fill>
                <patternFill patternType="solid">
                  <fgColor indexed="65"/>
                  <bgColor indexed="6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C2:C43</xm:sqref>
        </x14:conditionalFormatting>
        <x14:conditionalFormatting xmlns:xm="http://schemas.microsoft.com/office/excel/2006/main">
          <x14:cfRule type="cellIs" priority="3" operator="equal" id="{0089008E-0031-4C4A-8A03-0071004400FB}">
            <xm:f>1</xm:f>
            <x14:dxf>
              <fill>
                <patternFill patternType="solid">
                  <fgColor rgb="FFA5A5A5"/>
                  <bgColor rgb="FFA5A5A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C2:C43</xm:sqref>
        </x14:conditionalFormatting>
        <x14:conditionalFormatting xmlns:xm="http://schemas.microsoft.com/office/excel/2006/main">
          <x14:cfRule type="cellIs" priority="2" operator="equal" id="{0037001B-0079-4441-886E-009F00C5007C}">
            <xm:f>2</xm:f>
            <x14:dxf>
              <fill>
                <patternFill patternType="solid">
                  <fgColor indexed="64"/>
                  <bgColor indexed="64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C2:C43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BI3" activeCellId="0" sqref="BI3"/>
    </sheetView>
  </sheetViews>
  <sheetFormatPr defaultColWidth="12.6171875" defaultRowHeight="14.25"/>
  <cols>
    <col bestFit="1" customWidth="1" min="1" max="1" style="0" width="4.75"/>
    <col bestFit="1" customWidth="1" min="2" max="2" style="0" width="14.630000000000001"/>
    <col bestFit="1" customWidth="1" min="3" max="4" style="0" width="22.75"/>
    <col bestFit="1" customWidth="1" min="5" max="5" style="0" width="23.379999999999999"/>
    <col bestFit="1" customWidth="1" min="6" max="6" style="0" width="23"/>
    <col bestFit="1" customWidth="1" min="7" max="7" style="0" width="13.880000000000001"/>
    <col bestFit="1" customWidth="1" min="8" max="8" style="0" width="4.75"/>
    <col bestFit="1" customWidth="1" min="9" max="9" style="0" width="4.8799999999999999"/>
    <col bestFit="1" customWidth="1" min="10" max="10" style="0" width="19.620000000000001"/>
    <col customWidth="1" min="11" max="11" width="17.25390625"/>
    <col customWidth="1" min="14" max="14" width="17.25390625"/>
    <col bestFit="1" customWidth="1" min="969" max="974" style="0" width="10.5"/>
  </cols>
  <sheetData>
    <row r="1" ht="13.800000000000001">
      <c r="B1" s="5" t="s">
        <v>6</v>
      </c>
      <c r="C1" s="5" t="s">
        <v>59</v>
      </c>
      <c r="D1" s="5" t="s">
        <v>60</v>
      </c>
      <c r="E1" s="5" t="s">
        <v>61</v>
      </c>
      <c r="F1" s="5" t="s">
        <v>12</v>
      </c>
      <c r="G1" s="5" t="s">
        <v>15</v>
      </c>
      <c r="H1" s="5" t="s">
        <v>62</v>
      </c>
      <c r="I1" s="5" t="s">
        <v>63</v>
      </c>
      <c r="J1" s="6" t="s">
        <v>20</v>
      </c>
      <c r="K1" t="s">
        <v>64</v>
      </c>
      <c r="L1" t="s">
        <v>65</v>
      </c>
      <c r="M1" t="s">
        <v>66</v>
      </c>
    </row>
    <row r="2" ht="13.800000000000001">
      <c r="A2" s="6">
        <v>1</v>
      </c>
      <c r="B2" s="7" t="s">
        <v>67</v>
      </c>
      <c r="J2"/>
    </row>
    <row r="3" ht="15">
      <c r="A3" s="6">
        <v>2</v>
      </c>
      <c r="B3" s="7" t="s">
        <v>68</v>
      </c>
      <c r="C3" s="8" t="s">
        <v>69</v>
      </c>
      <c r="D3" s="6" t="s">
        <v>70</v>
      </c>
      <c r="E3" s="6" t="s">
        <v>71</v>
      </c>
      <c r="F3" s="6" t="s">
        <v>71</v>
      </c>
      <c r="G3" s="6" t="s">
        <v>72</v>
      </c>
      <c r="H3" s="6" t="s">
        <v>73</v>
      </c>
      <c r="I3" s="6" t="s">
        <v>73</v>
      </c>
      <c r="J3" t="s">
        <v>74</v>
      </c>
      <c r="K3" t="s">
        <v>75</v>
      </c>
      <c r="L3" t="s">
        <v>75</v>
      </c>
      <c r="M3" t="s">
        <v>76</v>
      </c>
      <c r="N3" t="s">
        <v>69</v>
      </c>
    </row>
    <row r="4" ht="13.800000000000001">
      <c r="A4" s="6">
        <v>3</v>
      </c>
      <c r="B4" s="7" t="s">
        <v>77</v>
      </c>
      <c r="J4" t="s">
        <v>78</v>
      </c>
    </row>
    <row r="5" ht="13.800000000000001">
      <c r="A5" s="6">
        <v>4</v>
      </c>
      <c r="B5" s="7" t="s">
        <v>79</v>
      </c>
      <c r="C5" s="6" t="s">
        <v>69</v>
      </c>
      <c r="D5" s="6" t="s">
        <v>80</v>
      </c>
      <c r="E5" s="6" t="s">
        <v>81</v>
      </c>
      <c r="F5" s="6" t="s">
        <v>81</v>
      </c>
      <c r="H5" s="6">
        <v>2</v>
      </c>
      <c r="I5" s="6">
        <v>17</v>
      </c>
      <c r="J5" t="s">
        <v>82</v>
      </c>
    </row>
    <row r="6" ht="13.800000000000001">
      <c r="A6" s="6">
        <v>5</v>
      </c>
      <c r="B6" s="7" t="s">
        <v>83</v>
      </c>
    </row>
    <row r="7" ht="15">
      <c r="A7" s="6">
        <v>6</v>
      </c>
      <c r="B7" s="7" t="s">
        <v>84</v>
      </c>
      <c r="C7" s="8" t="s">
        <v>69</v>
      </c>
      <c r="D7" s="6" t="s">
        <v>85</v>
      </c>
      <c r="E7" s="6" t="s">
        <v>86</v>
      </c>
      <c r="F7" s="6" t="s">
        <v>86</v>
      </c>
      <c r="G7" s="7" t="s">
        <v>87</v>
      </c>
      <c r="H7" s="6">
        <v>2</v>
      </c>
      <c r="I7" s="6">
        <v>18</v>
      </c>
      <c r="J7" t="s">
        <v>88</v>
      </c>
    </row>
    <row r="8" ht="13.800000000000001">
      <c r="A8" s="6">
        <v>7</v>
      </c>
      <c r="B8" s="7" t="s">
        <v>89</v>
      </c>
      <c r="C8" s="6" t="s">
        <v>69</v>
      </c>
      <c r="D8" s="6" t="s">
        <v>90</v>
      </c>
      <c r="E8" s="6" t="s">
        <v>91</v>
      </c>
      <c r="F8" s="6" t="s">
        <v>91</v>
      </c>
      <c r="G8" s="7" t="s">
        <v>92</v>
      </c>
      <c r="H8" s="6">
        <v>2</v>
      </c>
      <c r="I8" s="6">
        <v>18</v>
      </c>
      <c r="J8" t="s">
        <v>93</v>
      </c>
    </row>
    <row r="9" ht="13.800000000000001">
      <c r="A9" s="6">
        <v>8</v>
      </c>
      <c r="B9" s="7" t="s">
        <v>94</v>
      </c>
      <c r="C9" s="6" t="s">
        <v>69</v>
      </c>
      <c r="D9" s="6" t="s">
        <v>95</v>
      </c>
      <c r="E9" s="6" t="s">
        <v>96</v>
      </c>
      <c r="F9" s="6" t="s">
        <v>96</v>
      </c>
      <c r="G9" s="6" t="s">
        <v>97</v>
      </c>
      <c r="H9" s="6">
        <v>2</v>
      </c>
      <c r="I9" s="6">
        <v>18</v>
      </c>
      <c r="J9" t="s">
        <v>98</v>
      </c>
    </row>
    <row r="10" ht="13.800000000000001">
      <c r="A10" s="6">
        <v>9</v>
      </c>
      <c r="B10" s="7" t="s">
        <v>99</v>
      </c>
      <c r="G10" s="6"/>
    </row>
    <row r="11" ht="13.800000000000001">
      <c r="A11" s="6">
        <v>10</v>
      </c>
      <c r="B11" s="7" t="s">
        <v>100</v>
      </c>
      <c r="C11" s="6" t="s">
        <v>69</v>
      </c>
      <c r="D11" s="6" t="s">
        <v>101</v>
      </c>
      <c r="E11" s="6" t="s">
        <v>102</v>
      </c>
      <c r="F11" s="6" t="s">
        <v>102</v>
      </c>
      <c r="G11" s="6"/>
      <c r="H11" s="6">
        <v>3</v>
      </c>
      <c r="I11" s="6">
        <v>6</v>
      </c>
    </row>
    <row r="12" ht="13.800000000000001">
      <c r="A12" s="6">
        <v>11</v>
      </c>
      <c r="B12" s="7" t="s">
        <v>103</v>
      </c>
      <c r="C12" s="6" t="s">
        <v>69</v>
      </c>
      <c r="D12" s="6" t="s">
        <v>104</v>
      </c>
      <c r="E12" s="6" t="s">
        <v>105</v>
      </c>
      <c r="F12" s="6" t="s">
        <v>105</v>
      </c>
      <c r="G12" s="7" t="s">
        <v>106</v>
      </c>
      <c r="H12" s="6">
        <v>3</v>
      </c>
      <c r="I12" s="6">
        <v>12</v>
      </c>
    </row>
    <row r="13" ht="13.800000000000001">
      <c r="A13" s="6">
        <v>12</v>
      </c>
      <c r="B13" s="7" t="s">
        <v>107</v>
      </c>
      <c r="C13" s="6" t="s">
        <v>69</v>
      </c>
      <c r="D13" s="6" t="s">
        <v>108</v>
      </c>
      <c r="E13" s="6" t="s">
        <v>109</v>
      </c>
      <c r="F13" s="6" t="s">
        <v>109</v>
      </c>
      <c r="G13" s="6" t="s">
        <v>110</v>
      </c>
      <c r="H13" s="6">
        <v>3</v>
      </c>
      <c r="I13" s="6">
        <v>9</v>
      </c>
      <c r="J13" s="9" t="s">
        <v>111</v>
      </c>
    </row>
    <row r="14" ht="13.800000000000001">
      <c r="A14" s="6">
        <v>13</v>
      </c>
      <c r="B14" s="7" t="s">
        <v>112</v>
      </c>
    </row>
    <row r="15" ht="13.800000000000001">
      <c r="A15" s="6">
        <v>14</v>
      </c>
      <c r="B15" s="7" t="s">
        <v>113</v>
      </c>
    </row>
    <row r="16" ht="15">
      <c r="A16" s="6">
        <v>15</v>
      </c>
      <c r="B16" s="7" t="s">
        <v>114</v>
      </c>
      <c r="C16" s="8" t="s">
        <v>69</v>
      </c>
      <c r="D16" s="6" t="s">
        <v>115</v>
      </c>
      <c r="E16" s="6" t="s">
        <v>116</v>
      </c>
      <c r="F16" s="6" t="s">
        <v>116</v>
      </c>
      <c r="G16" s="7" t="s">
        <v>117</v>
      </c>
      <c r="H16" s="6">
        <v>1</v>
      </c>
      <c r="I16" s="6">
        <v>7</v>
      </c>
      <c r="J16" t="s">
        <v>118</v>
      </c>
    </row>
    <row r="17" ht="15">
      <c r="A17" s="6">
        <v>16</v>
      </c>
      <c r="B17" s="7" t="s">
        <v>119</v>
      </c>
      <c r="C17" s="8" t="s">
        <v>69</v>
      </c>
      <c r="D17" s="6" t="s">
        <v>120</v>
      </c>
      <c r="E17" s="6" t="s">
        <v>121</v>
      </c>
      <c r="F17" s="6" t="s">
        <v>121</v>
      </c>
      <c r="G17" s="6" t="s">
        <v>122</v>
      </c>
      <c r="H17" s="6">
        <v>1</v>
      </c>
      <c r="I17" s="6">
        <v>3</v>
      </c>
      <c r="J17" t="s">
        <v>123</v>
      </c>
    </row>
    <row r="18" ht="13.800000000000001">
      <c r="A18" s="6">
        <v>17</v>
      </c>
      <c r="B18" s="7" t="s">
        <v>124</v>
      </c>
      <c r="C18" s="6" t="s">
        <v>69</v>
      </c>
      <c r="D18" s="6" t="s">
        <v>125</v>
      </c>
      <c r="E18" s="6" t="s">
        <v>126</v>
      </c>
      <c r="F18" s="6" t="s">
        <v>126</v>
      </c>
      <c r="G18" s="6"/>
      <c r="H18" s="6">
        <v>1</v>
      </c>
      <c r="I18" s="6">
        <v>8</v>
      </c>
      <c r="J18" t="s">
        <v>127</v>
      </c>
    </row>
    <row r="19" ht="13.800000000000001">
      <c r="A19" s="6">
        <v>18</v>
      </c>
      <c r="B19" s="7" t="s">
        <v>128</v>
      </c>
      <c r="G19" s="6"/>
    </row>
    <row r="20" ht="13.800000000000001">
      <c r="A20" s="6">
        <v>19</v>
      </c>
      <c r="B20" s="7" t="s">
        <v>129</v>
      </c>
      <c r="G20" s="6"/>
    </row>
    <row r="21" ht="15.75" customHeight="1">
      <c r="A21" s="6">
        <v>20</v>
      </c>
      <c r="B21" s="7" t="s">
        <v>130</v>
      </c>
      <c r="C21" s="6" t="s">
        <v>69</v>
      </c>
      <c r="D21" s="6" t="s">
        <v>131</v>
      </c>
      <c r="E21" s="6" t="s">
        <v>132</v>
      </c>
      <c r="F21" s="6" t="s">
        <v>133</v>
      </c>
      <c r="G21" s="6"/>
      <c r="H21" s="6">
        <v>1</v>
      </c>
      <c r="I21" s="6">
        <v>23</v>
      </c>
      <c r="J21" t="s">
        <v>134</v>
      </c>
    </row>
    <row r="22" ht="15.75" customHeight="1">
      <c r="A22" s="6">
        <v>21</v>
      </c>
      <c r="B22" s="7" t="s">
        <v>135</v>
      </c>
      <c r="C22" s="8" t="s">
        <v>69</v>
      </c>
      <c r="D22" s="6" t="s">
        <v>136</v>
      </c>
      <c r="E22" s="6" t="s">
        <v>137</v>
      </c>
      <c r="F22" s="6" t="s">
        <v>137</v>
      </c>
      <c r="G22" s="6" t="s">
        <v>138</v>
      </c>
      <c r="H22" s="6">
        <v>2</v>
      </c>
      <c r="I22" s="6">
        <v>7</v>
      </c>
      <c r="J22" t="s">
        <v>139</v>
      </c>
    </row>
    <row r="23" ht="15.75" customHeight="1">
      <c r="A23" s="6">
        <v>22</v>
      </c>
      <c r="B23" s="7" t="s">
        <v>140</v>
      </c>
      <c r="G23" s="6"/>
    </row>
    <row r="24" ht="15.75" customHeight="1">
      <c r="A24" s="6">
        <v>23</v>
      </c>
      <c r="B24" s="7" t="s">
        <v>141</v>
      </c>
      <c r="C24" s="8" t="s">
        <v>69</v>
      </c>
      <c r="D24" s="6" t="s">
        <v>142</v>
      </c>
      <c r="E24" s="6" t="s">
        <v>105</v>
      </c>
      <c r="F24" s="6" t="s">
        <v>105</v>
      </c>
      <c r="G24" s="7" t="s">
        <v>106</v>
      </c>
      <c r="H24" s="6">
        <v>2</v>
      </c>
      <c r="I24" s="6">
        <v>13</v>
      </c>
      <c r="J24" t="s">
        <v>143</v>
      </c>
    </row>
    <row r="25" ht="15.75" customHeight="1">
      <c r="A25" s="6">
        <v>24</v>
      </c>
      <c r="B25" s="7" t="s">
        <v>144</v>
      </c>
      <c r="C25" s="6" t="s">
        <v>69</v>
      </c>
      <c r="D25" s="6" t="s">
        <v>145</v>
      </c>
      <c r="E25" s="6" t="s">
        <v>146</v>
      </c>
      <c r="F25" s="6" t="s">
        <v>146</v>
      </c>
      <c r="G25" s="6"/>
      <c r="H25" s="6">
        <v>4</v>
      </c>
      <c r="I25" s="6">
        <v>1</v>
      </c>
    </row>
    <row r="26" ht="15.75" customHeight="1">
      <c r="A26" s="6">
        <v>25</v>
      </c>
      <c r="B26" s="7" t="s">
        <v>147</v>
      </c>
      <c r="C26" s="6" t="s">
        <v>69</v>
      </c>
      <c r="D26" s="6" t="s">
        <v>148</v>
      </c>
      <c r="E26" s="6" t="s">
        <v>149</v>
      </c>
      <c r="F26" s="6" t="s">
        <v>149</v>
      </c>
      <c r="G26" s="7" t="s">
        <v>150</v>
      </c>
      <c r="H26" s="6">
        <v>4</v>
      </c>
      <c r="I26" s="6">
        <v>2</v>
      </c>
      <c r="J26" t="s">
        <v>151</v>
      </c>
    </row>
    <row r="27" ht="15.75" customHeight="1">
      <c r="A27" s="6">
        <v>26</v>
      </c>
      <c r="B27" s="7" t="s">
        <v>152</v>
      </c>
      <c r="G27" s="6"/>
    </row>
    <row r="28" ht="15.75" customHeight="1">
      <c r="A28" s="6">
        <v>27</v>
      </c>
      <c r="B28" s="7" t="s">
        <v>153</v>
      </c>
      <c r="C28" s="8" t="s">
        <v>69</v>
      </c>
      <c r="D28" s="6" t="s">
        <v>154</v>
      </c>
      <c r="E28" s="6" t="s">
        <v>155</v>
      </c>
      <c r="F28" s="6" t="s">
        <v>155</v>
      </c>
      <c r="G28" s="7" t="s">
        <v>156</v>
      </c>
      <c r="H28" s="6">
        <v>4</v>
      </c>
      <c r="I28" s="6">
        <v>3</v>
      </c>
      <c r="J28" t="s">
        <v>157</v>
      </c>
    </row>
    <row r="29" ht="15.75" customHeight="1">
      <c r="A29" s="6">
        <v>28</v>
      </c>
      <c r="B29" s="7" t="s">
        <v>158</v>
      </c>
      <c r="G29" s="6"/>
    </row>
    <row r="30" ht="15.75" customHeight="1">
      <c r="A30" s="6">
        <v>29</v>
      </c>
      <c r="B30" s="7" t="s">
        <v>159</v>
      </c>
      <c r="C30" s="8" t="s">
        <v>69</v>
      </c>
      <c r="D30" s="6" t="s">
        <v>160</v>
      </c>
      <c r="E30" s="6" t="s">
        <v>161</v>
      </c>
      <c r="F30" s="6" t="s">
        <v>161</v>
      </c>
      <c r="G30" s="6" t="s">
        <v>162</v>
      </c>
      <c r="H30" s="6">
        <v>4</v>
      </c>
      <c r="I30" s="6">
        <v>4</v>
      </c>
      <c r="J30" t="s">
        <v>163</v>
      </c>
    </row>
    <row r="31" ht="15.75" customHeight="1">
      <c r="A31" s="6">
        <v>30</v>
      </c>
      <c r="B31" s="7" t="s">
        <v>164</v>
      </c>
      <c r="C31" s="6" t="s">
        <v>69</v>
      </c>
      <c r="D31" s="6" t="s">
        <v>165</v>
      </c>
      <c r="E31" s="6" t="s">
        <v>166</v>
      </c>
      <c r="F31" s="6" t="s">
        <v>166</v>
      </c>
      <c r="G31" s="6"/>
      <c r="H31" s="6">
        <v>2</v>
      </c>
      <c r="I31" s="6">
        <v>15</v>
      </c>
      <c r="J31" t="s">
        <v>167</v>
      </c>
    </row>
    <row r="32" ht="15.75" customHeight="1">
      <c r="A32" s="6">
        <v>31</v>
      </c>
      <c r="B32" s="7" t="s">
        <v>168</v>
      </c>
      <c r="C32" s="8" t="s">
        <v>69</v>
      </c>
      <c r="D32" s="6" t="s">
        <v>169</v>
      </c>
      <c r="E32" s="6" t="s">
        <v>170</v>
      </c>
      <c r="F32" s="6" t="s">
        <v>170</v>
      </c>
      <c r="G32" s="6" t="s">
        <v>171</v>
      </c>
      <c r="H32" s="6">
        <v>2</v>
      </c>
      <c r="I32" s="6">
        <v>23</v>
      </c>
      <c r="J32" t="s">
        <v>172</v>
      </c>
    </row>
    <row r="33" ht="15.75" customHeight="1">
      <c r="A33" s="6">
        <v>32</v>
      </c>
      <c r="B33" s="7" t="s">
        <v>173</v>
      </c>
      <c r="C33" s="8" t="s">
        <v>69</v>
      </c>
      <c r="D33" s="6" t="s">
        <v>174</v>
      </c>
      <c r="E33" s="6" t="s">
        <v>175</v>
      </c>
      <c r="F33" s="6" t="s">
        <v>175</v>
      </c>
      <c r="G33" s="6" t="s">
        <v>176</v>
      </c>
      <c r="H33" s="6">
        <v>3</v>
      </c>
      <c r="I33" s="6">
        <v>8</v>
      </c>
      <c r="J33" s="10" t="s">
        <v>177</v>
      </c>
    </row>
    <row r="34" ht="15.75" customHeight="1">
      <c r="A34" s="6">
        <v>33</v>
      </c>
      <c r="B34" s="7" t="s">
        <v>178</v>
      </c>
      <c r="C34" s="6" t="s">
        <v>69</v>
      </c>
      <c r="D34" s="6" t="s">
        <v>179</v>
      </c>
      <c r="E34" s="6" t="s">
        <v>180</v>
      </c>
      <c r="F34" s="6" t="s">
        <v>180</v>
      </c>
      <c r="G34" s="7" t="s">
        <v>181</v>
      </c>
      <c r="H34" s="6">
        <v>3</v>
      </c>
      <c r="I34" s="6">
        <v>14</v>
      </c>
    </row>
    <row r="35" ht="15.75" customHeight="1">
      <c r="A35" s="6">
        <v>34</v>
      </c>
      <c r="B35" s="7" t="s">
        <v>182</v>
      </c>
    </row>
    <row r="36" ht="15.75" customHeight="1">
      <c r="A36" s="6">
        <v>35</v>
      </c>
      <c r="B36" s="7" t="s">
        <v>183</v>
      </c>
    </row>
    <row r="37" ht="15.75" customHeight="1">
      <c r="A37" s="6">
        <v>36</v>
      </c>
      <c r="B37" s="7" t="s">
        <v>184</v>
      </c>
      <c r="C37" s="8" t="s">
        <v>69</v>
      </c>
      <c r="D37" s="6" t="s">
        <v>185</v>
      </c>
      <c r="E37" s="6" t="s">
        <v>186</v>
      </c>
      <c r="F37" s="6" t="s">
        <v>186</v>
      </c>
      <c r="G37" s="6" t="s">
        <v>187</v>
      </c>
      <c r="H37" s="6">
        <v>2</v>
      </c>
      <c r="I37" s="6">
        <v>16</v>
      </c>
      <c r="J37" s="10" t="s">
        <v>188</v>
      </c>
    </row>
    <row r="38" ht="15.75" customHeight="1">
      <c r="A38" s="6">
        <v>37</v>
      </c>
      <c r="B38" s="7" t="s">
        <v>189</v>
      </c>
      <c r="C38" s="8" t="s">
        <v>69</v>
      </c>
      <c r="D38" s="6" t="s">
        <v>190</v>
      </c>
      <c r="E38" s="6" t="s">
        <v>191</v>
      </c>
      <c r="F38" s="6" t="s">
        <v>191</v>
      </c>
      <c r="G38" s="6" t="s">
        <v>192</v>
      </c>
      <c r="H38" s="6">
        <v>2</v>
      </c>
      <c r="I38" s="6">
        <v>19</v>
      </c>
      <c r="J38" t="s">
        <v>193</v>
      </c>
    </row>
    <row r="39" ht="15.75" customHeight="1">
      <c r="A39" s="6">
        <v>38</v>
      </c>
      <c r="B39" s="7" t="s">
        <v>194</v>
      </c>
      <c r="C39" s="8" t="s">
        <v>69</v>
      </c>
      <c r="D39" s="6" t="s">
        <v>195</v>
      </c>
      <c r="E39" s="6" t="s">
        <v>196</v>
      </c>
      <c r="F39" s="6" t="s">
        <v>196</v>
      </c>
      <c r="G39" s="6" t="s">
        <v>197</v>
      </c>
      <c r="H39" s="6">
        <v>2</v>
      </c>
      <c r="I39" s="6">
        <v>19</v>
      </c>
      <c r="J39" t="s">
        <v>198</v>
      </c>
    </row>
    <row r="40" ht="15.75" customHeight="1">
      <c r="A40" s="6">
        <v>39</v>
      </c>
      <c r="B40" s="7" t="s">
        <v>199</v>
      </c>
      <c r="C40" s="8" t="s">
        <v>69</v>
      </c>
      <c r="D40" s="6" t="s">
        <v>200</v>
      </c>
      <c r="E40" s="6" t="s">
        <v>201</v>
      </c>
      <c r="F40" s="6" t="s">
        <v>201</v>
      </c>
      <c r="G40" s="6" t="s">
        <v>202</v>
      </c>
      <c r="H40" s="6">
        <v>2</v>
      </c>
      <c r="I40" s="6">
        <v>19</v>
      </c>
      <c r="J40" t="s">
        <v>203</v>
      </c>
    </row>
    <row r="41" ht="15.75" customHeight="1">
      <c r="A41" s="6">
        <v>40</v>
      </c>
      <c r="B41" s="7" t="s">
        <v>204</v>
      </c>
      <c r="C41" s="8" t="s">
        <v>69</v>
      </c>
      <c r="D41" s="6" t="s">
        <v>205</v>
      </c>
      <c r="E41" s="6" t="s">
        <v>206</v>
      </c>
      <c r="F41" s="6" t="s">
        <v>206</v>
      </c>
      <c r="G41" s="6" t="s">
        <v>207</v>
      </c>
      <c r="H41" s="6">
        <v>2</v>
      </c>
      <c r="I41" s="6">
        <v>19</v>
      </c>
      <c r="J41" t="s">
        <v>208</v>
      </c>
    </row>
    <row r="42" ht="15.75" customHeight="1">
      <c r="A42" s="6">
        <v>41</v>
      </c>
      <c r="B42" s="7" t="s">
        <v>209</v>
      </c>
      <c r="C42" s="8" t="s">
        <v>69</v>
      </c>
      <c r="D42" s="6" t="s">
        <v>210</v>
      </c>
      <c r="E42" s="6" t="s">
        <v>211</v>
      </c>
      <c r="F42" s="6" t="s">
        <v>211</v>
      </c>
      <c r="G42" s="6" t="s">
        <v>212</v>
      </c>
      <c r="H42" s="6">
        <v>2</v>
      </c>
      <c r="I42" s="6">
        <v>19</v>
      </c>
      <c r="J42" t="s">
        <v>213</v>
      </c>
    </row>
    <row r="43" ht="15.75" customHeight="1">
      <c r="A43" s="6">
        <v>42</v>
      </c>
      <c r="B43" s="7" t="s">
        <v>214</v>
      </c>
      <c r="C43" s="8" t="s">
        <v>69</v>
      </c>
      <c r="D43" s="6" t="s">
        <v>215</v>
      </c>
      <c r="E43" s="6" t="s">
        <v>191</v>
      </c>
      <c r="F43" s="6" t="s">
        <v>191</v>
      </c>
      <c r="G43" s="6" t="s">
        <v>192</v>
      </c>
      <c r="H43" s="6">
        <v>2</v>
      </c>
      <c r="I43" s="6">
        <v>19</v>
      </c>
      <c r="J43" t="s">
        <v>216</v>
      </c>
    </row>
    <row r="44" ht="15.75" customHeight="1">
      <c r="A44" s="6">
        <v>43</v>
      </c>
      <c r="B44" s="7" t="s">
        <v>217</v>
      </c>
      <c r="C44" s="8" t="s">
        <v>69</v>
      </c>
      <c r="D44" s="6" t="s">
        <v>218</v>
      </c>
      <c r="E44" s="6" t="s">
        <v>219</v>
      </c>
      <c r="F44" s="6" t="s">
        <v>219</v>
      </c>
      <c r="G44" s="6" t="s">
        <v>220</v>
      </c>
      <c r="H44" s="6">
        <v>2</v>
      </c>
      <c r="I44" s="6">
        <v>19</v>
      </c>
      <c r="J44" t="s">
        <v>221</v>
      </c>
    </row>
    <row r="45" ht="15.75" customHeight="1">
      <c r="A45" s="6">
        <v>44</v>
      </c>
      <c r="B45" s="7" t="s">
        <v>222</v>
      </c>
      <c r="C45" s="8" t="s">
        <v>69</v>
      </c>
      <c r="D45" s="6" t="s">
        <v>223</v>
      </c>
      <c r="E45" s="6" t="s">
        <v>224</v>
      </c>
      <c r="F45" s="6" t="s">
        <v>224</v>
      </c>
      <c r="G45" s="6" t="s">
        <v>225</v>
      </c>
      <c r="H45" s="6">
        <v>2</v>
      </c>
      <c r="I45" s="6">
        <v>19</v>
      </c>
      <c r="J45" s="10" t="s">
        <v>226</v>
      </c>
    </row>
    <row r="46" ht="15.75" customHeight="1">
      <c r="A46" s="6">
        <v>45</v>
      </c>
      <c r="B46" s="7" t="s">
        <v>227</v>
      </c>
      <c r="C46" s="6" t="s">
        <v>69</v>
      </c>
      <c r="J46" t="s">
        <v>228</v>
      </c>
    </row>
    <row r="47" ht="15.75" customHeight="1">
      <c r="A47" s="6">
        <v>46</v>
      </c>
      <c r="B47" s="7" t="s">
        <v>229</v>
      </c>
      <c r="C47" s="8" t="s">
        <v>69</v>
      </c>
      <c r="D47" s="6" t="s">
        <v>230</v>
      </c>
      <c r="E47" s="6" t="s">
        <v>231</v>
      </c>
      <c r="F47" s="6" t="s">
        <v>231</v>
      </c>
      <c r="G47" s="6" t="s">
        <v>232</v>
      </c>
      <c r="H47" s="6">
        <v>2</v>
      </c>
      <c r="I47" s="6">
        <v>19</v>
      </c>
    </row>
    <row r="48" ht="15.75" customHeight="1">
      <c r="A48" s="6">
        <v>47</v>
      </c>
      <c r="B48" s="7" t="s">
        <v>233</v>
      </c>
      <c r="J48" t="s">
        <v>234</v>
      </c>
    </row>
    <row r="49" ht="15.75" customHeight="1">
      <c r="A49" s="6">
        <v>48</v>
      </c>
      <c r="B49" s="7" t="s">
        <v>235</v>
      </c>
      <c r="J49" t="s">
        <v>236</v>
      </c>
    </row>
    <row r="50" ht="15.75" customHeight="1">
      <c r="A50" s="6">
        <v>49</v>
      </c>
      <c r="B50" s="7" t="s">
        <v>237</v>
      </c>
      <c r="C50" s="6" t="s">
        <v>69</v>
      </c>
      <c r="D50" s="6" t="s">
        <v>238</v>
      </c>
      <c r="E50" s="6" t="s">
        <v>239</v>
      </c>
      <c r="F50" s="6" t="s">
        <v>239</v>
      </c>
      <c r="H50" s="6">
        <v>7</v>
      </c>
      <c r="I50" s="6">
        <v>10</v>
      </c>
      <c r="J50" t="s">
        <v>240</v>
      </c>
    </row>
    <row r="51" ht="15.75" customHeight="1">
      <c r="A51" s="6">
        <v>50</v>
      </c>
      <c r="B51" s="7" t="s">
        <v>241</v>
      </c>
      <c r="C51" s="8" t="s">
        <v>242</v>
      </c>
      <c r="D51" s="6" t="s">
        <v>243</v>
      </c>
      <c r="E51" s="6" t="s">
        <v>244</v>
      </c>
      <c r="F51" s="6" t="s">
        <v>244</v>
      </c>
      <c r="G51" s="6" t="s">
        <v>245</v>
      </c>
      <c r="H51" s="6" t="s">
        <v>73</v>
      </c>
      <c r="I51" s="6" t="s">
        <v>73</v>
      </c>
      <c r="J51" t="s">
        <v>246</v>
      </c>
    </row>
    <row r="52" ht="15.75" customHeight="1">
      <c r="A52" s="6">
        <v>51</v>
      </c>
      <c r="B52" s="7" t="s">
        <v>247</v>
      </c>
      <c r="C52" s="8" t="s">
        <v>248</v>
      </c>
      <c r="D52" s="6" t="s">
        <v>249</v>
      </c>
      <c r="E52" s="6" t="s">
        <v>244</v>
      </c>
      <c r="F52" s="6" t="s">
        <v>250</v>
      </c>
      <c r="G52" s="6" t="s">
        <v>250</v>
      </c>
      <c r="H52" s="6" t="s">
        <v>73</v>
      </c>
      <c r="I52" s="6" t="s">
        <v>73</v>
      </c>
      <c r="J52" t="s">
        <v>251</v>
      </c>
    </row>
    <row r="53" ht="15.75" customHeight="1">
      <c r="A53" s="6">
        <v>52</v>
      </c>
      <c r="B53" s="7" t="s">
        <v>252</v>
      </c>
      <c r="C53" s="6" t="s">
        <v>253</v>
      </c>
      <c r="D53" s="6" t="s">
        <v>254</v>
      </c>
      <c r="E53" s="6" t="s">
        <v>244</v>
      </c>
      <c r="F53" s="6" t="s">
        <v>244</v>
      </c>
      <c r="G53" s="6" t="s">
        <v>245</v>
      </c>
      <c r="H53" s="6" t="s">
        <v>73</v>
      </c>
      <c r="I53" s="6" t="s">
        <v>73</v>
      </c>
      <c r="J53" t="s">
        <v>255</v>
      </c>
    </row>
    <row r="54" ht="15.75" customHeight="1">
      <c r="A54" s="6">
        <v>53</v>
      </c>
      <c r="B54" s="7" t="s">
        <v>256</v>
      </c>
      <c r="C54" s="8" t="s">
        <v>257</v>
      </c>
      <c r="D54" s="6"/>
      <c r="E54" s="6" t="s">
        <v>244</v>
      </c>
      <c r="F54" s="6" t="s">
        <v>258</v>
      </c>
      <c r="G54" s="6" t="s">
        <v>259</v>
      </c>
      <c r="H54" s="6">
        <v>2</v>
      </c>
      <c r="I54" s="6">
        <v>24</v>
      </c>
      <c r="J54" t="s">
        <v>260</v>
      </c>
    </row>
    <row r="55" ht="15.75" customHeight="1">
      <c r="A55" s="6">
        <v>54</v>
      </c>
      <c r="B55" s="7" t="s">
        <v>261</v>
      </c>
      <c r="C55" s="8" t="s">
        <v>262</v>
      </c>
      <c r="D55" s="6"/>
      <c r="E55" s="6" t="s">
        <v>244</v>
      </c>
      <c r="F55" s="6" t="s">
        <v>250</v>
      </c>
      <c r="G55" s="6" t="s">
        <v>250</v>
      </c>
      <c r="H55" s="6">
        <v>2</v>
      </c>
      <c r="I55" s="6">
        <v>19</v>
      </c>
      <c r="J55"/>
    </row>
    <row r="56" ht="15.75" customHeight="1">
      <c r="A56" s="6">
        <v>55</v>
      </c>
      <c r="B56" s="7" t="s">
        <v>263</v>
      </c>
      <c r="C56" s="8" t="s">
        <v>264</v>
      </c>
      <c r="D56" s="6"/>
      <c r="E56" s="6" t="s">
        <v>244</v>
      </c>
      <c r="F56" s="6" t="s">
        <v>250</v>
      </c>
      <c r="G56" s="6" t="s">
        <v>250</v>
      </c>
      <c r="H56" s="6" t="s">
        <v>73</v>
      </c>
      <c r="I56" s="6" t="s">
        <v>73</v>
      </c>
      <c r="J56" t="s">
        <v>265</v>
      </c>
    </row>
    <row r="57" ht="15.75" customHeight="1">
      <c r="A57" s="6">
        <v>56</v>
      </c>
      <c r="B57" s="7" t="s">
        <v>266</v>
      </c>
      <c r="C57" s="8" t="s">
        <v>267</v>
      </c>
      <c r="D57" s="6"/>
      <c r="E57" s="6" t="s">
        <v>244</v>
      </c>
      <c r="F57" s="6" t="s">
        <v>250</v>
      </c>
      <c r="G57" s="6" t="s">
        <v>250</v>
      </c>
      <c r="H57" s="6" t="s">
        <v>73</v>
      </c>
      <c r="I57" s="6" t="s">
        <v>73</v>
      </c>
      <c r="J57" t="s">
        <v>268</v>
      </c>
    </row>
    <row r="58" ht="15.75" customHeight="1">
      <c r="A58" s="6">
        <v>57</v>
      </c>
      <c r="B58" s="7" t="s">
        <v>269</v>
      </c>
      <c r="C58" s="8" t="s">
        <v>69</v>
      </c>
      <c r="D58" s="6" t="s">
        <v>270</v>
      </c>
      <c r="E58" s="6" t="s">
        <v>244</v>
      </c>
      <c r="F58" s="6" t="s">
        <v>244</v>
      </c>
      <c r="G58" s="6" t="s">
        <v>245</v>
      </c>
      <c r="H58" s="6" t="s">
        <v>73</v>
      </c>
      <c r="I58" s="6" t="s">
        <v>73</v>
      </c>
      <c r="J58" s="6" t="s">
        <v>271</v>
      </c>
    </row>
    <row r="59" ht="15.75" customHeight="1">
      <c r="A59" s="6">
        <v>58</v>
      </c>
      <c r="B59" s="7" t="s">
        <v>272</v>
      </c>
      <c r="C59" s="6" t="s">
        <v>273</v>
      </c>
      <c r="D59" s="6"/>
      <c r="E59" s="6" t="s">
        <v>244</v>
      </c>
      <c r="F59" s="6" t="s">
        <v>73</v>
      </c>
      <c r="G59" s="6" t="s">
        <v>73</v>
      </c>
      <c r="H59" s="6">
        <v>2</v>
      </c>
      <c r="I59" s="6">
        <v>17</v>
      </c>
      <c r="J59"/>
    </row>
    <row r="60" ht="15.75" customHeight="1">
      <c r="A60" s="6">
        <v>59</v>
      </c>
      <c r="B60" s="7" t="s">
        <v>274</v>
      </c>
      <c r="C60" s="8" t="s">
        <v>275</v>
      </c>
      <c r="D60" s="6"/>
      <c r="E60" s="6" t="s">
        <v>244</v>
      </c>
      <c r="F60" s="6" t="s">
        <v>250</v>
      </c>
      <c r="G60" s="6" t="s">
        <v>250</v>
      </c>
      <c r="H60" s="6">
        <v>2</v>
      </c>
      <c r="I60" s="6">
        <v>17</v>
      </c>
      <c r="J60" t="s">
        <v>276</v>
      </c>
    </row>
    <row r="61" ht="15.75" customHeight="1">
      <c r="A61" s="6">
        <v>60</v>
      </c>
      <c r="B61" s="7" t="s">
        <v>277</v>
      </c>
      <c r="J61" t="s">
        <v>278</v>
      </c>
    </row>
    <row r="62" ht="15.75" customHeight="1">
      <c r="A62" s="6">
        <v>61</v>
      </c>
      <c r="B62" s="7" t="s">
        <v>279</v>
      </c>
      <c r="J62" t="s">
        <v>280</v>
      </c>
    </row>
    <row r="63" ht="15.75" customHeight="1">
      <c r="A63" s="6">
        <v>62</v>
      </c>
      <c r="B63" s="7" t="s">
        <v>281</v>
      </c>
      <c r="J63" t="s">
        <v>282</v>
      </c>
    </row>
    <row r="64" ht="15.75" customHeight="1">
      <c r="A64" s="6">
        <v>63</v>
      </c>
      <c r="B64" s="7" t="s">
        <v>283</v>
      </c>
      <c r="J64" t="s">
        <v>284</v>
      </c>
    </row>
    <row r="65" ht="15.75" customHeight="1">
      <c r="A65" s="6">
        <v>64</v>
      </c>
      <c r="B65" s="7" t="s">
        <v>285</v>
      </c>
      <c r="J65" t="s">
        <v>286</v>
      </c>
    </row>
    <row r="66" ht="15.75" customHeight="1">
      <c r="A66" s="6">
        <v>65</v>
      </c>
      <c r="B66" s="7" t="s">
        <v>287</v>
      </c>
    </row>
    <row r="67" ht="15.75" customHeight="1">
      <c r="A67" s="6">
        <v>66</v>
      </c>
      <c r="B67" s="7" t="s">
        <v>288</v>
      </c>
    </row>
    <row r="68" ht="15.75" customHeight="1">
      <c r="A68" s="6">
        <v>67</v>
      </c>
      <c r="B68" s="7" t="s">
        <v>289</v>
      </c>
      <c r="J68" t="s">
        <v>290</v>
      </c>
    </row>
    <row r="69" ht="15.75" customHeight="1">
      <c r="A69" s="6">
        <v>68</v>
      </c>
      <c r="B69" s="7" t="s">
        <v>291</v>
      </c>
    </row>
    <row r="70" ht="15.75" customHeight="1">
      <c r="A70" s="6">
        <v>69</v>
      </c>
      <c r="B70" s="7" t="s">
        <v>292</v>
      </c>
      <c r="J70" t="s">
        <v>293</v>
      </c>
    </row>
    <row r="71" ht="15.75" customHeight="1">
      <c r="A71" s="6">
        <v>70</v>
      </c>
      <c r="B71" s="7" t="s">
        <v>294</v>
      </c>
      <c r="J71" t="s">
        <v>295</v>
      </c>
    </row>
    <row r="72" ht="15.75" customHeight="1">
      <c r="A72" s="6">
        <v>71</v>
      </c>
      <c r="B72" s="7" t="s">
        <v>296</v>
      </c>
    </row>
    <row r="73" ht="15.75" customHeight="1">
      <c r="A73" s="6">
        <v>72</v>
      </c>
      <c r="B73" s="7" t="s">
        <v>297</v>
      </c>
    </row>
    <row r="74" ht="15.75" customHeight="1">
      <c r="A74" s="6">
        <v>73</v>
      </c>
      <c r="B74" s="7" t="s">
        <v>298</v>
      </c>
    </row>
    <row r="75" ht="15.75" customHeight="1">
      <c r="A75" s="6">
        <v>74</v>
      </c>
      <c r="B75" s="7" t="s">
        <v>299</v>
      </c>
    </row>
    <row r="76" ht="15.75" customHeight="1">
      <c r="A76" s="6">
        <v>75</v>
      </c>
      <c r="B76" s="7" t="s">
        <v>300</v>
      </c>
      <c r="J76" t="s">
        <v>301</v>
      </c>
    </row>
    <row r="77" ht="15.75" customHeight="1">
      <c r="A77" s="6">
        <v>76</v>
      </c>
      <c r="B77" s="7" t="s">
        <v>302</v>
      </c>
    </row>
    <row r="78" ht="15.75" customHeight="1">
      <c r="A78" s="6">
        <v>77</v>
      </c>
      <c r="B78" s="7" t="s">
        <v>303</v>
      </c>
    </row>
    <row r="79" ht="15.75" customHeight="1">
      <c r="A79" s="6">
        <v>78</v>
      </c>
      <c r="B79" s="7" t="s">
        <v>304</v>
      </c>
    </row>
    <row r="80" ht="15.75" customHeight="1">
      <c r="A80" s="6">
        <v>79</v>
      </c>
      <c r="B80" s="7" t="s">
        <v>305</v>
      </c>
    </row>
    <row r="81" ht="15.75" customHeight="1">
      <c r="A81" s="6">
        <v>80</v>
      </c>
      <c r="B81" s="7" t="s">
        <v>306</v>
      </c>
    </row>
    <row r="82" ht="15.75" customHeight="1">
      <c r="A82" s="6">
        <v>81</v>
      </c>
      <c r="B82" s="7" t="s">
        <v>307</v>
      </c>
      <c r="J82" t="s">
        <v>308</v>
      </c>
    </row>
    <row r="83" ht="15.75" customHeight="1">
      <c r="A83" s="6">
        <v>82</v>
      </c>
      <c r="B83" s="7" t="s">
        <v>309</v>
      </c>
    </row>
    <row r="84" ht="15.75" customHeight="1">
      <c r="A84" s="6">
        <v>83</v>
      </c>
      <c r="B84" s="7" t="s">
        <v>310</v>
      </c>
    </row>
    <row r="85" ht="15.75" customHeight="1">
      <c r="A85" s="6">
        <v>84</v>
      </c>
      <c r="B85" s="7" t="s">
        <v>311</v>
      </c>
    </row>
    <row r="86" ht="15.75" customHeight="1">
      <c r="A86" s="6">
        <v>85</v>
      </c>
      <c r="B86" s="7" t="s">
        <v>312</v>
      </c>
    </row>
    <row r="87" ht="15.75" customHeight="1">
      <c r="A87" s="6">
        <v>86</v>
      </c>
      <c r="B87" s="7" t="s">
        <v>313</v>
      </c>
    </row>
    <row r="88" ht="15.75" customHeight="1">
      <c r="A88" s="6">
        <v>87</v>
      </c>
      <c r="B88" s="7" t="s">
        <v>314</v>
      </c>
    </row>
    <row r="89" ht="15.75" customHeight="1">
      <c r="A89" s="6">
        <v>88</v>
      </c>
      <c r="B89" s="7" t="s">
        <v>315</v>
      </c>
    </row>
    <row r="90" ht="15.75" customHeight="1">
      <c r="A90" s="6">
        <v>89</v>
      </c>
      <c r="B90" s="7" t="s">
        <v>316</v>
      </c>
      <c r="J90" t="s">
        <v>317</v>
      </c>
    </row>
    <row r="91" ht="15.75" customHeight="1">
      <c r="A91" s="6">
        <v>90</v>
      </c>
      <c r="B91" s="7" t="s">
        <v>318</v>
      </c>
    </row>
    <row r="92" ht="15.75" customHeight="1">
      <c r="A92" s="6">
        <v>91</v>
      </c>
      <c r="B92" s="7" t="s">
        <v>319</v>
      </c>
    </row>
    <row r="93" ht="15.75" customHeight="1">
      <c r="A93" s="6">
        <v>92</v>
      </c>
      <c r="B93" s="7" t="s">
        <v>320</v>
      </c>
    </row>
    <row r="94" ht="15.75" customHeight="1">
      <c r="A94" s="6">
        <v>93</v>
      </c>
      <c r="B94" s="7" t="s">
        <v>321</v>
      </c>
    </row>
    <row r="95" ht="15.75" customHeight="1">
      <c r="A95" s="6">
        <v>94</v>
      </c>
      <c r="B95" s="7" t="s">
        <v>322</v>
      </c>
    </row>
    <row r="96" ht="15.75" customHeight="1">
      <c r="A96" s="6">
        <v>95</v>
      </c>
      <c r="B96" s="7" t="s">
        <v>323</v>
      </c>
    </row>
    <row r="97" ht="15.75" customHeight="1">
      <c r="A97" s="6">
        <v>96</v>
      </c>
      <c r="B97" s="7" t="s">
        <v>324</v>
      </c>
    </row>
    <row r="98" ht="15.75" customHeight="1">
      <c r="A98" s="6">
        <v>97</v>
      </c>
      <c r="B98" s="7" t="s">
        <v>325</v>
      </c>
    </row>
    <row r="99" ht="15.75" customHeight="1">
      <c r="A99" s="6">
        <v>98</v>
      </c>
      <c r="B99" s="7" t="s">
        <v>326</v>
      </c>
    </row>
    <row r="100" ht="15.75" customHeight="1">
      <c r="A100" s="6">
        <v>99</v>
      </c>
      <c r="B100" s="7" t="s">
        <v>327</v>
      </c>
    </row>
    <row r="101" ht="15.75" customHeight="1">
      <c r="A101" s="6">
        <v>100</v>
      </c>
      <c r="B101" s="7" t="s">
        <v>328</v>
      </c>
    </row>
    <row r="102" ht="15.75" customHeight="1">
      <c r="A102" s="6">
        <v>101</v>
      </c>
      <c r="B102" s="7" t="s">
        <v>329</v>
      </c>
    </row>
    <row r="103" ht="15.75" customHeight="1">
      <c r="A103" s="6">
        <v>102</v>
      </c>
      <c r="B103" s="7" t="s">
        <v>330</v>
      </c>
    </row>
    <row r="104" ht="15.75" customHeight="1">
      <c r="A104" s="6">
        <v>103</v>
      </c>
      <c r="B104" s="7" t="s">
        <v>331</v>
      </c>
    </row>
    <row r="105" ht="15.75" customHeight="1">
      <c r="A105" s="6">
        <v>104</v>
      </c>
      <c r="B105" s="7" t="s">
        <v>332</v>
      </c>
    </row>
    <row r="106" ht="15.75" customHeight="1">
      <c r="A106" s="6">
        <v>105</v>
      </c>
      <c r="B106" s="7" t="s">
        <v>333</v>
      </c>
    </row>
    <row r="107" ht="15.75" customHeight="1">
      <c r="A107" s="6">
        <v>106</v>
      </c>
      <c r="B107" s="7" t="s">
        <v>334</v>
      </c>
    </row>
    <row r="108" ht="15.75" customHeight="1">
      <c r="A108" s="6">
        <v>107</v>
      </c>
      <c r="B108" s="7" t="s">
        <v>335</v>
      </c>
      <c r="J108" t="s">
        <v>336</v>
      </c>
    </row>
    <row r="109" ht="15.75" customHeight="1">
      <c r="A109" s="6">
        <v>108</v>
      </c>
      <c r="B109" s="7" t="s">
        <v>337</v>
      </c>
      <c r="J109" t="s">
        <v>338</v>
      </c>
    </row>
    <row r="110" ht="15.75" customHeight="1">
      <c r="A110" s="6">
        <v>109</v>
      </c>
      <c r="B110" s="7" t="s">
        <v>339</v>
      </c>
      <c r="J110" t="s">
        <v>340</v>
      </c>
    </row>
    <row r="111" ht="15.75" customHeight="1">
      <c r="A111" s="6">
        <v>110</v>
      </c>
      <c r="B111" s="7" t="s">
        <v>341</v>
      </c>
    </row>
    <row r="112" ht="15.75" customHeight="1">
      <c r="A112" s="6">
        <v>111</v>
      </c>
      <c r="B112" s="7" t="s">
        <v>342</v>
      </c>
      <c r="J112" t="s">
        <v>343</v>
      </c>
    </row>
    <row r="113" ht="15.75" customHeight="1">
      <c r="A113" s="6">
        <v>112</v>
      </c>
      <c r="B113" s="7" t="s">
        <v>344</v>
      </c>
      <c r="J113" t="s">
        <v>345</v>
      </c>
    </row>
    <row r="114" ht="15.75" customHeight="1">
      <c r="A114" s="6">
        <v>113</v>
      </c>
      <c r="B114" s="7" t="s">
        <v>346</v>
      </c>
    </row>
    <row r="115" ht="15.75" customHeight="1">
      <c r="A115" s="6">
        <v>114</v>
      </c>
      <c r="B115" s="7" t="s">
        <v>347</v>
      </c>
    </row>
    <row r="116" ht="15.75" customHeight="1">
      <c r="A116" s="6">
        <v>115</v>
      </c>
      <c r="B116" s="7" t="s">
        <v>348</v>
      </c>
    </row>
    <row r="117" ht="15.75" customHeight="1">
      <c r="A117" s="6">
        <v>116</v>
      </c>
      <c r="B117" s="7" t="s">
        <v>349</v>
      </c>
    </row>
    <row r="118" ht="15.75" customHeight="1">
      <c r="A118" s="6">
        <v>117</v>
      </c>
      <c r="B118" s="7" t="s">
        <v>350</v>
      </c>
    </row>
    <row r="119" ht="15.75" customHeight="1">
      <c r="A119" s="6">
        <v>118</v>
      </c>
      <c r="B119" s="7" t="s">
        <v>351</v>
      </c>
    </row>
    <row r="120" ht="15.75" customHeight="1">
      <c r="A120" s="6">
        <v>119</v>
      </c>
      <c r="B120" s="7" t="s">
        <v>352</v>
      </c>
    </row>
    <row r="121" ht="15.75" customHeight="1">
      <c r="A121" s="6">
        <v>120</v>
      </c>
      <c r="B121" s="7" t="s">
        <v>353</v>
      </c>
    </row>
    <row r="122" ht="15.75" customHeight="1">
      <c r="A122" s="6">
        <v>121</v>
      </c>
      <c r="B122" s="7" t="s">
        <v>354</v>
      </c>
    </row>
    <row r="123" ht="15.75" customHeight="1">
      <c r="A123" s="6">
        <v>122</v>
      </c>
      <c r="B123" s="7" t="s">
        <v>355</v>
      </c>
    </row>
    <row r="124" ht="15.75" customHeight="1">
      <c r="A124" s="6">
        <v>123</v>
      </c>
      <c r="B124" s="7" t="s">
        <v>356</v>
      </c>
    </row>
    <row r="125" ht="15.75" customHeight="1">
      <c r="A125" s="6">
        <v>124</v>
      </c>
      <c r="B125" s="7" t="s">
        <v>357</v>
      </c>
    </row>
    <row r="126" ht="15.75" customHeight="1">
      <c r="A126" s="6">
        <v>125</v>
      </c>
      <c r="B126" s="7" t="s">
        <v>358</v>
      </c>
    </row>
    <row r="127" ht="15.75" customHeight="1">
      <c r="A127" s="6">
        <v>126</v>
      </c>
      <c r="B127" s="7" t="s">
        <v>359</v>
      </c>
    </row>
    <row r="128" ht="15.75" customHeight="1">
      <c r="A128" s="6">
        <v>127</v>
      </c>
      <c r="B128" s="7" t="s">
        <v>360</v>
      </c>
    </row>
    <row r="129" ht="15.75" customHeight="1">
      <c r="A129" s="6">
        <v>128</v>
      </c>
      <c r="B129" s="7" t="s">
        <v>361</v>
      </c>
    </row>
    <row r="130" ht="15.75" customHeight="1">
      <c r="A130" s="6">
        <v>129</v>
      </c>
      <c r="B130" s="7" t="s">
        <v>362</v>
      </c>
    </row>
    <row r="131" ht="15.75" customHeight="1">
      <c r="A131" s="6">
        <v>130</v>
      </c>
      <c r="B131" s="7" t="s">
        <v>363</v>
      </c>
    </row>
    <row r="132" ht="15.75" customHeight="1">
      <c r="A132" s="6">
        <v>131</v>
      </c>
      <c r="B132" s="7" t="s">
        <v>364</v>
      </c>
    </row>
    <row r="133" ht="15.75" customHeight="1">
      <c r="A133" s="6">
        <v>132</v>
      </c>
      <c r="B133" s="7" t="s">
        <v>365</v>
      </c>
    </row>
    <row r="134" ht="15.75" customHeight="1">
      <c r="A134" s="6">
        <v>133</v>
      </c>
      <c r="B134" s="7" t="s">
        <v>366</v>
      </c>
    </row>
    <row r="135" ht="15.75" customHeight="1">
      <c r="A135" s="6">
        <v>134</v>
      </c>
      <c r="B135" s="7" t="s">
        <v>367</v>
      </c>
    </row>
    <row r="136" ht="15.75" customHeight="1">
      <c r="A136" s="6">
        <v>135</v>
      </c>
      <c r="B136" s="7" t="s">
        <v>368</v>
      </c>
    </row>
    <row r="137" ht="15.75" customHeight="1">
      <c r="A137" s="6">
        <v>136</v>
      </c>
      <c r="B137" s="7" t="s">
        <v>369</v>
      </c>
    </row>
    <row r="138" ht="15.75" customHeight="1">
      <c r="A138" s="6">
        <v>137</v>
      </c>
      <c r="B138" s="7" t="s">
        <v>370</v>
      </c>
    </row>
    <row r="139" ht="15.75" customHeight="1">
      <c r="A139" s="6">
        <v>138</v>
      </c>
      <c r="B139" s="7" t="s">
        <v>371</v>
      </c>
    </row>
    <row r="140" ht="15.75" customHeight="1">
      <c r="A140" s="6">
        <v>139</v>
      </c>
      <c r="B140" s="7" t="s">
        <v>372</v>
      </c>
      <c r="J140"/>
    </row>
    <row r="141" ht="15.75" customHeight="1">
      <c r="A141" s="6">
        <v>140</v>
      </c>
      <c r="B141" s="7" t="s">
        <v>373</v>
      </c>
      <c r="C141" s="11" t="s">
        <v>374</v>
      </c>
      <c r="D141" s="7"/>
      <c r="E141" s="6" t="s">
        <v>244</v>
      </c>
      <c r="F141" s="6" t="s">
        <v>250</v>
      </c>
      <c r="G141" s="6" t="s">
        <v>250</v>
      </c>
      <c r="H141" s="6" t="s">
        <v>73</v>
      </c>
      <c r="I141" s="6" t="s">
        <v>73</v>
      </c>
      <c r="J141" t="s">
        <v>375</v>
      </c>
    </row>
    <row r="142" ht="15.75" customHeight="1">
      <c r="A142" s="6">
        <v>141</v>
      </c>
      <c r="B142" s="7" t="s">
        <v>376</v>
      </c>
      <c r="C142" s="11" t="s">
        <v>374</v>
      </c>
      <c r="D142" s="7"/>
      <c r="E142" s="6" t="s">
        <v>244</v>
      </c>
      <c r="F142" s="6" t="s">
        <v>250</v>
      </c>
      <c r="G142" s="6" t="s">
        <v>250</v>
      </c>
      <c r="H142" s="6" t="s">
        <v>73</v>
      </c>
      <c r="I142" s="6" t="s">
        <v>73</v>
      </c>
      <c r="J142" t="s">
        <v>377</v>
      </c>
    </row>
    <row r="143" ht="15.75" customHeight="1">
      <c r="A143" s="6">
        <v>142</v>
      </c>
      <c r="B143" s="7" t="s">
        <v>378</v>
      </c>
      <c r="C143" s="11" t="s">
        <v>374</v>
      </c>
      <c r="D143" s="7"/>
      <c r="E143" s="6" t="s">
        <v>244</v>
      </c>
      <c r="F143" s="6" t="s">
        <v>250</v>
      </c>
      <c r="G143" s="6" t="s">
        <v>250</v>
      </c>
      <c r="H143" s="6" t="s">
        <v>73</v>
      </c>
      <c r="I143" s="6" t="s">
        <v>73</v>
      </c>
      <c r="J143" t="s">
        <v>379</v>
      </c>
    </row>
    <row r="144" ht="15.75" customHeight="1">
      <c r="A144" s="6">
        <v>143</v>
      </c>
      <c r="B144" s="7" t="s">
        <v>380</v>
      </c>
      <c r="C144" s="11" t="s">
        <v>374</v>
      </c>
      <c r="D144" s="7"/>
      <c r="E144" s="6" t="s">
        <v>244</v>
      </c>
      <c r="F144" s="6" t="s">
        <v>250</v>
      </c>
      <c r="G144" s="6" t="s">
        <v>250</v>
      </c>
      <c r="H144" s="6" t="s">
        <v>73</v>
      </c>
      <c r="I144" s="6" t="s">
        <v>73</v>
      </c>
      <c r="J144" t="s">
        <v>381</v>
      </c>
    </row>
    <row r="145" ht="15.75" customHeight="1">
      <c r="A145" s="6">
        <v>144</v>
      </c>
      <c r="B145" s="7" t="s">
        <v>382</v>
      </c>
      <c r="C145" s="11" t="s">
        <v>374</v>
      </c>
      <c r="D145" s="7"/>
      <c r="E145" s="6" t="s">
        <v>244</v>
      </c>
      <c r="F145" s="6" t="s">
        <v>250</v>
      </c>
      <c r="G145" s="6" t="s">
        <v>250</v>
      </c>
      <c r="H145" s="6" t="s">
        <v>73</v>
      </c>
      <c r="I145" s="6" t="s">
        <v>73</v>
      </c>
      <c r="J145"/>
    </row>
    <row r="146" ht="15.75" customHeight="1">
      <c r="A146" s="6">
        <v>145</v>
      </c>
      <c r="B146" s="7" t="s">
        <v>383</v>
      </c>
      <c r="C146" s="11" t="s">
        <v>374</v>
      </c>
      <c r="D146" s="7"/>
      <c r="E146" s="6" t="s">
        <v>244</v>
      </c>
      <c r="F146" s="6" t="s">
        <v>250</v>
      </c>
      <c r="G146" s="6" t="s">
        <v>250</v>
      </c>
      <c r="H146" s="6" t="s">
        <v>73</v>
      </c>
      <c r="I146" s="6" t="s">
        <v>73</v>
      </c>
      <c r="J146"/>
    </row>
    <row r="147" ht="15.75" customHeight="1">
      <c r="A147" s="6">
        <v>146</v>
      </c>
      <c r="B147" s="7" t="s">
        <v>384</v>
      </c>
      <c r="C147" s="11" t="s">
        <v>374</v>
      </c>
      <c r="D147" s="7"/>
      <c r="E147" s="6" t="s">
        <v>244</v>
      </c>
      <c r="F147" s="6" t="s">
        <v>250</v>
      </c>
      <c r="G147" s="6" t="s">
        <v>250</v>
      </c>
      <c r="H147" s="6" t="s">
        <v>73</v>
      </c>
      <c r="I147" s="6" t="s">
        <v>73</v>
      </c>
      <c r="J147"/>
    </row>
    <row r="148" ht="15.75" customHeight="1">
      <c r="A148" s="6">
        <v>147</v>
      </c>
      <c r="B148" s="7" t="s">
        <v>385</v>
      </c>
      <c r="C148" s="11" t="s">
        <v>386</v>
      </c>
      <c r="D148" s="7"/>
      <c r="E148" s="6" t="s">
        <v>244</v>
      </c>
      <c r="F148" s="6" t="s">
        <v>250</v>
      </c>
      <c r="G148" s="6" t="s">
        <v>250</v>
      </c>
      <c r="H148" s="6" t="s">
        <v>73</v>
      </c>
      <c r="I148" s="6" t="s">
        <v>73</v>
      </c>
      <c r="J148" t="s">
        <v>387</v>
      </c>
    </row>
    <row r="149" ht="15.75" customHeight="1">
      <c r="A149" s="6">
        <v>148</v>
      </c>
      <c r="B149" s="7" t="s">
        <v>388</v>
      </c>
      <c r="C149" s="11" t="s">
        <v>374</v>
      </c>
      <c r="D149" s="7"/>
      <c r="E149" s="6" t="s">
        <v>244</v>
      </c>
      <c r="F149" s="6" t="s">
        <v>250</v>
      </c>
      <c r="G149" s="6" t="s">
        <v>250</v>
      </c>
      <c r="H149" s="6" t="s">
        <v>73</v>
      </c>
      <c r="I149" s="6" t="s">
        <v>73</v>
      </c>
      <c r="J149" t="s">
        <v>389</v>
      </c>
    </row>
    <row r="150" ht="15.75" customHeight="1">
      <c r="A150" s="6">
        <v>149</v>
      </c>
      <c r="B150" s="7" t="s">
        <v>390</v>
      </c>
      <c r="C150" s="11" t="s">
        <v>391</v>
      </c>
      <c r="D150" s="7"/>
      <c r="E150" s="6" t="s">
        <v>244</v>
      </c>
      <c r="F150" s="6" t="s">
        <v>250</v>
      </c>
      <c r="G150" s="6" t="s">
        <v>250</v>
      </c>
      <c r="H150" s="6" t="s">
        <v>73</v>
      </c>
      <c r="I150" s="6" t="s">
        <v>73</v>
      </c>
      <c r="J150" t="s">
        <v>392</v>
      </c>
    </row>
    <row r="151" ht="15.75" customHeight="1">
      <c r="A151" s="6">
        <v>150</v>
      </c>
      <c r="B151" s="7" t="s">
        <v>393</v>
      </c>
      <c r="C151" s="11" t="s">
        <v>391</v>
      </c>
      <c r="D151" s="7"/>
      <c r="E151" s="6" t="s">
        <v>244</v>
      </c>
      <c r="F151" s="6" t="s">
        <v>250</v>
      </c>
      <c r="G151" s="6" t="s">
        <v>250</v>
      </c>
      <c r="H151" s="6" t="s">
        <v>73</v>
      </c>
      <c r="I151" s="6" t="s">
        <v>73</v>
      </c>
      <c r="J151" t="s">
        <v>394</v>
      </c>
    </row>
    <row r="152" ht="15.75" customHeight="1">
      <c r="A152" s="6">
        <v>151</v>
      </c>
      <c r="B152" s="7" t="s">
        <v>395</v>
      </c>
      <c r="C152" s="11" t="s">
        <v>374</v>
      </c>
      <c r="D152" s="7"/>
      <c r="E152" s="6" t="s">
        <v>244</v>
      </c>
      <c r="F152" s="6" t="s">
        <v>250</v>
      </c>
      <c r="G152" s="6" t="s">
        <v>250</v>
      </c>
      <c r="H152" s="6" t="s">
        <v>73</v>
      </c>
      <c r="I152" s="6" t="s">
        <v>73</v>
      </c>
      <c r="J152" t="s">
        <v>396</v>
      </c>
    </row>
    <row r="153" ht="15.75" customHeight="1">
      <c r="A153" s="6">
        <v>152</v>
      </c>
      <c r="B153" s="7" t="s">
        <v>397</v>
      </c>
      <c r="J153" t="s">
        <v>398</v>
      </c>
    </row>
    <row r="154" ht="15.75" customHeight="1">
      <c r="A154" s="6">
        <v>153</v>
      </c>
      <c r="B154" s="7" t="s">
        <v>399</v>
      </c>
      <c r="C154" s="11" t="s">
        <v>374</v>
      </c>
      <c r="D154" s="7"/>
      <c r="E154" s="6" t="s">
        <v>244</v>
      </c>
      <c r="F154" s="6" t="s">
        <v>250</v>
      </c>
      <c r="G154" s="6" t="s">
        <v>250</v>
      </c>
      <c r="H154" s="6" t="s">
        <v>73</v>
      </c>
      <c r="I154" s="6" t="s">
        <v>73</v>
      </c>
      <c r="J154" t="s">
        <v>400</v>
      </c>
    </row>
    <row r="155" ht="15.75" customHeight="1">
      <c r="A155" s="6">
        <v>154</v>
      </c>
      <c r="B155" s="7" t="s">
        <v>401</v>
      </c>
      <c r="J155"/>
    </row>
    <row r="156" ht="15.75" customHeight="1">
      <c r="A156" s="6">
        <v>155</v>
      </c>
      <c r="B156" s="7" t="s">
        <v>402</v>
      </c>
      <c r="C156" s="11" t="s">
        <v>374</v>
      </c>
      <c r="D156" s="7"/>
      <c r="E156" s="6" t="s">
        <v>244</v>
      </c>
      <c r="F156" s="6" t="s">
        <v>250</v>
      </c>
      <c r="G156" s="6" t="s">
        <v>250</v>
      </c>
      <c r="H156" s="6" t="s">
        <v>73</v>
      </c>
      <c r="I156" s="6" t="s">
        <v>73</v>
      </c>
      <c r="J156" t="s">
        <v>403</v>
      </c>
    </row>
    <row r="157" ht="15.75" customHeight="1">
      <c r="A157" s="6">
        <v>156</v>
      </c>
      <c r="B157" s="7" t="s">
        <v>404</v>
      </c>
      <c r="J157" t="s">
        <v>405</v>
      </c>
    </row>
    <row r="158" ht="15.75" customHeight="1">
      <c r="A158" s="6">
        <v>157</v>
      </c>
      <c r="B158" s="7" t="s">
        <v>406</v>
      </c>
      <c r="C158" s="11" t="s">
        <v>374</v>
      </c>
      <c r="D158" s="7"/>
      <c r="E158" s="6" t="s">
        <v>244</v>
      </c>
      <c r="F158" s="6" t="s">
        <v>250</v>
      </c>
      <c r="G158" s="6" t="s">
        <v>250</v>
      </c>
      <c r="H158" s="6" t="s">
        <v>73</v>
      </c>
      <c r="I158" s="6" t="s">
        <v>73</v>
      </c>
      <c r="J158" t="s">
        <v>407</v>
      </c>
    </row>
    <row r="159" ht="15.75" customHeight="1">
      <c r="A159" s="6">
        <v>158</v>
      </c>
      <c r="B159" s="7" t="s">
        <v>408</v>
      </c>
      <c r="C159" s="11" t="s">
        <v>374</v>
      </c>
      <c r="D159" s="7"/>
      <c r="E159" s="6" t="s">
        <v>244</v>
      </c>
      <c r="F159" s="6" t="s">
        <v>250</v>
      </c>
      <c r="G159" s="6" t="s">
        <v>250</v>
      </c>
      <c r="H159" s="6" t="s">
        <v>73</v>
      </c>
      <c r="I159" s="6" t="s">
        <v>73</v>
      </c>
      <c r="J159" t="s">
        <v>409</v>
      </c>
    </row>
    <row r="160" ht="15.75" customHeight="1">
      <c r="A160" s="6">
        <v>159</v>
      </c>
      <c r="B160" s="7" t="s">
        <v>410</v>
      </c>
      <c r="C160" s="11" t="s">
        <v>374</v>
      </c>
      <c r="D160" s="7"/>
      <c r="E160" s="6" t="s">
        <v>244</v>
      </c>
      <c r="F160" s="6" t="s">
        <v>250</v>
      </c>
      <c r="G160" s="6" t="s">
        <v>250</v>
      </c>
      <c r="H160" s="6" t="s">
        <v>73</v>
      </c>
      <c r="I160" s="6" t="s">
        <v>73</v>
      </c>
      <c r="J160" t="s">
        <v>411</v>
      </c>
    </row>
    <row r="161" ht="15.75" customHeight="1">
      <c r="A161" s="6">
        <v>160</v>
      </c>
      <c r="B161" s="7" t="s">
        <v>412</v>
      </c>
      <c r="C161" s="11" t="s">
        <v>374</v>
      </c>
      <c r="D161" s="7"/>
      <c r="E161" s="6" t="s">
        <v>244</v>
      </c>
      <c r="F161" s="6" t="s">
        <v>250</v>
      </c>
      <c r="G161" s="6" t="s">
        <v>250</v>
      </c>
      <c r="H161" s="6" t="s">
        <v>73</v>
      </c>
      <c r="I161" s="6" t="s">
        <v>73</v>
      </c>
      <c r="J161" t="s">
        <v>413</v>
      </c>
    </row>
    <row r="162" ht="15.75" customHeight="1">
      <c r="A162" s="6">
        <v>161</v>
      </c>
      <c r="B162" s="7" t="s">
        <v>414</v>
      </c>
      <c r="J162"/>
    </row>
    <row r="163" ht="15.75" customHeight="1">
      <c r="A163" s="6">
        <v>162</v>
      </c>
      <c r="B163" s="7" t="s">
        <v>415</v>
      </c>
    </row>
    <row r="164" ht="15.75" customHeight="1">
      <c r="A164" s="6">
        <v>163</v>
      </c>
      <c r="B164" s="7" t="s">
        <v>416</v>
      </c>
    </row>
    <row r="165" ht="15.75" customHeight="1">
      <c r="A165" s="6">
        <v>164</v>
      </c>
      <c r="B165" s="7" t="s">
        <v>417</v>
      </c>
    </row>
    <row r="166" ht="15.75" customHeight="1">
      <c r="A166" s="6">
        <v>165</v>
      </c>
      <c r="B166" s="7" t="s">
        <v>418</v>
      </c>
    </row>
    <row r="167" ht="15.75" customHeight="1">
      <c r="A167" s="6">
        <v>166</v>
      </c>
      <c r="B167" s="7" t="s">
        <v>419</v>
      </c>
    </row>
    <row r="168" ht="15.75" customHeight="1">
      <c r="A168" s="6">
        <v>167</v>
      </c>
      <c r="B168" s="7" t="s">
        <v>420</v>
      </c>
    </row>
    <row r="169" ht="15.75" customHeight="1">
      <c r="A169" s="6">
        <v>168</v>
      </c>
      <c r="B169" s="7" t="s">
        <v>421</v>
      </c>
    </row>
    <row r="170" ht="15.75" customHeight="1">
      <c r="A170" s="6">
        <v>169</v>
      </c>
      <c r="B170" s="7" t="s">
        <v>422</v>
      </c>
    </row>
    <row r="171" ht="15.75" customHeight="1">
      <c r="A171" s="6">
        <v>170</v>
      </c>
      <c r="B171" s="7" t="s">
        <v>423</v>
      </c>
      <c r="J171" t="s">
        <v>424</v>
      </c>
    </row>
    <row r="172" ht="15.75" customHeight="1">
      <c r="A172" s="6">
        <v>171</v>
      </c>
      <c r="B172" s="7" t="s">
        <v>425</v>
      </c>
      <c r="J172" t="s">
        <v>426</v>
      </c>
    </row>
    <row r="173" ht="15.75" customHeight="1">
      <c r="A173" s="6">
        <v>172</v>
      </c>
      <c r="B173" s="7" t="s">
        <v>427</v>
      </c>
      <c r="J173" t="s">
        <v>428</v>
      </c>
    </row>
    <row r="174" ht="15.75" customHeight="1">
      <c r="A174" s="6">
        <v>173</v>
      </c>
      <c r="B174" s="7" t="s">
        <v>429</v>
      </c>
      <c r="J174" t="s">
        <v>430</v>
      </c>
    </row>
    <row r="175" ht="15.75" customHeight="1">
      <c r="A175" s="6">
        <v>174</v>
      </c>
      <c r="B175" s="7" t="s">
        <v>431</v>
      </c>
      <c r="J175" t="s">
        <v>432</v>
      </c>
    </row>
    <row r="176" ht="15.75" customHeight="1">
      <c r="A176" s="6">
        <v>175</v>
      </c>
      <c r="B176" s="7" t="s">
        <v>433</v>
      </c>
      <c r="J176" t="s">
        <v>434</v>
      </c>
    </row>
    <row r="177" ht="15.75" customHeight="1">
      <c r="A177" s="6">
        <v>176</v>
      </c>
      <c r="B177" s="7" t="s">
        <v>435</v>
      </c>
      <c r="J177" t="s">
        <v>436</v>
      </c>
    </row>
    <row r="178" ht="15.75" customHeight="1">
      <c r="A178" s="6">
        <v>177</v>
      </c>
      <c r="B178" s="7" t="s">
        <v>437</v>
      </c>
      <c r="J178" t="s">
        <v>438</v>
      </c>
    </row>
    <row r="179" ht="15.75" customHeight="1">
      <c r="A179" s="6">
        <v>178</v>
      </c>
      <c r="B179" s="7" t="s">
        <v>439</v>
      </c>
      <c r="J179" t="s">
        <v>440</v>
      </c>
    </row>
    <row r="180" ht="15.75" customHeight="1">
      <c r="A180" s="6">
        <v>179</v>
      </c>
      <c r="B180" s="7" t="s">
        <v>441</v>
      </c>
      <c r="J180" t="s">
        <v>442</v>
      </c>
    </row>
    <row r="181" ht="15.75" customHeight="1">
      <c r="A181" s="6">
        <v>180</v>
      </c>
      <c r="B181" s="7" t="s">
        <v>443</v>
      </c>
      <c r="J181" t="s">
        <v>444</v>
      </c>
    </row>
    <row r="182" ht="15.75" customHeight="1">
      <c r="A182" s="6">
        <v>181</v>
      </c>
      <c r="B182" s="7" t="s">
        <v>445</v>
      </c>
      <c r="J182" t="s">
        <v>446</v>
      </c>
    </row>
    <row r="183" ht="15.75" customHeight="1">
      <c r="A183" s="6">
        <v>182</v>
      </c>
      <c r="B183" s="7" t="s">
        <v>447</v>
      </c>
    </row>
    <row r="184" ht="15.75" customHeight="1">
      <c r="A184" s="6">
        <v>183</v>
      </c>
      <c r="B184" s="7" t="s">
        <v>448</v>
      </c>
    </row>
    <row r="185" ht="15.75" customHeight="1">
      <c r="A185" s="6">
        <v>184</v>
      </c>
      <c r="B185" s="7" t="s">
        <v>449</v>
      </c>
    </row>
    <row r="186" ht="15.75" customHeight="1">
      <c r="A186" s="6">
        <v>185</v>
      </c>
      <c r="B186" s="7" t="s">
        <v>450</v>
      </c>
    </row>
    <row r="187" ht="15.75" customHeight="1">
      <c r="A187" s="6">
        <v>186</v>
      </c>
      <c r="B187" s="7" t="s">
        <v>451</v>
      </c>
    </row>
    <row r="188" ht="15.75" customHeight="1">
      <c r="A188" s="6">
        <v>187</v>
      </c>
      <c r="B188" s="7" t="s">
        <v>452</v>
      </c>
    </row>
    <row r="189" ht="15.75" customHeight="1">
      <c r="A189" s="6">
        <v>188</v>
      </c>
      <c r="B189" s="7" t="s">
        <v>453</v>
      </c>
    </row>
    <row r="190" ht="15.75" customHeight="1">
      <c r="A190" s="6">
        <v>189</v>
      </c>
      <c r="B190" s="7" t="s">
        <v>454</v>
      </c>
    </row>
    <row r="191" ht="15.75" customHeight="1">
      <c r="A191" s="6">
        <v>190</v>
      </c>
      <c r="B191" s="7" t="s">
        <v>455</v>
      </c>
    </row>
    <row r="192" ht="15.75" customHeight="1">
      <c r="A192" s="6">
        <v>191</v>
      </c>
      <c r="B192" s="7" t="s">
        <v>456</v>
      </c>
    </row>
    <row r="193" ht="15.75" customHeight="1">
      <c r="A193" s="6">
        <v>192</v>
      </c>
      <c r="B193" s="7" t="s">
        <v>457</v>
      </c>
      <c r="J193" t="s">
        <v>458</v>
      </c>
    </row>
    <row r="194" ht="15.75" customHeight="1">
      <c r="A194" s="6">
        <v>193</v>
      </c>
      <c r="B194" s="7" t="s">
        <v>459</v>
      </c>
    </row>
    <row r="195" ht="15.75" customHeight="1">
      <c r="A195" s="6">
        <v>194</v>
      </c>
      <c r="B195" s="7" t="s">
        <v>460</v>
      </c>
    </row>
    <row r="196" ht="15.75" customHeight="1">
      <c r="A196" s="6">
        <v>195</v>
      </c>
      <c r="B196" s="7" t="s">
        <v>461</v>
      </c>
    </row>
    <row r="197" ht="15.75" customHeight="1">
      <c r="A197" s="6">
        <v>196</v>
      </c>
      <c r="B197" s="7" t="s">
        <v>462</v>
      </c>
    </row>
    <row r="198" ht="15.75" customHeight="1">
      <c r="A198" s="6">
        <v>197</v>
      </c>
      <c r="B198" s="7" t="s">
        <v>463</v>
      </c>
    </row>
    <row r="199" ht="15.75" customHeight="1">
      <c r="A199" s="6">
        <v>198</v>
      </c>
      <c r="B199" s="7" t="s">
        <v>464</v>
      </c>
    </row>
    <row r="200" ht="15.75" customHeight="1">
      <c r="A200" s="6">
        <v>199</v>
      </c>
      <c r="B200" s="7" t="s">
        <v>465</v>
      </c>
    </row>
    <row r="201" ht="15.75" customHeight="1">
      <c r="A201" s="6">
        <v>200</v>
      </c>
      <c r="B201" s="7" t="s">
        <v>466</v>
      </c>
    </row>
    <row r="202" ht="15.75" customHeight="1">
      <c r="A202" s="6">
        <v>201</v>
      </c>
      <c r="B202" s="7" t="s">
        <v>467</v>
      </c>
    </row>
    <row r="203" ht="15.75" customHeight="1">
      <c r="A203" s="6">
        <v>202</v>
      </c>
      <c r="B203" s="7" t="s">
        <v>468</v>
      </c>
      <c r="J203" t="s">
        <v>469</v>
      </c>
    </row>
    <row r="204" ht="15.75" customHeight="1">
      <c r="A204" s="6">
        <v>203</v>
      </c>
      <c r="B204" s="7" t="s">
        <v>470</v>
      </c>
    </row>
    <row r="205" ht="15.75" customHeight="1">
      <c r="A205" s="6">
        <v>204</v>
      </c>
      <c r="B205" s="7" t="s">
        <v>471</v>
      </c>
      <c r="J205" t="s">
        <v>472</v>
      </c>
    </row>
    <row r="206" ht="15.75" customHeight="1">
      <c r="A206" s="6">
        <v>205</v>
      </c>
      <c r="B206" s="7" t="s">
        <v>473</v>
      </c>
    </row>
    <row r="207" ht="15.75" customHeight="1">
      <c r="A207" s="6">
        <v>206</v>
      </c>
      <c r="B207" s="7" t="s">
        <v>474</v>
      </c>
      <c r="J207" t="s">
        <v>475</v>
      </c>
    </row>
    <row r="208" ht="15.75" customHeight="1">
      <c r="A208" s="6">
        <v>207</v>
      </c>
      <c r="B208" s="7" t="s">
        <v>476</v>
      </c>
    </row>
    <row r="209" ht="15.75" customHeight="1">
      <c r="A209" s="6">
        <v>208</v>
      </c>
      <c r="B209" s="7" t="s">
        <v>477</v>
      </c>
    </row>
    <row r="210" ht="15.75" customHeight="1">
      <c r="A210" s="6">
        <v>209</v>
      </c>
      <c r="B210" s="7" t="s">
        <v>478</v>
      </c>
    </row>
    <row r="211" ht="15.75" customHeight="1">
      <c r="A211" s="6">
        <v>210</v>
      </c>
      <c r="B211" s="7" t="s">
        <v>479</v>
      </c>
      <c r="J211" t="s">
        <v>480</v>
      </c>
    </row>
    <row r="212" ht="15.75" customHeight="1">
      <c r="A212" s="6">
        <v>211</v>
      </c>
      <c r="B212" s="7" t="s">
        <v>481</v>
      </c>
    </row>
    <row r="213" ht="15.75" customHeight="1">
      <c r="A213" s="6">
        <v>212</v>
      </c>
      <c r="B213" s="7" t="s">
        <v>482</v>
      </c>
    </row>
    <row r="214" ht="15.75" customHeight="1">
      <c r="A214" s="6">
        <v>213</v>
      </c>
      <c r="B214" s="7" t="s">
        <v>483</v>
      </c>
    </row>
    <row r="215" ht="15.75" customHeight="1">
      <c r="A215" s="6">
        <v>214</v>
      </c>
      <c r="B215" s="7" t="s">
        <v>484</v>
      </c>
    </row>
    <row r="216" ht="15.75" customHeight="1">
      <c r="A216" s="6">
        <v>215</v>
      </c>
      <c r="B216" s="7" t="s">
        <v>485</v>
      </c>
    </row>
    <row r="217" ht="15.75" customHeight="1">
      <c r="A217" s="6">
        <v>216</v>
      </c>
      <c r="B217" s="7" t="s">
        <v>486</v>
      </c>
    </row>
    <row r="218" ht="15.75" customHeight="1">
      <c r="A218" s="6">
        <v>217</v>
      </c>
      <c r="B218" s="7" t="s">
        <v>487</v>
      </c>
    </row>
    <row r="219" ht="15.75" customHeight="1">
      <c r="A219" s="6">
        <v>218</v>
      </c>
      <c r="B219" s="7" t="s">
        <v>488</v>
      </c>
    </row>
    <row r="220" ht="15.75" customHeight="1">
      <c r="A220" s="6">
        <v>219</v>
      </c>
      <c r="B220" s="7" t="s">
        <v>489</v>
      </c>
    </row>
    <row r="221" ht="15.75" customHeight="1">
      <c r="A221" s="6">
        <v>220</v>
      </c>
      <c r="B221" s="7" t="s">
        <v>490</v>
      </c>
    </row>
    <row r="222" ht="15.75" customHeight="1">
      <c r="A222" s="6">
        <v>221</v>
      </c>
      <c r="B222" s="7" t="s">
        <v>491</v>
      </c>
    </row>
    <row r="223" ht="15.75" customHeight="1">
      <c r="A223" s="6">
        <v>222</v>
      </c>
      <c r="B223" s="7" t="s">
        <v>492</v>
      </c>
    </row>
    <row r="224" ht="15.75" customHeight="1">
      <c r="A224" s="6">
        <v>223</v>
      </c>
      <c r="B224" s="7" t="s">
        <v>493</v>
      </c>
    </row>
    <row r="225" ht="15.75" customHeight="1">
      <c r="A225" s="6">
        <v>224</v>
      </c>
      <c r="B225" s="7" t="s">
        <v>494</v>
      </c>
    </row>
    <row r="226" ht="15.75" customHeight="1">
      <c r="A226" s="6">
        <v>225</v>
      </c>
      <c r="B226" s="7" t="s">
        <v>495</v>
      </c>
    </row>
    <row r="227" ht="15.75" customHeight="1">
      <c r="A227" s="6">
        <v>226</v>
      </c>
      <c r="B227" s="7" t="s">
        <v>496</v>
      </c>
    </row>
    <row r="228" ht="15.75" customHeight="1">
      <c r="A228" s="6">
        <v>227</v>
      </c>
      <c r="B228" s="7" t="s">
        <v>497</v>
      </c>
      <c r="J228" t="s">
        <v>498</v>
      </c>
    </row>
    <row r="229" ht="15.75" customHeight="1">
      <c r="A229" s="6">
        <v>228</v>
      </c>
      <c r="B229" s="7" t="s">
        <v>499</v>
      </c>
      <c r="J229" t="s">
        <v>500</v>
      </c>
    </row>
    <row r="230" ht="15.75" customHeight="1">
      <c r="A230" s="6">
        <v>229</v>
      </c>
      <c r="B230" s="7" t="s">
        <v>501</v>
      </c>
      <c r="J230" t="s">
        <v>502</v>
      </c>
    </row>
    <row r="231" ht="15.75" customHeight="1">
      <c r="A231" s="6">
        <v>230</v>
      </c>
      <c r="B231" s="7" t="s">
        <v>503</v>
      </c>
    </row>
    <row r="232" ht="15.75" customHeight="1">
      <c r="A232" s="6">
        <v>231</v>
      </c>
      <c r="B232" s="7" t="s">
        <v>504</v>
      </c>
    </row>
    <row r="233" ht="15.75" customHeight="1">
      <c r="A233" s="6">
        <v>232</v>
      </c>
      <c r="B233" s="7" t="s">
        <v>505</v>
      </c>
    </row>
    <row r="234" ht="15.75" customHeight="1">
      <c r="A234" s="6">
        <v>233</v>
      </c>
      <c r="B234" s="7" t="s">
        <v>506</v>
      </c>
    </row>
    <row r="235" ht="15.75" customHeight="1">
      <c r="A235" s="6">
        <v>234</v>
      </c>
      <c r="B235" s="7" t="s">
        <v>507</v>
      </c>
    </row>
    <row r="236" ht="15.75" customHeight="1">
      <c r="A236" s="6">
        <v>235</v>
      </c>
      <c r="B236" s="7" t="s">
        <v>508</v>
      </c>
    </row>
    <row r="237" ht="15.75" customHeight="1">
      <c r="A237" s="6">
        <v>236</v>
      </c>
      <c r="B237" s="7" t="s">
        <v>509</v>
      </c>
      <c r="J237" t="s">
        <v>510</v>
      </c>
    </row>
    <row r="238" ht="15.75" customHeight="1">
      <c r="A238" s="6">
        <v>237</v>
      </c>
      <c r="B238" s="7" t="s">
        <v>511</v>
      </c>
    </row>
    <row r="239" ht="15.75" customHeight="1">
      <c r="A239" s="6">
        <v>238</v>
      </c>
      <c r="B239" s="7" t="s">
        <v>512</v>
      </c>
      <c r="J239" t="s">
        <v>513</v>
      </c>
    </row>
    <row r="240" ht="15.75" customHeight="1">
      <c r="A240" s="6">
        <v>239</v>
      </c>
      <c r="B240" s="7" t="s">
        <v>514</v>
      </c>
    </row>
    <row r="241" ht="15.75" customHeight="1">
      <c r="A241" s="6">
        <v>240</v>
      </c>
      <c r="B241" s="7" t="s">
        <v>515</v>
      </c>
    </row>
    <row r="242" ht="15.75" customHeight="1">
      <c r="A242" s="6">
        <v>241</v>
      </c>
      <c r="B242" s="7" t="s">
        <v>516</v>
      </c>
      <c r="J242" t="s">
        <v>517</v>
      </c>
    </row>
    <row r="243" ht="15.75" customHeight="1">
      <c r="A243" s="6">
        <v>242</v>
      </c>
      <c r="B243" s="7" t="s">
        <v>518</v>
      </c>
    </row>
    <row r="244" ht="15.75" customHeight="1">
      <c r="A244" s="6">
        <v>243</v>
      </c>
      <c r="B244" s="7" t="s">
        <v>519</v>
      </c>
    </row>
    <row r="245" ht="15.75" customHeight="1">
      <c r="A245" s="6">
        <v>244</v>
      </c>
      <c r="B245" s="7" t="s">
        <v>520</v>
      </c>
    </row>
    <row r="246" ht="15.75" customHeight="1">
      <c r="A246" s="6">
        <v>245</v>
      </c>
      <c r="B246" s="7" t="s">
        <v>521</v>
      </c>
    </row>
    <row r="247" ht="15.75" customHeight="1">
      <c r="A247" s="6">
        <v>246</v>
      </c>
      <c r="B247" s="7" t="s">
        <v>522</v>
      </c>
    </row>
    <row r="248" ht="15.75" customHeight="1">
      <c r="A248" s="6">
        <v>247</v>
      </c>
      <c r="B248" s="7" t="s">
        <v>523</v>
      </c>
    </row>
    <row r="249" ht="15.75" customHeight="1">
      <c r="A249" s="6">
        <v>248</v>
      </c>
      <c r="B249" s="7" t="s">
        <v>524</v>
      </c>
    </row>
    <row r="250" ht="15.75" customHeight="1">
      <c r="A250" s="6">
        <v>249</v>
      </c>
      <c r="B250" s="7" t="s">
        <v>525</v>
      </c>
    </row>
    <row r="251" ht="15.75" customHeight="1">
      <c r="A251" s="6">
        <v>250</v>
      </c>
      <c r="B251" s="7" t="s">
        <v>526</v>
      </c>
    </row>
    <row r="252" ht="15.75" customHeight="1">
      <c r="A252" s="6">
        <v>251</v>
      </c>
      <c r="B252" s="7" t="s">
        <v>527</v>
      </c>
    </row>
    <row r="253" ht="15.75" customHeight="1">
      <c r="A253" s="6">
        <v>252</v>
      </c>
      <c r="B253" s="7" t="s">
        <v>528</v>
      </c>
    </row>
    <row r="254" ht="15.75" customHeight="1">
      <c r="A254" s="6">
        <v>253</v>
      </c>
      <c r="B254" s="7" t="s">
        <v>529</v>
      </c>
    </row>
    <row r="255" ht="15.75" customHeight="1">
      <c r="A255" s="6">
        <v>254</v>
      </c>
      <c r="B255" s="7" t="s">
        <v>530</v>
      </c>
    </row>
    <row r="256" ht="15.75" customHeight="1">
      <c r="A256" s="6">
        <v>255</v>
      </c>
      <c r="B256" s="7" t="s">
        <v>531</v>
      </c>
    </row>
    <row r="257" ht="15.75" customHeight="1">
      <c r="A257" s="6">
        <v>1</v>
      </c>
      <c r="B257" s="7">
        <v>2</v>
      </c>
      <c r="C257" s="7">
        <v>3</v>
      </c>
      <c r="D257" s="7">
        <v>4</v>
      </c>
      <c r="E257" s="7">
        <v>5</v>
      </c>
      <c r="F257" s="7">
        <v>6</v>
      </c>
      <c r="G257" s="7">
        <v>7</v>
      </c>
      <c r="H257" s="7">
        <v>8</v>
      </c>
      <c r="I257" s="7">
        <v>9</v>
      </c>
      <c r="J257" s="7">
        <v>59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J257"/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004400B1-004B-478D-A352-00E500990068}">
            <xm:f>0</xm:f>
            <x14:dxf>
              <font>
                <color rgb="FF9C6500"/>
              </font>
              <fill>
                <patternFill patternType="solid">
                  <fgColor rgb="FFFFEB9C"/>
                  <bgColor rgb="FFFFEB9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G7</xm:sqref>
        </x14:conditionalFormatting>
        <x14:conditionalFormatting xmlns:xm="http://schemas.microsoft.com/office/excel/2006/main">
          <x14:cfRule type="cellIs" priority="8" operator="equal" id="{00EF00E2-00A2-43F4-BD5A-007F00AB0015}">
            <xm:f>0</xm:f>
            <x14:dxf>
              <font>
                <color rgb="FF9C6500"/>
              </font>
              <fill>
                <patternFill patternType="solid">
                  <fgColor rgb="FFFFEB9C"/>
                  <bgColor rgb="FFFFEB9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G8</xm:sqref>
        </x14:conditionalFormatting>
        <x14:conditionalFormatting xmlns:xm="http://schemas.microsoft.com/office/excel/2006/main">
          <x14:cfRule type="cellIs" priority="7" operator="equal" id="{000000BA-00F8-4684-BDA6-006A005300E6}">
            <xm:f>0</xm:f>
            <x14:dxf>
              <font>
                <color rgb="FF9C6500"/>
              </font>
              <fill>
                <patternFill patternType="solid">
                  <fgColor rgb="FFFFEB9C"/>
                  <bgColor rgb="FFFFEB9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G12</xm:sqref>
        </x14:conditionalFormatting>
        <x14:conditionalFormatting xmlns:xm="http://schemas.microsoft.com/office/excel/2006/main">
          <x14:cfRule type="cellIs" priority="6" operator="equal" id="{003A0036-002A-4CD2-A280-000F005900BD}">
            <xm:f>0</xm:f>
            <x14:dxf>
              <font>
                <color rgb="FF9C6500"/>
              </font>
              <fill>
                <patternFill patternType="solid">
                  <fgColor rgb="FFFFEB9C"/>
                  <bgColor rgb="FFFFEB9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G16</xm:sqref>
        </x14:conditionalFormatting>
        <x14:conditionalFormatting xmlns:xm="http://schemas.microsoft.com/office/excel/2006/main">
          <x14:cfRule type="cellIs" priority="5" operator="equal" id="{007C0094-00DC-4166-AB21-002B001B00C3}">
            <xm:f>0</xm:f>
            <x14:dxf>
              <font>
                <color rgb="FF9C6500"/>
              </font>
              <fill>
                <patternFill patternType="solid">
                  <fgColor rgb="FFFFEB9C"/>
                  <bgColor rgb="FFFFEB9C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G24</xm:sqref>
        </x14:conditionalFormatting>
        <x14:conditionalFormatting xmlns:xm="http://schemas.microsoft.com/office/excel/2006/main">
          <x14:cfRule type="cellIs" priority="4" operator="equal" id="{009B006B-00DA-46B5-9902-00F800130088}">
            <xm:f>0</xm:f>
            <x14:dxf>
              <font>
                <color indexed="65"/>
              </font>
              <fill>
                <patternFill patternType="solid">
                  <fgColor indexed="65"/>
                  <bgColor indexed="6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G26</xm:sqref>
        </x14:conditionalFormatting>
        <x14:conditionalFormatting xmlns:xm="http://schemas.microsoft.com/office/excel/2006/main">
          <x14:cfRule type="cellIs" priority="3" operator="equal" id="{008C00B3-0086-4ACE-9551-00CC00D6002E}">
            <xm:f>0</xm:f>
            <x14:dxf>
              <fill>
                <patternFill patternType="solid">
                  <fgColor rgb="FFA5A5A5"/>
                  <bgColor rgb="FFA5A5A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G28</xm:sqref>
        </x14:conditionalFormatting>
        <x14:conditionalFormatting xmlns:xm="http://schemas.microsoft.com/office/excel/2006/main">
          <x14:cfRule type="cellIs" priority="2" operator="equal" id="{00B000EB-00C1-44ED-AC22-008B00C200DF}">
            <xm:f>0</xm:f>
            <x14:dxf>
              <fill>
                <patternFill patternType="solid">
                  <fgColor indexed="64"/>
                  <bgColor indexed="64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G34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ColWidth="12.6171875" defaultRowHeight="14.25"/>
  <cols>
    <col bestFit="1" customWidth="1" min="1" max="26" style="0" width="7.6299999999999999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pane activePane="bottomRight" state="frozen" topLeftCell="C2" xSplit="2" ySplit="1"/>
      <selection activeCell="A1" activeCellId="0" sqref="A1"/>
    </sheetView>
  </sheetViews>
  <sheetFormatPr defaultColWidth="12.6171875" defaultRowHeight="14.25"/>
  <cols>
    <col bestFit="1" customWidth="1" hidden="1" min="1" max="1" style="0" width="11.380000000000001"/>
    <col bestFit="1" customWidth="1" min="2" max="2" style="0" width="13.130000000000001"/>
    <col bestFit="1" customWidth="1" min="3" max="3" style="0" width="21.879999999999999"/>
    <col bestFit="1" customWidth="1" min="4" max="4" style="0" width="21"/>
    <col bestFit="1" customWidth="1" hidden="1" min="5" max="5" style="0" width="16.379999999999999"/>
    <col bestFit="1" customWidth="1" min="6" max="6" style="0" width="5.6299999999999999"/>
    <col bestFit="1" customWidth="1" min="7" max="7" style="0" width="4.8799999999999999"/>
    <col bestFit="1" customWidth="1" hidden="1" min="8" max="10" style="0" width="5.25"/>
    <col bestFit="1" customWidth="1" min="11" max="11" style="0" width="37.619999999999997"/>
    <col bestFit="1" customWidth="1" min="12" max="12" style="0" width="8"/>
    <col bestFit="1" customWidth="1" min="13" max="13" style="0" width="43.630000000000003"/>
    <col bestFit="1" customWidth="1" min="14" max="14" style="0" width="31.5"/>
    <col bestFit="1" customWidth="1" min="15" max="16" style="0" width="7.6299999999999999"/>
    <col bestFit="1" customWidth="1" min="17" max="17" style="0" width="13.25"/>
    <col bestFit="1" customWidth="1" min="18" max="18" style="0" width="5"/>
    <col bestFit="1" customWidth="1" min="19" max="19" style="0" width="7.5"/>
    <col bestFit="1" customWidth="1" min="20" max="26" style="0" width="7.6299999999999999"/>
  </cols>
  <sheetData>
    <row r="1" ht="15">
      <c r="B1" s="12" t="s">
        <v>532</v>
      </c>
      <c r="C1" s="12" t="s">
        <v>533</v>
      </c>
      <c r="D1" s="12" t="s">
        <v>12</v>
      </c>
      <c r="E1" s="12" t="s">
        <v>534</v>
      </c>
      <c r="F1" s="12" t="s">
        <v>535</v>
      </c>
      <c r="G1" s="12" t="s">
        <v>0</v>
      </c>
      <c r="H1" s="12" t="s">
        <v>536</v>
      </c>
      <c r="I1" s="12" t="s">
        <v>0</v>
      </c>
      <c r="J1" s="12"/>
      <c r="K1" s="12" t="s">
        <v>537</v>
      </c>
      <c r="L1" s="12" t="s">
        <v>538</v>
      </c>
      <c r="M1" s="12" t="s">
        <v>7</v>
      </c>
      <c r="N1" s="12" t="s">
        <v>16</v>
      </c>
      <c r="O1" s="12" t="s">
        <v>539</v>
      </c>
      <c r="P1" s="12" t="s">
        <v>540</v>
      </c>
      <c r="Q1" s="12" t="s">
        <v>15</v>
      </c>
      <c r="R1" s="12" t="s">
        <v>541</v>
      </c>
      <c r="S1" s="12"/>
      <c r="T1" s="12"/>
      <c r="U1" s="12"/>
    </row>
    <row r="2" ht="15">
      <c r="A2" s="6">
        <v>1</v>
      </c>
      <c r="B2" s="12" t="str">
        <f t="shared" ref="B2:B9" si="0">CONCATENATE($L$1,A2)</f>
        <v>192.168.0.1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ht="15">
      <c r="A3" s="6">
        <v>2</v>
      </c>
      <c r="B3" s="12" t="str">
        <f t="shared" si="0"/>
        <v>192.168.0.2</v>
      </c>
      <c r="C3" s="12" t="s">
        <v>91</v>
      </c>
      <c r="D3" s="12" t="s">
        <v>91</v>
      </c>
      <c r="E3" s="13" t="s">
        <v>542</v>
      </c>
      <c r="F3" s="13">
        <v>2</v>
      </c>
      <c r="G3" s="13">
        <v>18</v>
      </c>
      <c r="H3" s="13">
        <v>1</v>
      </c>
      <c r="I3" s="13">
        <v>11</v>
      </c>
      <c r="J3" s="13">
        <v>1</v>
      </c>
      <c r="K3" s="12" t="s">
        <v>543</v>
      </c>
      <c r="L3" s="12"/>
      <c r="M3" s="12" t="s">
        <v>544</v>
      </c>
      <c r="N3" s="12" t="s">
        <v>545</v>
      </c>
      <c r="O3" s="12">
        <v>256</v>
      </c>
      <c r="P3" s="12">
        <v>40</v>
      </c>
      <c r="Q3" s="12" t="s">
        <v>92</v>
      </c>
      <c r="R3" s="12" t="s">
        <v>546</v>
      </c>
      <c r="S3" s="12">
        <f t="shared" ref="S3:S9" si="1">IF(C3=D3,1,0)</f>
        <v>1</v>
      </c>
      <c r="T3" s="12">
        <f t="shared" ref="T3:T9" si="2">IF(K3=0,0,1)</f>
        <v>1</v>
      </c>
      <c r="U3" s="12">
        <f t="shared" ref="U3:U9" si="3">IF(OR(R3=$W$3,R3=$X$3),0,1)</f>
        <v>1</v>
      </c>
      <c r="W3" s="14" t="s">
        <v>73</v>
      </c>
    </row>
    <row r="4" ht="15">
      <c r="A4" s="6">
        <v>3</v>
      </c>
      <c r="B4" s="12" t="str">
        <f t="shared" si="0"/>
        <v>192.168.0.3</v>
      </c>
      <c r="C4" s="12" t="s">
        <v>244</v>
      </c>
      <c r="D4" s="12" t="s">
        <v>73</v>
      </c>
      <c r="E4" s="13" t="s">
        <v>547</v>
      </c>
      <c r="F4" s="13" t="s">
        <v>73</v>
      </c>
      <c r="G4" s="13" t="s">
        <v>73</v>
      </c>
      <c r="H4" s="13">
        <v>1</v>
      </c>
      <c r="I4" s="13">
        <v>15</v>
      </c>
      <c r="J4" s="13">
        <v>0</v>
      </c>
      <c r="K4" s="12" t="s">
        <v>548</v>
      </c>
      <c r="L4" s="12"/>
      <c r="M4" s="12" t="s">
        <v>73</v>
      </c>
      <c r="N4" s="12" t="s">
        <v>73</v>
      </c>
      <c r="O4" s="12" t="s">
        <v>73</v>
      </c>
      <c r="P4" s="12" t="s">
        <v>73</v>
      </c>
      <c r="Q4" s="12" t="s">
        <v>73</v>
      </c>
      <c r="R4" s="12" t="s">
        <v>73</v>
      </c>
      <c r="S4" s="12">
        <f t="shared" si="1"/>
        <v>0</v>
      </c>
      <c r="T4" s="12">
        <f t="shared" si="2"/>
        <v>1</v>
      </c>
      <c r="U4" s="12">
        <f t="shared" si="3"/>
        <v>0</v>
      </c>
    </row>
    <row r="5" ht="15">
      <c r="A5" s="6">
        <v>4</v>
      </c>
      <c r="B5" s="12" t="str">
        <f t="shared" si="0"/>
        <v>192.168.0.4</v>
      </c>
      <c r="C5" s="12" t="s">
        <v>244</v>
      </c>
      <c r="D5" s="12"/>
      <c r="E5" s="13" t="s">
        <v>549</v>
      </c>
      <c r="F5" s="13" t="s">
        <v>73</v>
      </c>
      <c r="G5" s="13" t="s">
        <v>73</v>
      </c>
      <c r="H5" s="13">
        <v>1</v>
      </c>
      <c r="I5" s="13">
        <v>20</v>
      </c>
      <c r="J5" s="13">
        <v>1</v>
      </c>
      <c r="K5" s="12" t="s">
        <v>550</v>
      </c>
      <c r="L5" s="12"/>
      <c r="M5" s="12"/>
      <c r="N5" s="12"/>
      <c r="O5" s="12"/>
      <c r="P5" s="12"/>
      <c r="Q5" s="12"/>
      <c r="R5" s="12" t="s">
        <v>551</v>
      </c>
      <c r="S5" s="12">
        <f t="shared" si="1"/>
        <v>0</v>
      </c>
      <c r="T5" s="12">
        <f t="shared" si="2"/>
        <v>1</v>
      </c>
      <c r="U5" s="12">
        <f t="shared" si="3"/>
        <v>1</v>
      </c>
    </row>
    <row r="6" ht="15">
      <c r="A6" s="6">
        <v>5</v>
      </c>
      <c r="B6" s="12" t="str">
        <f t="shared" si="0"/>
        <v>192.168.0.5</v>
      </c>
      <c r="C6" s="12"/>
      <c r="D6" s="12"/>
      <c r="E6" s="12"/>
      <c r="F6" s="12"/>
      <c r="G6" s="12"/>
      <c r="H6" s="13"/>
      <c r="I6" s="13"/>
      <c r="J6" s="13"/>
      <c r="K6" s="12"/>
      <c r="L6" s="12"/>
      <c r="M6" s="12"/>
      <c r="N6" s="12"/>
      <c r="O6" s="12"/>
      <c r="P6" s="12"/>
      <c r="Q6" s="12"/>
      <c r="R6" s="12"/>
      <c r="S6" s="12">
        <f t="shared" si="1"/>
        <v>1</v>
      </c>
      <c r="T6" s="12">
        <f t="shared" si="2"/>
        <v>0</v>
      </c>
      <c r="U6" s="12">
        <f t="shared" si="3"/>
        <v>0</v>
      </c>
    </row>
    <row r="7" ht="15">
      <c r="A7" s="6">
        <v>6</v>
      </c>
      <c r="B7" s="12" t="str">
        <f t="shared" si="0"/>
        <v>192.168.0.6</v>
      </c>
      <c r="C7" s="12" t="s">
        <v>116</v>
      </c>
      <c r="D7" s="12" t="s">
        <v>116</v>
      </c>
      <c r="E7" s="13">
        <v>2</v>
      </c>
      <c r="F7" s="13">
        <v>1</v>
      </c>
      <c r="G7" s="13">
        <v>7</v>
      </c>
      <c r="H7" s="13">
        <v>2</v>
      </c>
      <c r="I7" s="13">
        <v>5</v>
      </c>
      <c r="J7" s="13">
        <v>1</v>
      </c>
      <c r="K7" s="12" t="s">
        <v>543</v>
      </c>
      <c r="L7" s="12"/>
      <c r="M7" s="12" t="s">
        <v>552</v>
      </c>
      <c r="N7" s="12" t="s">
        <v>73</v>
      </c>
      <c r="O7" s="12">
        <v>4000</v>
      </c>
      <c r="P7" s="12">
        <v>500</v>
      </c>
      <c r="Q7" s="12" t="s">
        <v>117</v>
      </c>
      <c r="R7" s="12" t="s">
        <v>546</v>
      </c>
      <c r="S7" s="12">
        <f t="shared" si="1"/>
        <v>1</v>
      </c>
      <c r="T7" s="12">
        <f t="shared" si="2"/>
        <v>1</v>
      </c>
      <c r="U7" s="12">
        <f t="shared" si="3"/>
        <v>1</v>
      </c>
    </row>
    <row r="8" ht="15">
      <c r="A8" s="6">
        <v>7</v>
      </c>
      <c r="B8" s="12" t="str">
        <f t="shared" si="0"/>
        <v>192.168.0.7</v>
      </c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2"/>
      <c r="O8" s="12"/>
      <c r="P8" s="12"/>
      <c r="Q8" s="12"/>
      <c r="R8" s="12"/>
      <c r="S8" s="12">
        <f t="shared" si="1"/>
        <v>1</v>
      </c>
      <c r="T8" s="12">
        <f t="shared" si="2"/>
        <v>0</v>
      </c>
      <c r="U8" s="12">
        <f t="shared" si="3"/>
        <v>0</v>
      </c>
    </row>
    <row r="9" ht="15">
      <c r="A9" s="6">
        <v>8</v>
      </c>
      <c r="B9" s="12" t="str">
        <f t="shared" si="0"/>
        <v>192.168.0.8</v>
      </c>
      <c r="C9" s="12"/>
      <c r="D9" s="12"/>
      <c r="E9" s="12"/>
      <c r="F9" s="12"/>
      <c r="G9" s="12"/>
      <c r="H9" s="13"/>
      <c r="I9" s="13"/>
      <c r="J9" s="13"/>
      <c r="K9" s="12"/>
      <c r="L9" s="12"/>
      <c r="M9" s="12"/>
      <c r="N9" s="12"/>
      <c r="O9" s="12"/>
      <c r="P9" s="12"/>
      <c r="Q9" s="12"/>
      <c r="R9" s="12"/>
      <c r="S9" s="12">
        <f t="shared" si="1"/>
        <v>1</v>
      </c>
      <c r="T9" s="12">
        <f t="shared" si="2"/>
        <v>0</v>
      </c>
      <c r="U9" s="12">
        <f t="shared" si="3"/>
        <v>0</v>
      </c>
    </row>
    <row r="10" ht="15">
      <c r="A10" s="6">
        <v>9</v>
      </c>
      <c r="B10" s="12" t="str">
        <f t="shared" ref="B10:B73" si="4">CONCATENATE($L$1,A10)</f>
        <v>192.168.0.9</v>
      </c>
      <c r="C10" s="12" t="s">
        <v>137</v>
      </c>
      <c r="D10" s="12" t="s">
        <v>553</v>
      </c>
      <c r="E10" s="13">
        <v>5</v>
      </c>
      <c r="F10" s="13">
        <v>2</v>
      </c>
      <c r="G10" s="13">
        <v>7</v>
      </c>
      <c r="H10" s="13">
        <v>1</v>
      </c>
      <c r="I10" s="13">
        <v>2</v>
      </c>
      <c r="J10" s="13">
        <v>1</v>
      </c>
      <c r="K10" s="12" t="s">
        <v>543</v>
      </c>
      <c r="L10" s="12"/>
      <c r="M10" s="12" t="s">
        <v>554</v>
      </c>
      <c r="N10" s="12" t="s">
        <v>555</v>
      </c>
      <c r="O10" s="12">
        <v>4000</v>
      </c>
      <c r="P10" s="12">
        <v>1000</v>
      </c>
      <c r="Q10" s="12" t="s">
        <v>556</v>
      </c>
      <c r="R10" s="12" t="s">
        <v>551</v>
      </c>
      <c r="S10" s="12">
        <f t="shared" ref="S10:S73" si="5">IF(C10=D10,1,0)</f>
        <v>0</v>
      </c>
      <c r="T10" s="12">
        <f t="shared" ref="T10:T73" si="6">IF(K10=0,0,1)</f>
        <v>1</v>
      </c>
      <c r="U10" s="12">
        <f t="shared" ref="U10:U73" si="7">IF(OR(R10=$W$3,R10=$X$3),0,1)</f>
        <v>1</v>
      </c>
    </row>
    <row r="11" ht="15">
      <c r="A11" s="6">
        <v>10</v>
      </c>
      <c r="B11" s="12" t="str">
        <f t="shared" si="4"/>
        <v>192.168.0.10</v>
      </c>
      <c r="C11" s="12" t="s">
        <v>244</v>
      </c>
      <c r="D11" s="12" t="s">
        <v>73</v>
      </c>
      <c r="E11" s="13" t="s">
        <v>549</v>
      </c>
      <c r="F11" s="13" t="s">
        <v>73</v>
      </c>
      <c r="G11" s="13" t="s">
        <v>73</v>
      </c>
      <c r="H11" s="13">
        <v>1</v>
      </c>
      <c r="I11" s="13">
        <v>21</v>
      </c>
      <c r="J11" s="13">
        <v>0</v>
      </c>
      <c r="K11" s="12" t="s">
        <v>557</v>
      </c>
      <c r="L11" s="12"/>
      <c r="M11" s="12" t="s">
        <v>73</v>
      </c>
      <c r="N11" s="12" t="s">
        <v>73</v>
      </c>
      <c r="O11" s="12" t="s">
        <v>73</v>
      </c>
      <c r="P11" s="12">
        <v>8000</v>
      </c>
      <c r="Q11" s="12" t="s">
        <v>73</v>
      </c>
      <c r="R11" s="12" t="s">
        <v>73</v>
      </c>
      <c r="S11" s="12">
        <f t="shared" si="5"/>
        <v>0</v>
      </c>
      <c r="T11" s="12">
        <f t="shared" si="6"/>
        <v>1</v>
      </c>
      <c r="U11" s="12">
        <f t="shared" si="7"/>
        <v>0</v>
      </c>
    </row>
    <row r="12" ht="15">
      <c r="A12" s="6">
        <v>11</v>
      </c>
      <c r="B12" s="12" t="str">
        <f t="shared" si="4"/>
        <v>192.168.0.11</v>
      </c>
      <c r="C12" s="12" t="s">
        <v>206</v>
      </c>
      <c r="D12" s="12" t="s">
        <v>206</v>
      </c>
      <c r="E12" s="13" t="s">
        <v>558</v>
      </c>
      <c r="F12" s="13">
        <v>2</v>
      </c>
      <c r="G12" s="13">
        <v>19</v>
      </c>
      <c r="H12" s="13">
        <v>1</v>
      </c>
      <c r="I12" s="13">
        <v>12</v>
      </c>
      <c r="J12" s="13">
        <v>1</v>
      </c>
      <c r="K12" s="12" t="s">
        <v>543</v>
      </c>
      <c r="L12" s="12"/>
      <c r="M12" s="12" t="s">
        <v>559</v>
      </c>
      <c r="N12" s="12" t="s">
        <v>73</v>
      </c>
      <c r="O12" s="12">
        <v>4000</v>
      </c>
      <c r="P12" s="12">
        <v>500</v>
      </c>
      <c r="Q12" s="12" t="s">
        <v>207</v>
      </c>
      <c r="R12" s="12" t="s">
        <v>546</v>
      </c>
      <c r="S12" s="12">
        <f t="shared" si="5"/>
        <v>1</v>
      </c>
      <c r="T12" s="12">
        <f t="shared" si="6"/>
        <v>1</v>
      </c>
      <c r="U12" s="12">
        <f t="shared" si="7"/>
        <v>1</v>
      </c>
    </row>
    <row r="13" ht="15">
      <c r="A13" s="6">
        <v>12</v>
      </c>
      <c r="B13" s="12" t="str">
        <f t="shared" si="4"/>
        <v>192.168.0.12</v>
      </c>
      <c r="C13" s="12"/>
      <c r="D13" s="12"/>
      <c r="E13" s="12"/>
      <c r="F13" s="12"/>
      <c r="G13" s="12"/>
      <c r="H13" s="13"/>
      <c r="I13" s="13"/>
      <c r="J13" s="13"/>
      <c r="K13" s="12"/>
      <c r="L13" s="12"/>
      <c r="M13" s="12"/>
      <c r="N13" s="12"/>
      <c r="O13" s="12"/>
      <c r="P13" s="12"/>
      <c r="Q13" s="12"/>
      <c r="R13" s="12"/>
      <c r="S13" s="12">
        <f t="shared" si="5"/>
        <v>1</v>
      </c>
      <c r="T13" s="12">
        <f t="shared" si="6"/>
        <v>0</v>
      </c>
      <c r="U13" s="12">
        <f t="shared" si="7"/>
        <v>0</v>
      </c>
    </row>
    <row r="14" ht="15">
      <c r="A14" s="6">
        <v>13</v>
      </c>
      <c r="B14" s="12" t="str">
        <f t="shared" si="4"/>
        <v>192.168.0.13</v>
      </c>
      <c r="C14" s="12" t="s">
        <v>105</v>
      </c>
      <c r="D14" s="12" t="s">
        <v>560</v>
      </c>
      <c r="E14" s="13">
        <v>1</v>
      </c>
      <c r="F14" s="13">
        <v>3</v>
      </c>
      <c r="G14" s="13">
        <v>12</v>
      </c>
      <c r="H14" s="13">
        <v>2</v>
      </c>
      <c r="I14" s="13">
        <v>12</v>
      </c>
      <c r="J14" s="13">
        <v>1</v>
      </c>
      <c r="K14" s="12" t="s">
        <v>543</v>
      </c>
      <c r="L14" s="12"/>
      <c r="M14" s="12"/>
      <c r="N14" s="12"/>
      <c r="O14" s="12"/>
      <c r="P14" s="12"/>
      <c r="Q14" s="12" t="s">
        <v>561</v>
      </c>
      <c r="R14" s="12" t="s">
        <v>546</v>
      </c>
      <c r="S14" s="12">
        <f t="shared" si="5"/>
        <v>0</v>
      </c>
      <c r="T14" s="12">
        <f t="shared" si="6"/>
        <v>1</v>
      </c>
      <c r="U14" s="12">
        <f t="shared" si="7"/>
        <v>1</v>
      </c>
    </row>
    <row r="15" ht="15">
      <c r="A15" s="6">
        <v>14</v>
      </c>
      <c r="B15" s="12" t="str">
        <f t="shared" si="4"/>
        <v>192.168.0.14</v>
      </c>
      <c r="C15" s="12"/>
      <c r="D15" s="12"/>
      <c r="E15" s="12"/>
      <c r="F15" s="12"/>
      <c r="G15" s="12"/>
      <c r="H15" s="13"/>
      <c r="I15" s="13"/>
      <c r="J15" s="13"/>
      <c r="K15" s="12"/>
      <c r="L15" s="12"/>
      <c r="M15" s="12"/>
      <c r="N15" s="12"/>
      <c r="O15" s="12"/>
      <c r="P15" s="12"/>
      <c r="Q15" s="12"/>
      <c r="R15" s="12"/>
      <c r="S15" s="12">
        <f t="shared" si="5"/>
        <v>1</v>
      </c>
      <c r="T15" s="12">
        <f t="shared" si="6"/>
        <v>0</v>
      </c>
      <c r="U15" s="12">
        <f t="shared" si="7"/>
        <v>0</v>
      </c>
    </row>
    <row r="16" ht="15">
      <c r="A16" s="6">
        <v>15</v>
      </c>
      <c r="B16" s="12" t="str">
        <f t="shared" si="4"/>
        <v>192.168.0.15</v>
      </c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2"/>
      <c r="O16" s="12"/>
      <c r="P16" s="12"/>
      <c r="Q16" s="12"/>
      <c r="R16" s="12"/>
      <c r="S16" s="12">
        <f t="shared" si="5"/>
        <v>1</v>
      </c>
      <c r="T16" s="12">
        <f t="shared" si="6"/>
        <v>0</v>
      </c>
      <c r="U16" s="12">
        <f t="shared" si="7"/>
        <v>0</v>
      </c>
    </row>
    <row r="17" ht="15">
      <c r="A17" s="6">
        <v>16</v>
      </c>
      <c r="B17" s="12" t="str">
        <f t="shared" si="4"/>
        <v>192.168.0.16</v>
      </c>
      <c r="C17" s="12" t="s">
        <v>71</v>
      </c>
      <c r="D17" s="12" t="s">
        <v>109</v>
      </c>
      <c r="E17" s="13" t="s">
        <v>562</v>
      </c>
      <c r="F17" s="13" t="s">
        <v>73</v>
      </c>
      <c r="G17" s="13" t="s">
        <v>73</v>
      </c>
      <c r="H17" s="13">
        <v>2</v>
      </c>
      <c r="I17" s="13">
        <v>1</v>
      </c>
      <c r="J17" s="13">
        <v>1</v>
      </c>
      <c r="K17" s="12" t="s">
        <v>543</v>
      </c>
      <c r="L17" s="12"/>
      <c r="M17" s="12" t="s">
        <v>563</v>
      </c>
      <c r="N17" s="12" t="s">
        <v>564</v>
      </c>
      <c r="O17" s="12">
        <v>512</v>
      </c>
      <c r="P17" s="12">
        <v>160</v>
      </c>
      <c r="Q17" s="12" t="s">
        <v>110</v>
      </c>
      <c r="R17" s="12" t="s">
        <v>546</v>
      </c>
      <c r="S17" s="12">
        <f t="shared" si="5"/>
        <v>0</v>
      </c>
      <c r="T17" s="12">
        <f t="shared" si="6"/>
        <v>1</v>
      </c>
      <c r="U17" s="12">
        <f t="shared" si="7"/>
        <v>1</v>
      </c>
    </row>
    <row r="18" ht="15">
      <c r="A18" s="6">
        <v>17</v>
      </c>
      <c r="B18" s="12" t="str">
        <f t="shared" si="4"/>
        <v>192.168.0.17</v>
      </c>
      <c r="C18" s="12" t="s">
        <v>175</v>
      </c>
      <c r="D18" s="12" t="s">
        <v>175</v>
      </c>
      <c r="E18" s="13">
        <v>14</v>
      </c>
      <c r="F18" s="13">
        <v>3</v>
      </c>
      <c r="G18" s="13">
        <v>8</v>
      </c>
      <c r="H18" s="13">
        <v>2</v>
      </c>
      <c r="I18" s="13">
        <v>8</v>
      </c>
      <c r="J18" s="13">
        <v>1</v>
      </c>
      <c r="K18" s="12" t="s">
        <v>543</v>
      </c>
      <c r="L18" s="12"/>
      <c r="M18" s="12" t="s">
        <v>565</v>
      </c>
      <c r="N18" s="12" t="s">
        <v>566</v>
      </c>
      <c r="O18" s="12">
        <v>4000</v>
      </c>
      <c r="P18" s="12">
        <v>500</v>
      </c>
      <c r="Q18" s="12"/>
      <c r="R18" s="12" t="s">
        <v>546</v>
      </c>
      <c r="S18" s="12">
        <f t="shared" si="5"/>
        <v>1</v>
      </c>
      <c r="T18" s="12">
        <f t="shared" si="6"/>
        <v>1</v>
      </c>
      <c r="U18" s="12">
        <f t="shared" si="7"/>
        <v>1</v>
      </c>
    </row>
    <row r="19" ht="15">
      <c r="A19" s="6">
        <v>18</v>
      </c>
      <c r="B19" s="12" t="str">
        <f t="shared" si="4"/>
        <v>192.168.0.18</v>
      </c>
      <c r="C19" s="12" t="s">
        <v>567</v>
      </c>
      <c r="D19" s="12" t="s">
        <v>567</v>
      </c>
      <c r="E19" s="13">
        <v>1</v>
      </c>
      <c r="F19" s="13">
        <v>3</v>
      </c>
      <c r="G19" s="13">
        <v>9</v>
      </c>
      <c r="H19" s="13">
        <v>2</v>
      </c>
      <c r="I19" s="13">
        <v>11</v>
      </c>
      <c r="J19" s="13">
        <v>1</v>
      </c>
      <c r="K19" s="12" t="s">
        <v>543</v>
      </c>
      <c r="L19" s="12"/>
      <c r="M19" s="12" t="s">
        <v>568</v>
      </c>
      <c r="N19" s="12" t="s">
        <v>545</v>
      </c>
      <c r="O19" s="12">
        <v>256</v>
      </c>
      <c r="P19" s="12">
        <v>20</v>
      </c>
      <c r="Q19" s="12" t="s">
        <v>110</v>
      </c>
      <c r="R19" s="12" t="s">
        <v>551</v>
      </c>
      <c r="S19" s="12">
        <f t="shared" si="5"/>
        <v>1</v>
      </c>
      <c r="T19" s="12">
        <f t="shared" si="6"/>
        <v>1</v>
      </c>
      <c r="U19" s="12">
        <f t="shared" si="7"/>
        <v>1</v>
      </c>
    </row>
    <row r="20" ht="15">
      <c r="A20" s="6">
        <v>19</v>
      </c>
      <c r="B20" s="12" t="str">
        <f t="shared" si="4"/>
        <v>192.168.0.19</v>
      </c>
      <c r="C20" s="12"/>
      <c r="D20" s="12"/>
      <c r="E20" s="12"/>
      <c r="F20" s="12"/>
      <c r="G20" s="12"/>
      <c r="H20" s="13"/>
      <c r="I20" s="13"/>
      <c r="J20" s="13"/>
      <c r="K20" s="12"/>
      <c r="L20" s="12"/>
      <c r="M20" s="12"/>
      <c r="N20" s="12"/>
      <c r="O20" s="12"/>
      <c r="P20" s="12"/>
      <c r="Q20" s="12"/>
      <c r="R20" s="12"/>
      <c r="S20" s="12">
        <f t="shared" si="5"/>
        <v>1</v>
      </c>
      <c r="T20" s="12">
        <f t="shared" si="6"/>
        <v>0</v>
      </c>
      <c r="U20" s="12">
        <f t="shared" si="7"/>
        <v>0</v>
      </c>
    </row>
    <row r="21" ht="15.75" customHeight="1">
      <c r="A21" s="6">
        <v>20</v>
      </c>
      <c r="B21" s="12" t="str">
        <f t="shared" si="4"/>
        <v>192.168.0.20</v>
      </c>
      <c r="C21" s="12"/>
      <c r="D21" s="12"/>
      <c r="E21" s="12"/>
      <c r="F21" s="12"/>
      <c r="G21" s="12"/>
      <c r="H21" s="13"/>
      <c r="I21" s="13"/>
      <c r="J21" s="13"/>
      <c r="K21" s="12"/>
      <c r="L21" s="12"/>
      <c r="M21" s="12"/>
      <c r="N21" s="12"/>
      <c r="O21" s="12"/>
      <c r="P21" s="12"/>
      <c r="Q21" s="12"/>
      <c r="R21" s="12"/>
      <c r="S21" s="12">
        <f t="shared" si="5"/>
        <v>1</v>
      </c>
      <c r="T21" s="12">
        <f t="shared" si="6"/>
        <v>0</v>
      </c>
      <c r="U21" s="12">
        <f t="shared" si="7"/>
        <v>0</v>
      </c>
    </row>
    <row r="22" ht="15.75" customHeight="1">
      <c r="A22" s="6">
        <v>21</v>
      </c>
      <c r="B22" s="12" t="str">
        <f t="shared" si="4"/>
        <v>192.168.0.21</v>
      </c>
      <c r="C22" s="12" t="s">
        <v>105</v>
      </c>
      <c r="D22" s="12" t="s">
        <v>105</v>
      </c>
      <c r="E22" s="13">
        <v>6</v>
      </c>
      <c r="F22" s="13">
        <v>2</v>
      </c>
      <c r="G22" s="13">
        <v>13</v>
      </c>
      <c r="H22" s="13">
        <v>1</v>
      </c>
      <c r="I22" s="13">
        <v>4</v>
      </c>
      <c r="J22" s="13">
        <v>1</v>
      </c>
      <c r="K22" s="12" t="s">
        <v>543</v>
      </c>
      <c r="L22" s="12"/>
      <c r="M22" s="12" t="s">
        <v>569</v>
      </c>
      <c r="N22" s="12" t="s">
        <v>570</v>
      </c>
      <c r="O22" s="12">
        <v>1024</v>
      </c>
      <c r="P22" s="12">
        <v>160</v>
      </c>
      <c r="Q22" s="12" t="s">
        <v>106</v>
      </c>
      <c r="R22" s="12" t="s">
        <v>546</v>
      </c>
      <c r="S22" s="12">
        <f t="shared" si="5"/>
        <v>1</v>
      </c>
      <c r="T22" s="12">
        <f t="shared" si="6"/>
        <v>1</v>
      </c>
      <c r="U22" s="12">
        <f t="shared" si="7"/>
        <v>1</v>
      </c>
    </row>
    <row r="23" ht="15.75" customHeight="1">
      <c r="A23" s="6">
        <v>22</v>
      </c>
      <c r="B23" s="12" t="str">
        <f t="shared" si="4"/>
        <v>192.168.0.22</v>
      </c>
      <c r="C23" s="12" t="s">
        <v>244</v>
      </c>
      <c r="D23" s="12" t="s">
        <v>73</v>
      </c>
      <c r="E23" s="13" t="s">
        <v>571</v>
      </c>
      <c r="F23" s="13">
        <v>2</v>
      </c>
      <c r="G23" s="13">
        <v>17</v>
      </c>
      <c r="H23" s="13">
        <v>1</v>
      </c>
      <c r="I23" s="13">
        <v>10</v>
      </c>
      <c r="J23" s="13">
        <v>1</v>
      </c>
      <c r="K23" s="12" t="s">
        <v>572</v>
      </c>
      <c r="L23" s="12"/>
      <c r="M23" s="12" t="s">
        <v>569</v>
      </c>
      <c r="N23" s="12" t="s">
        <v>564</v>
      </c>
      <c r="O23" s="12">
        <v>512</v>
      </c>
      <c r="P23" s="12">
        <v>320</v>
      </c>
      <c r="Q23" s="12" t="s">
        <v>73</v>
      </c>
      <c r="R23" s="12" t="s">
        <v>573</v>
      </c>
      <c r="S23" s="12">
        <f t="shared" si="5"/>
        <v>0</v>
      </c>
      <c r="T23" s="12">
        <f t="shared" si="6"/>
        <v>1</v>
      </c>
      <c r="U23" s="12">
        <f t="shared" si="7"/>
        <v>1</v>
      </c>
    </row>
    <row r="24" ht="15.75" customHeight="1">
      <c r="A24" s="6">
        <v>23</v>
      </c>
      <c r="B24" s="12" t="str">
        <f t="shared" si="4"/>
        <v>192.168.0.23</v>
      </c>
      <c r="C24" s="12"/>
      <c r="D24" s="12"/>
      <c r="E24" s="12"/>
      <c r="F24" s="12"/>
      <c r="G24" s="12"/>
      <c r="H24" s="13"/>
      <c r="I24" s="13"/>
      <c r="J24" s="13"/>
      <c r="K24" s="12"/>
      <c r="L24" s="12"/>
      <c r="M24" s="12"/>
      <c r="N24" s="12"/>
      <c r="O24" s="12"/>
      <c r="P24" s="12"/>
      <c r="Q24" s="12"/>
      <c r="R24" s="12"/>
      <c r="S24" s="12">
        <f t="shared" si="5"/>
        <v>1</v>
      </c>
      <c r="T24" s="12">
        <f t="shared" si="6"/>
        <v>0</v>
      </c>
      <c r="U24" s="12">
        <f t="shared" si="7"/>
        <v>0</v>
      </c>
    </row>
    <row r="25" ht="15.75" customHeight="1">
      <c r="A25" s="6">
        <v>24</v>
      </c>
      <c r="B25" s="12" t="str">
        <f t="shared" si="4"/>
        <v>192.168.0.24</v>
      </c>
      <c r="C25" s="12"/>
      <c r="D25" s="12"/>
      <c r="E25" s="12"/>
      <c r="F25" s="12"/>
      <c r="G25" s="12"/>
      <c r="H25" s="13"/>
      <c r="I25" s="13"/>
      <c r="J25" s="13"/>
      <c r="K25" s="12"/>
      <c r="L25" s="12"/>
      <c r="M25" s="12"/>
      <c r="N25" s="12"/>
      <c r="O25" s="12"/>
      <c r="P25" s="12"/>
      <c r="Q25" s="12"/>
      <c r="R25" s="12"/>
      <c r="S25" s="12">
        <f t="shared" si="5"/>
        <v>1</v>
      </c>
      <c r="T25" s="12">
        <f t="shared" si="6"/>
        <v>0</v>
      </c>
      <c r="U25" s="12">
        <f t="shared" si="7"/>
        <v>0</v>
      </c>
    </row>
    <row r="26" ht="15.75" customHeight="1">
      <c r="A26" s="6">
        <v>25</v>
      </c>
      <c r="B26" s="12" t="str">
        <f t="shared" si="4"/>
        <v>192.168.0.25</v>
      </c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2"/>
      <c r="O26" s="12"/>
      <c r="P26" s="12"/>
      <c r="Q26" s="12"/>
      <c r="R26" s="12"/>
      <c r="S26" s="12">
        <f t="shared" si="5"/>
        <v>1</v>
      </c>
      <c r="T26" s="12">
        <f t="shared" si="6"/>
        <v>0</v>
      </c>
      <c r="U26" s="12">
        <f t="shared" si="7"/>
        <v>0</v>
      </c>
    </row>
    <row r="27" ht="15.75" customHeight="1">
      <c r="A27" s="6">
        <v>26</v>
      </c>
      <c r="B27" s="12" t="str">
        <f t="shared" si="4"/>
        <v>192.168.0.26</v>
      </c>
      <c r="C27" s="12"/>
      <c r="D27" s="12"/>
      <c r="E27" s="12"/>
      <c r="F27" s="12"/>
      <c r="G27" s="12"/>
      <c r="H27" s="13"/>
      <c r="I27" s="13"/>
      <c r="J27" s="13"/>
      <c r="K27" s="12"/>
      <c r="L27" s="12"/>
      <c r="M27" s="12"/>
      <c r="N27" s="12"/>
      <c r="O27" s="12"/>
      <c r="P27" s="12"/>
      <c r="Q27" s="12"/>
      <c r="R27" s="12"/>
      <c r="S27" s="12">
        <f t="shared" si="5"/>
        <v>1</v>
      </c>
      <c r="T27" s="12">
        <f t="shared" si="6"/>
        <v>0</v>
      </c>
      <c r="U27" s="12">
        <f t="shared" si="7"/>
        <v>0</v>
      </c>
    </row>
    <row r="28" ht="15.75" customHeight="1">
      <c r="A28" s="6">
        <v>27</v>
      </c>
      <c r="B28" s="12" t="str">
        <f t="shared" si="4"/>
        <v>192.168.0.27</v>
      </c>
      <c r="C28" s="12"/>
      <c r="D28" s="12"/>
      <c r="E28" s="12"/>
      <c r="F28" s="12"/>
      <c r="G28" s="12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>
        <f t="shared" si="5"/>
        <v>1</v>
      </c>
      <c r="T28" s="12">
        <f t="shared" si="6"/>
        <v>0</v>
      </c>
      <c r="U28" s="12">
        <f t="shared" si="7"/>
        <v>0</v>
      </c>
    </row>
    <row r="29" ht="15.75" customHeight="1">
      <c r="A29" s="6">
        <v>28</v>
      </c>
      <c r="B29" s="12" t="str">
        <f t="shared" si="4"/>
        <v>192.168.0.28</v>
      </c>
      <c r="C29" s="12"/>
      <c r="D29" s="12"/>
      <c r="E29" s="12"/>
      <c r="F29" s="12"/>
      <c r="G29" s="12"/>
      <c r="H29" s="13"/>
      <c r="I29" s="13"/>
      <c r="J29" s="13"/>
      <c r="K29" s="12"/>
      <c r="L29" s="12"/>
      <c r="M29" s="12"/>
      <c r="N29" s="12"/>
      <c r="O29" s="12"/>
      <c r="P29" s="12"/>
      <c r="Q29" s="12"/>
      <c r="R29" s="12"/>
      <c r="S29" s="12">
        <f t="shared" si="5"/>
        <v>1</v>
      </c>
      <c r="T29" s="12">
        <f t="shared" si="6"/>
        <v>0</v>
      </c>
      <c r="U29" s="12">
        <f t="shared" si="7"/>
        <v>0</v>
      </c>
    </row>
    <row r="30" ht="15.75" customHeight="1">
      <c r="A30" s="6">
        <v>29</v>
      </c>
      <c r="B30" s="12" t="str">
        <f t="shared" si="4"/>
        <v>192.168.0.29</v>
      </c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2"/>
      <c r="O30" s="12"/>
      <c r="P30" s="12"/>
      <c r="Q30" s="12"/>
      <c r="R30" s="12"/>
      <c r="S30" s="12">
        <f t="shared" si="5"/>
        <v>1</v>
      </c>
      <c r="T30" s="12">
        <f t="shared" si="6"/>
        <v>0</v>
      </c>
      <c r="U30" s="12">
        <f t="shared" si="7"/>
        <v>0</v>
      </c>
    </row>
    <row r="31" ht="15.75" customHeight="1">
      <c r="A31" s="6">
        <v>30</v>
      </c>
      <c r="B31" s="12" t="str">
        <f t="shared" si="4"/>
        <v>192.168.0.30</v>
      </c>
      <c r="C31" s="12"/>
      <c r="D31" s="12"/>
      <c r="E31" s="12"/>
      <c r="F31" s="12"/>
      <c r="G31" s="12"/>
      <c r="H31" s="13"/>
      <c r="I31" s="13"/>
      <c r="J31" s="13"/>
      <c r="K31" s="12"/>
      <c r="L31" s="12"/>
      <c r="M31" s="12"/>
      <c r="N31" s="12"/>
      <c r="O31" s="12"/>
      <c r="P31" s="12"/>
      <c r="Q31" s="12"/>
      <c r="R31" s="12"/>
      <c r="S31" s="12">
        <f t="shared" si="5"/>
        <v>1</v>
      </c>
      <c r="T31" s="12">
        <f t="shared" si="6"/>
        <v>0</v>
      </c>
      <c r="U31" s="12">
        <f t="shared" si="7"/>
        <v>0</v>
      </c>
    </row>
    <row r="32" ht="15.75" customHeight="1">
      <c r="A32" s="6">
        <v>31</v>
      </c>
      <c r="B32" s="12" t="str">
        <f t="shared" si="4"/>
        <v>192.168.0.31</v>
      </c>
      <c r="C32" s="12"/>
      <c r="D32" s="12"/>
      <c r="E32" s="12"/>
      <c r="F32" s="12"/>
      <c r="G32" s="12"/>
      <c r="H32" s="13"/>
      <c r="I32" s="13"/>
      <c r="J32" s="13"/>
      <c r="K32" s="12"/>
      <c r="L32" s="12"/>
      <c r="M32" s="12"/>
      <c r="N32" s="12"/>
      <c r="O32" s="12"/>
      <c r="P32" s="12"/>
      <c r="Q32" s="12"/>
      <c r="R32" s="12"/>
      <c r="S32" s="12">
        <f t="shared" si="5"/>
        <v>1</v>
      </c>
      <c r="T32" s="12">
        <f t="shared" si="6"/>
        <v>0</v>
      </c>
      <c r="U32" s="12">
        <f t="shared" si="7"/>
        <v>0</v>
      </c>
    </row>
    <row r="33" ht="15.75" customHeight="1">
      <c r="A33" s="6">
        <v>32</v>
      </c>
      <c r="B33" s="12" t="str">
        <f t="shared" si="4"/>
        <v>192.168.0.32</v>
      </c>
      <c r="C33" s="12" t="s">
        <v>73</v>
      </c>
      <c r="D33" s="12"/>
      <c r="E33" s="13" t="s">
        <v>558</v>
      </c>
      <c r="F33" s="13">
        <v>2</v>
      </c>
      <c r="G33" s="13">
        <v>19</v>
      </c>
      <c r="H33" s="13">
        <v>1</v>
      </c>
      <c r="I33" s="13">
        <v>12</v>
      </c>
      <c r="J33" s="13">
        <v>0</v>
      </c>
      <c r="K33" s="12" t="s">
        <v>574</v>
      </c>
      <c r="L33" s="12"/>
      <c r="M33" s="12" t="s">
        <v>575</v>
      </c>
      <c r="N33" s="12" t="s">
        <v>576</v>
      </c>
      <c r="O33" s="12">
        <v>4000</v>
      </c>
      <c r="P33" s="12">
        <v>500</v>
      </c>
      <c r="Q33" s="12" t="s">
        <v>73</v>
      </c>
      <c r="R33" s="12" t="s">
        <v>551</v>
      </c>
      <c r="S33" s="12">
        <f t="shared" si="5"/>
        <v>0</v>
      </c>
      <c r="T33" s="12">
        <f t="shared" si="6"/>
        <v>1</v>
      </c>
      <c r="U33" s="12">
        <f t="shared" si="7"/>
        <v>1</v>
      </c>
    </row>
    <row r="34" ht="15.75" customHeight="1">
      <c r="A34" s="6">
        <v>33</v>
      </c>
      <c r="B34" s="12" t="str">
        <f t="shared" si="4"/>
        <v>192.168.0.33</v>
      </c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2"/>
      <c r="O34" s="12"/>
      <c r="P34" s="12"/>
      <c r="Q34" s="12"/>
      <c r="R34" s="12"/>
      <c r="S34" s="12">
        <f t="shared" si="5"/>
        <v>1</v>
      </c>
      <c r="T34" s="12">
        <f t="shared" si="6"/>
        <v>0</v>
      </c>
      <c r="U34" s="12">
        <f t="shared" si="7"/>
        <v>0</v>
      </c>
    </row>
    <row r="35" ht="15.75" customHeight="1">
      <c r="A35" s="6">
        <v>34</v>
      </c>
      <c r="B35" s="12" t="str">
        <f t="shared" si="4"/>
        <v>192.168.0.34</v>
      </c>
      <c r="C35" s="12"/>
      <c r="D35" s="12"/>
      <c r="E35" s="12"/>
      <c r="F35" s="12"/>
      <c r="G35" s="12"/>
      <c r="H35" s="13"/>
      <c r="I35" s="13"/>
      <c r="J35" s="13"/>
      <c r="K35" s="12"/>
      <c r="L35" s="12"/>
      <c r="M35" s="12"/>
      <c r="N35" s="12"/>
      <c r="O35" s="12"/>
      <c r="P35" s="12"/>
      <c r="Q35" s="12"/>
      <c r="R35" s="12"/>
      <c r="S35" s="12">
        <f t="shared" si="5"/>
        <v>1</v>
      </c>
      <c r="T35" s="12">
        <f t="shared" si="6"/>
        <v>0</v>
      </c>
      <c r="U35" s="12">
        <f t="shared" si="7"/>
        <v>0</v>
      </c>
    </row>
    <row r="36" ht="15.75" customHeight="1">
      <c r="A36" s="6">
        <v>35</v>
      </c>
      <c r="B36" s="12" t="str">
        <f t="shared" si="4"/>
        <v>192.168.0.35</v>
      </c>
      <c r="C36" s="12"/>
      <c r="D36" s="12"/>
      <c r="E36" s="12"/>
      <c r="F36" s="12"/>
      <c r="G36" s="12"/>
      <c r="H36" s="13"/>
      <c r="I36" s="13"/>
      <c r="J36" s="13"/>
      <c r="K36" s="12"/>
      <c r="L36" s="12"/>
      <c r="M36" s="12"/>
      <c r="N36" s="12"/>
      <c r="O36" s="12"/>
      <c r="P36" s="12"/>
      <c r="Q36" s="12"/>
      <c r="R36" s="12"/>
      <c r="S36" s="12">
        <f t="shared" si="5"/>
        <v>1</v>
      </c>
      <c r="T36" s="12">
        <f t="shared" si="6"/>
        <v>0</v>
      </c>
      <c r="U36" s="12">
        <f t="shared" si="7"/>
        <v>0</v>
      </c>
    </row>
    <row r="37" ht="15.75" customHeight="1">
      <c r="A37" s="6">
        <v>36</v>
      </c>
      <c r="B37" s="12" t="str">
        <f t="shared" si="4"/>
        <v>192.168.0.36</v>
      </c>
      <c r="C37" s="12"/>
      <c r="D37" s="12"/>
      <c r="E37" s="12"/>
      <c r="F37" s="12"/>
      <c r="G37" s="12"/>
      <c r="H37" s="13"/>
      <c r="I37" s="13"/>
      <c r="J37" s="13"/>
      <c r="K37" s="12"/>
      <c r="L37" s="12"/>
      <c r="M37" s="12"/>
      <c r="N37" s="12"/>
      <c r="O37" s="12"/>
      <c r="P37" s="12"/>
      <c r="Q37" s="12"/>
      <c r="R37" s="12"/>
      <c r="S37" s="12">
        <f t="shared" si="5"/>
        <v>1</v>
      </c>
      <c r="T37" s="12">
        <f t="shared" si="6"/>
        <v>0</v>
      </c>
      <c r="U37" s="12">
        <f t="shared" si="7"/>
        <v>0</v>
      </c>
    </row>
    <row r="38" ht="15.75" customHeight="1">
      <c r="A38" s="6">
        <v>37</v>
      </c>
      <c r="B38" s="12" t="str">
        <f t="shared" si="4"/>
        <v>192.168.0.37</v>
      </c>
      <c r="C38" s="12"/>
      <c r="D38" s="12"/>
      <c r="E38" s="12"/>
      <c r="F38" s="12"/>
      <c r="G38" s="12"/>
      <c r="H38" s="13"/>
      <c r="I38" s="13"/>
      <c r="J38" s="13"/>
      <c r="K38" s="12"/>
      <c r="L38" s="12"/>
      <c r="M38" s="12"/>
      <c r="N38" s="12"/>
      <c r="O38" s="12"/>
      <c r="P38" s="12"/>
      <c r="Q38" s="12"/>
      <c r="R38" s="12"/>
      <c r="S38" s="12">
        <f t="shared" si="5"/>
        <v>1</v>
      </c>
      <c r="T38" s="12">
        <f t="shared" si="6"/>
        <v>0</v>
      </c>
      <c r="U38" s="12">
        <f t="shared" si="7"/>
        <v>0</v>
      </c>
    </row>
    <row r="39" ht="15.75" customHeight="1">
      <c r="A39" s="6">
        <v>38</v>
      </c>
      <c r="B39" s="12" t="str">
        <f t="shared" si="4"/>
        <v>192.168.0.38</v>
      </c>
      <c r="C39" s="12" t="s">
        <v>244</v>
      </c>
      <c r="D39" s="12" t="s">
        <v>73</v>
      </c>
      <c r="E39" s="13" t="s">
        <v>558</v>
      </c>
      <c r="F39" s="13">
        <v>2</v>
      </c>
      <c r="G39" s="13">
        <v>19</v>
      </c>
      <c r="H39" s="13">
        <v>1</v>
      </c>
      <c r="I39" s="13">
        <v>12</v>
      </c>
      <c r="J39" s="13">
        <v>0</v>
      </c>
      <c r="K39" s="12" t="s">
        <v>577</v>
      </c>
      <c r="L39" s="12"/>
      <c r="M39" s="12" t="s">
        <v>73</v>
      </c>
      <c r="N39" s="12" t="s">
        <v>73</v>
      </c>
      <c r="O39" s="12" t="s">
        <v>73</v>
      </c>
      <c r="P39" s="12" t="s">
        <v>73</v>
      </c>
      <c r="Q39" s="12" t="s">
        <v>73</v>
      </c>
      <c r="R39" s="12" t="s">
        <v>73</v>
      </c>
      <c r="S39" s="12">
        <f t="shared" si="5"/>
        <v>0</v>
      </c>
      <c r="T39" s="12">
        <f t="shared" si="6"/>
        <v>1</v>
      </c>
      <c r="U39" s="12">
        <f t="shared" si="7"/>
        <v>0</v>
      </c>
    </row>
    <row r="40" ht="15.75" customHeight="1">
      <c r="A40" s="6">
        <v>39</v>
      </c>
      <c r="B40" s="12" t="str">
        <f t="shared" si="4"/>
        <v>192.168.0.39</v>
      </c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2"/>
      <c r="O40" s="12"/>
      <c r="P40" s="12"/>
      <c r="Q40" s="12"/>
      <c r="R40" s="12"/>
      <c r="S40" s="12">
        <f t="shared" si="5"/>
        <v>1</v>
      </c>
      <c r="T40" s="12">
        <f t="shared" si="6"/>
        <v>0</v>
      </c>
      <c r="U40" s="12">
        <f t="shared" si="7"/>
        <v>0</v>
      </c>
    </row>
    <row r="41" ht="15.75" customHeight="1">
      <c r="A41" s="6">
        <v>40</v>
      </c>
      <c r="B41" s="12" t="str">
        <f t="shared" si="4"/>
        <v>192.168.0.40</v>
      </c>
      <c r="C41" s="12"/>
      <c r="D41" s="12"/>
      <c r="E41" s="12"/>
      <c r="F41" s="12"/>
      <c r="G41" s="12"/>
      <c r="H41" s="13"/>
      <c r="I41" s="13"/>
      <c r="J41" s="13"/>
      <c r="K41" s="12"/>
      <c r="L41" s="12"/>
      <c r="M41" s="12"/>
      <c r="N41" s="12"/>
      <c r="O41" s="12"/>
      <c r="P41" s="12"/>
      <c r="Q41" s="12"/>
      <c r="R41" s="12"/>
      <c r="S41" s="12">
        <f t="shared" si="5"/>
        <v>1</v>
      </c>
      <c r="T41" s="12">
        <f t="shared" si="6"/>
        <v>0</v>
      </c>
      <c r="U41" s="12">
        <f t="shared" si="7"/>
        <v>0</v>
      </c>
    </row>
    <row r="42" ht="15.75" customHeight="1">
      <c r="A42" s="6">
        <v>41</v>
      </c>
      <c r="B42" s="12" t="str">
        <f t="shared" si="4"/>
        <v>192.168.0.41</v>
      </c>
      <c r="C42" s="12"/>
      <c r="D42" s="12"/>
      <c r="E42" s="12"/>
      <c r="F42" s="12"/>
      <c r="G42" s="12"/>
      <c r="H42" s="13"/>
      <c r="I42" s="13"/>
      <c r="J42" s="13"/>
      <c r="K42" s="12"/>
      <c r="L42" s="12"/>
      <c r="M42" s="12"/>
      <c r="N42" s="12"/>
      <c r="O42" s="12"/>
      <c r="P42" s="12"/>
      <c r="Q42" s="12"/>
      <c r="R42" s="12"/>
      <c r="S42" s="12">
        <f t="shared" si="5"/>
        <v>1</v>
      </c>
      <c r="T42" s="12">
        <f t="shared" si="6"/>
        <v>0</v>
      </c>
      <c r="U42" s="12">
        <f t="shared" si="7"/>
        <v>0</v>
      </c>
    </row>
    <row r="43" ht="15.75" customHeight="1">
      <c r="A43" s="6">
        <v>42</v>
      </c>
      <c r="B43" s="12" t="str">
        <f t="shared" si="4"/>
        <v>192.168.0.42</v>
      </c>
      <c r="C43" s="12"/>
      <c r="D43" s="12"/>
      <c r="E43" s="12"/>
      <c r="F43" s="12"/>
      <c r="G43" s="12"/>
      <c r="H43" s="13"/>
      <c r="I43" s="13"/>
      <c r="J43" s="13"/>
      <c r="K43" s="12"/>
      <c r="L43" s="12"/>
      <c r="M43" s="12"/>
      <c r="N43" s="12"/>
      <c r="O43" s="12"/>
      <c r="P43" s="12"/>
      <c r="Q43" s="12"/>
      <c r="R43" s="12"/>
      <c r="S43" s="12">
        <f t="shared" si="5"/>
        <v>1</v>
      </c>
      <c r="T43" s="12">
        <f t="shared" si="6"/>
        <v>0</v>
      </c>
      <c r="U43" s="12">
        <f t="shared" si="7"/>
        <v>0</v>
      </c>
    </row>
    <row r="44" ht="15.75" customHeight="1">
      <c r="A44" s="6">
        <v>43</v>
      </c>
      <c r="B44" s="12" t="str">
        <f t="shared" si="4"/>
        <v>192.168.0.43</v>
      </c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2"/>
      <c r="O44" s="12"/>
      <c r="P44" s="12"/>
      <c r="Q44" s="12"/>
      <c r="R44" s="12"/>
      <c r="S44" s="12">
        <f t="shared" si="5"/>
        <v>1</v>
      </c>
      <c r="T44" s="12">
        <f t="shared" si="6"/>
        <v>0</v>
      </c>
      <c r="U44" s="12">
        <f t="shared" si="7"/>
        <v>0</v>
      </c>
    </row>
    <row r="45" ht="15.75" customHeight="1">
      <c r="A45" s="6">
        <v>44</v>
      </c>
      <c r="B45" s="12" t="str">
        <f t="shared" si="4"/>
        <v>192.168.0.44</v>
      </c>
      <c r="C45" s="12"/>
      <c r="D45" s="12"/>
      <c r="E45" s="12"/>
      <c r="F45" s="12"/>
      <c r="G45" s="12"/>
      <c r="H45" s="13"/>
      <c r="I45" s="13"/>
      <c r="J45" s="13"/>
      <c r="K45" s="12"/>
      <c r="L45" s="12"/>
      <c r="M45" s="12"/>
      <c r="N45" s="12"/>
      <c r="O45" s="12"/>
      <c r="P45" s="12"/>
      <c r="Q45" s="12"/>
      <c r="R45" s="12"/>
      <c r="S45" s="12">
        <f t="shared" si="5"/>
        <v>1</v>
      </c>
      <c r="T45" s="12">
        <f t="shared" si="6"/>
        <v>0</v>
      </c>
      <c r="U45" s="12">
        <f t="shared" si="7"/>
        <v>0</v>
      </c>
    </row>
    <row r="46" ht="15.75" customHeight="1">
      <c r="A46" s="6">
        <v>45</v>
      </c>
      <c r="B46" s="12" t="str">
        <f t="shared" si="4"/>
        <v>192.168.0.45</v>
      </c>
      <c r="C46" s="12"/>
      <c r="D46" s="12"/>
      <c r="E46" s="12"/>
      <c r="F46" s="12"/>
      <c r="G46" s="12"/>
      <c r="H46" s="13"/>
      <c r="I46" s="13"/>
      <c r="J46" s="13"/>
      <c r="K46" s="12"/>
      <c r="L46" s="12"/>
      <c r="M46" s="12"/>
      <c r="N46" s="12"/>
      <c r="O46" s="12"/>
      <c r="P46" s="12"/>
      <c r="Q46" s="12"/>
      <c r="R46" s="12"/>
      <c r="S46" s="12">
        <f t="shared" si="5"/>
        <v>1</v>
      </c>
      <c r="T46" s="12">
        <f t="shared" si="6"/>
        <v>0</v>
      </c>
      <c r="U46" s="12">
        <f t="shared" si="7"/>
        <v>0</v>
      </c>
    </row>
    <row r="47" ht="15.75" customHeight="1">
      <c r="A47" s="6">
        <v>46</v>
      </c>
      <c r="B47" s="12" t="str">
        <f t="shared" si="4"/>
        <v>192.168.0.46</v>
      </c>
      <c r="C47" s="12"/>
      <c r="D47" s="12"/>
      <c r="E47" s="12"/>
      <c r="F47" s="12"/>
      <c r="G47" s="12"/>
      <c r="H47" s="13"/>
      <c r="I47" s="13"/>
      <c r="J47" s="13"/>
      <c r="K47" s="12"/>
      <c r="L47" s="12"/>
      <c r="M47" s="12"/>
      <c r="N47" s="12"/>
      <c r="O47" s="12"/>
      <c r="P47" s="12"/>
      <c r="Q47" s="12"/>
      <c r="R47" s="12"/>
      <c r="S47" s="12">
        <f t="shared" si="5"/>
        <v>1</v>
      </c>
      <c r="T47" s="12">
        <f t="shared" si="6"/>
        <v>0</v>
      </c>
      <c r="U47" s="12">
        <f t="shared" si="7"/>
        <v>0</v>
      </c>
    </row>
    <row r="48" ht="15.75" customHeight="1">
      <c r="A48" s="6">
        <v>47</v>
      </c>
      <c r="B48" s="12" t="str">
        <f t="shared" si="4"/>
        <v>192.168.0.47</v>
      </c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2"/>
      <c r="O48" s="12"/>
      <c r="P48" s="12"/>
      <c r="Q48" s="12"/>
      <c r="R48" s="12"/>
      <c r="S48" s="12">
        <f t="shared" si="5"/>
        <v>1</v>
      </c>
      <c r="T48" s="12">
        <f t="shared" si="6"/>
        <v>0</v>
      </c>
      <c r="U48" s="12">
        <f t="shared" si="7"/>
        <v>0</v>
      </c>
    </row>
    <row r="49" ht="15.75" customHeight="1">
      <c r="A49" s="6">
        <v>48</v>
      </c>
      <c r="B49" s="12" t="str">
        <f t="shared" si="4"/>
        <v>192.168.0.48</v>
      </c>
      <c r="C49" s="12"/>
      <c r="D49" s="12"/>
      <c r="E49" s="12"/>
      <c r="F49" s="12"/>
      <c r="G49" s="12"/>
      <c r="H49" s="13"/>
      <c r="I49" s="13"/>
      <c r="J49" s="13"/>
      <c r="K49" s="12"/>
      <c r="L49" s="12"/>
      <c r="M49" s="12"/>
      <c r="N49" s="12"/>
      <c r="O49" s="12"/>
      <c r="P49" s="12"/>
      <c r="Q49" s="12"/>
      <c r="R49" s="12"/>
      <c r="S49" s="12">
        <f t="shared" si="5"/>
        <v>1</v>
      </c>
      <c r="T49" s="12">
        <f t="shared" si="6"/>
        <v>0</v>
      </c>
      <c r="U49" s="12">
        <f t="shared" si="7"/>
        <v>0</v>
      </c>
    </row>
    <row r="50" ht="15.75" customHeight="1">
      <c r="A50" s="6">
        <v>49</v>
      </c>
      <c r="B50" s="12" t="str">
        <f t="shared" si="4"/>
        <v>192.168.0.49</v>
      </c>
      <c r="C50" s="12"/>
      <c r="D50" s="12"/>
      <c r="E50" s="12"/>
      <c r="F50" s="12"/>
      <c r="G50" s="12"/>
      <c r="H50" s="13"/>
      <c r="I50" s="13"/>
      <c r="J50" s="13"/>
      <c r="K50" s="12"/>
      <c r="L50" s="12"/>
      <c r="M50" s="12"/>
      <c r="N50" s="12"/>
      <c r="O50" s="12"/>
      <c r="P50" s="12"/>
      <c r="Q50" s="12"/>
      <c r="R50" s="12"/>
      <c r="S50" s="12">
        <f t="shared" si="5"/>
        <v>1</v>
      </c>
      <c r="T50" s="12">
        <f t="shared" si="6"/>
        <v>0</v>
      </c>
      <c r="U50" s="12">
        <f t="shared" si="7"/>
        <v>0</v>
      </c>
    </row>
    <row r="51" ht="15.75" customHeight="1">
      <c r="A51" s="6">
        <v>50</v>
      </c>
      <c r="B51" s="12" t="str">
        <f t="shared" si="4"/>
        <v>192.168.0.50</v>
      </c>
      <c r="C51" s="12" t="s">
        <v>244</v>
      </c>
      <c r="D51" s="12" t="s">
        <v>578</v>
      </c>
      <c r="E51" s="13" t="s">
        <v>549</v>
      </c>
      <c r="F51" s="13" t="s">
        <v>73</v>
      </c>
      <c r="G51" s="13" t="s">
        <v>73</v>
      </c>
      <c r="H51" s="13">
        <v>1</v>
      </c>
      <c r="I51" s="13">
        <v>18</v>
      </c>
      <c r="J51" s="13">
        <v>1</v>
      </c>
      <c r="K51" s="12" t="s">
        <v>579</v>
      </c>
      <c r="L51" s="12"/>
      <c r="M51" s="12" t="s">
        <v>580</v>
      </c>
      <c r="N51" s="12" t="s">
        <v>73</v>
      </c>
      <c r="O51" s="12">
        <v>4000</v>
      </c>
      <c r="P51" s="12">
        <v>1000</v>
      </c>
      <c r="Q51" s="12" t="s">
        <v>581</v>
      </c>
      <c r="R51" s="12" t="s">
        <v>546</v>
      </c>
      <c r="S51" s="12">
        <f t="shared" si="5"/>
        <v>0</v>
      </c>
      <c r="T51" s="12">
        <f t="shared" si="6"/>
        <v>1</v>
      </c>
      <c r="U51" s="12">
        <f t="shared" si="7"/>
        <v>1</v>
      </c>
    </row>
    <row r="52" ht="15.75" customHeight="1">
      <c r="A52" s="6">
        <v>51</v>
      </c>
      <c r="B52" s="12" t="str">
        <f t="shared" si="4"/>
        <v>192.168.0.51</v>
      </c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2"/>
      <c r="O52" s="12"/>
      <c r="P52" s="12"/>
      <c r="Q52" s="12"/>
      <c r="R52" s="12"/>
      <c r="S52" s="12">
        <f t="shared" si="5"/>
        <v>1</v>
      </c>
      <c r="T52" s="12">
        <f t="shared" si="6"/>
        <v>0</v>
      </c>
      <c r="U52" s="12">
        <f t="shared" si="7"/>
        <v>0</v>
      </c>
    </row>
    <row r="53" ht="15.75" customHeight="1">
      <c r="A53" s="6">
        <v>52</v>
      </c>
      <c r="B53" s="12" t="str">
        <f t="shared" si="4"/>
        <v>192.168.0.52</v>
      </c>
      <c r="C53" s="12" t="s">
        <v>244</v>
      </c>
      <c r="D53" s="12" t="s">
        <v>578</v>
      </c>
      <c r="E53" s="13" t="s">
        <v>549</v>
      </c>
      <c r="F53" s="13" t="s">
        <v>73</v>
      </c>
      <c r="G53" s="13" t="s">
        <v>73</v>
      </c>
      <c r="H53" s="13">
        <v>1</v>
      </c>
      <c r="I53" s="13">
        <v>19</v>
      </c>
      <c r="J53" s="13">
        <v>1</v>
      </c>
      <c r="K53" s="12" t="s">
        <v>582</v>
      </c>
      <c r="L53" s="12"/>
      <c r="M53" s="12" t="s">
        <v>554</v>
      </c>
      <c r="N53" s="12" t="s">
        <v>73</v>
      </c>
      <c r="O53" s="12">
        <v>4000</v>
      </c>
      <c r="P53" s="12">
        <v>320</v>
      </c>
      <c r="Q53" s="12" t="s">
        <v>581</v>
      </c>
      <c r="R53" s="12" t="s">
        <v>546</v>
      </c>
      <c r="S53" s="12">
        <f t="shared" si="5"/>
        <v>0</v>
      </c>
      <c r="T53" s="12">
        <f t="shared" si="6"/>
        <v>1</v>
      </c>
      <c r="U53" s="12">
        <f t="shared" si="7"/>
        <v>1</v>
      </c>
    </row>
    <row r="54" ht="15.75" customHeight="1">
      <c r="A54" s="6">
        <v>53</v>
      </c>
      <c r="B54" s="12" t="str">
        <f t="shared" si="4"/>
        <v>192.168.0.53</v>
      </c>
      <c r="C54" s="12" t="s">
        <v>244</v>
      </c>
      <c r="D54" s="12" t="s">
        <v>73</v>
      </c>
      <c r="E54" s="13" t="s">
        <v>583</v>
      </c>
      <c r="F54" s="13">
        <v>2</v>
      </c>
      <c r="G54" s="13">
        <v>24</v>
      </c>
      <c r="H54" s="13">
        <v>1</v>
      </c>
      <c r="I54" s="13">
        <v>14</v>
      </c>
      <c r="J54" s="13">
        <v>0</v>
      </c>
      <c r="K54" s="12" t="s">
        <v>584</v>
      </c>
      <c r="L54" s="12"/>
      <c r="M54" s="12" t="s">
        <v>73</v>
      </c>
      <c r="N54" s="12" t="s">
        <v>73</v>
      </c>
      <c r="O54" s="12" t="s">
        <v>73</v>
      </c>
      <c r="P54" s="12" t="s">
        <v>73</v>
      </c>
      <c r="Q54" s="12" t="s">
        <v>73</v>
      </c>
      <c r="R54" s="12" t="s">
        <v>73</v>
      </c>
      <c r="S54" s="12">
        <f t="shared" si="5"/>
        <v>0</v>
      </c>
      <c r="T54" s="12">
        <f t="shared" si="6"/>
        <v>1</v>
      </c>
      <c r="U54" s="12">
        <f t="shared" si="7"/>
        <v>0</v>
      </c>
    </row>
    <row r="55" ht="15.75" customHeight="1">
      <c r="A55" s="6">
        <v>54</v>
      </c>
      <c r="B55" s="12" t="str">
        <f t="shared" si="4"/>
        <v>192.168.0.54</v>
      </c>
      <c r="C55" s="12" t="s">
        <v>244</v>
      </c>
      <c r="D55" s="12" t="s">
        <v>73</v>
      </c>
      <c r="E55" s="13" t="s">
        <v>549</v>
      </c>
      <c r="F55" s="13" t="s">
        <v>73</v>
      </c>
      <c r="G55" s="13" t="s">
        <v>73</v>
      </c>
      <c r="H55" s="13">
        <v>1</v>
      </c>
      <c r="I55" s="13">
        <v>16</v>
      </c>
      <c r="J55" s="13">
        <v>1</v>
      </c>
      <c r="K55" s="12" t="s">
        <v>585</v>
      </c>
      <c r="L55" s="12"/>
      <c r="M55" s="12" t="s">
        <v>580</v>
      </c>
      <c r="N55" s="12" t="s">
        <v>73</v>
      </c>
      <c r="O55" s="12">
        <v>4000</v>
      </c>
      <c r="P55" s="12"/>
      <c r="Q55" s="12"/>
      <c r="R55" s="12" t="s">
        <v>551</v>
      </c>
      <c r="S55" s="12">
        <f t="shared" si="5"/>
        <v>0</v>
      </c>
      <c r="T55" s="12">
        <f t="shared" si="6"/>
        <v>1</v>
      </c>
      <c r="U55" s="12">
        <f t="shared" si="7"/>
        <v>1</v>
      </c>
    </row>
    <row r="56" ht="15.75" customHeight="1">
      <c r="A56" s="6">
        <v>55</v>
      </c>
      <c r="B56" s="12" t="str">
        <f t="shared" si="4"/>
        <v>192.168.0.55</v>
      </c>
      <c r="C56" s="12" t="s">
        <v>244</v>
      </c>
      <c r="D56" s="12" t="s">
        <v>73</v>
      </c>
      <c r="E56" s="13" t="s">
        <v>549</v>
      </c>
      <c r="F56" s="13" t="s">
        <v>73</v>
      </c>
      <c r="G56" s="13" t="s">
        <v>73</v>
      </c>
      <c r="H56" s="13">
        <v>1</v>
      </c>
      <c r="I56" s="13">
        <v>23</v>
      </c>
      <c r="J56" s="13">
        <v>0</v>
      </c>
      <c r="K56" s="12" t="s">
        <v>586</v>
      </c>
      <c r="L56" s="12"/>
      <c r="M56" s="12" t="s">
        <v>73</v>
      </c>
      <c r="N56" s="12" t="s">
        <v>73</v>
      </c>
      <c r="O56" s="12" t="s">
        <v>73</v>
      </c>
      <c r="P56" s="12" t="s">
        <v>73</v>
      </c>
      <c r="Q56" s="12" t="s">
        <v>73</v>
      </c>
      <c r="R56" s="12" t="s">
        <v>73</v>
      </c>
      <c r="S56" s="12">
        <f t="shared" si="5"/>
        <v>0</v>
      </c>
      <c r="T56" s="12">
        <f t="shared" si="6"/>
        <v>1</v>
      </c>
      <c r="U56" s="12">
        <f t="shared" si="7"/>
        <v>0</v>
      </c>
    </row>
    <row r="57" ht="15.75" customHeight="1">
      <c r="A57" s="6">
        <v>56</v>
      </c>
      <c r="B57" s="12" t="str">
        <f t="shared" si="4"/>
        <v>192.168.0.56</v>
      </c>
      <c r="C57" s="12" t="s">
        <v>244</v>
      </c>
      <c r="D57" s="12" t="s">
        <v>73</v>
      </c>
      <c r="E57" s="13" t="s">
        <v>549</v>
      </c>
      <c r="F57" s="13" t="s">
        <v>73</v>
      </c>
      <c r="G57" s="13" t="s">
        <v>73</v>
      </c>
      <c r="H57" s="13">
        <v>1</v>
      </c>
      <c r="I57" s="13">
        <v>22</v>
      </c>
      <c r="J57" s="13">
        <v>0</v>
      </c>
      <c r="K57" s="12" t="s">
        <v>587</v>
      </c>
      <c r="L57" s="12"/>
      <c r="M57" s="12" t="s">
        <v>73</v>
      </c>
      <c r="N57" s="12" t="s">
        <v>73</v>
      </c>
      <c r="O57" s="12" t="s">
        <v>73</v>
      </c>
      <c r="P57" s="12" t="s">
        <v>73</v>
      </c>
      <c r="Q57" s="12" t="s">
        <v>73</v>
      </c>
      <c r="R57" s="12" t="s">
        <v>73</v>
      </c>
      <c r="S57" s="12">
        <f t="shared" si="5"/>
        <v>0</v>
      </c>
      <c r="T57" s="12">
        <f t="shared" si="6"/>
        <v>1</v>
      </c>
      <c r="U57" s="12">
        <f t="shared" si="7"/>
        <v>0</v>
      </c>
    </row>
    <row r="58" ht="15.75" customHeight="1">
      <c r="A58" s="6">
        <v>57</v>
      </c>
      <c r="B58" s="12" t="str">
        <f t="shared" si="4"/>
        <v>192.168.0.57</v>
      </c>
      <c r="C58" s="12" t="s">
        <v>244</v>
      </c>
      <c r="D58" s="12" t="s">
        <v>578</v>
      </c>
      <c r="E58" s="13" t="s">
        <v>549</v>
      </c>
      <c r="F58" s="13" t="s">
        <v>73</v>
      </c>
      <c r="G58" s="13" t="s">
        <v>73</v>
      </c>
      <c r="H58" s="13">
        <v>1</v>
      </c>
      <c r="I58" s="13">
        <v>17</v>
      </c>
      <c r="J58" s="13">
        <v>1</v>
      </c>
      <c r="K58" s="12" t="s">
        <v>543</v>
      </c>
      <c r="L58" s="12"/>
      <c r="M58" s="12" t="s">
        <v>580</v>
      </c>
      <c r="N58" s="12" t="s">
        <v>588</v>
      </c>
      <c r="O58" s="12">
        <v>4000</v>
      </c>
      <c r="P58" s="12">
        <v>2000</v>
      </c>
      <c r="Q58" s="12" t="s">
        <v>581</v>
      </c>
      <c r="R58" s="12" t="s">
        <v>551</v>
      </c>
      <c r="S58" s="12">
        <f t="shared" si="5"/>
        <v>0</v>
      </c>
      <c r="T58" s="12">
        <f t="shared" si="6"/>
        <v>1</v>
      </c>
      <c r="U58" s="12">
        <f t="shared" si="7"/>
        <v>1</v>
      </c>
    </row>
    <row r="59" ht="15.75" customHeight="1">
      <c r="A59" s="6">
        <v>58</v>
      </c>
      <c r="B59" s="12" t="str">
        <f t="shared" si="4"/>
        <v>192.168.0.58</v>
      </c>
      <c r="C59" s="12" t="s">
        <v>244</v>
      </c>
      <c r="D59" s="12" t="s">
        <v>73</v>
      </c>
      <c r="E59" s="13" t="s">
        <v>571</v>
      </c>
      <c r="F59" s="13">
        <v>2</v>
      </c>
      <c r="G59" s="13">
        <v>17</v>
      </c>
      <c r="H59" s="13">
        <v>1</v>
      </c>
      <c r="I59" s="13">
        <v>10</v>
      </c>
      <c r="J59" s="13">
        <v>0</v>
      </c>
      <c r="K59" s="12" t="s">
        <v>589</v>
      </c>
      <c r="L59" s="12"/>
      <c r="M59" s="12" t="s">
        <v>73</v>
      </c>
      <c r="N59" s="12" t="s">
        <v>73</v>
      </c>
      <c r="O59" s="12" t="s">
        <v>73</v>
      </c>
      <c r="P59" s="12">
        <v>2000</v>
      </c>
      <c r="Q59" s="12" t="s">
        <v>73</v>
      </c>
      <c r="R59" s="12" t="s">
        <v>73</v>
      </c>
      <c r="S59" s="12">
        <f t="shared" si="5"/>
        <v>0</v>
      </c>
      <c r="T59" s="12">
        <f t="shared" si="6"/>
        <v>1</v>
      </c>
      <c r="U59" s="12">
        <f t="shared" si="7"/>
        <v>0</v>
      </c>
    </row>
    <row r="60" ht="15.75" customHeight="1">
      <c r="A60" s="6">
        <v>59</v>
      </c>
      <c r="B60" s="12" t="str">
        <f t="shared" si="4"/>
        <v>192.168.0.59</v>
      </c>
      <c r="C60" s="12" t="s">
        <v>73</v>
      </c>
      <c r="D60" s="12" t="s">
        <v>590</v>
      </c>
      <c r="E60" s="13">
        <v>8</v>
      </c>
      <c r="F60" s="13">
        <v>4</v>
      </c>
      <c r="G60" s="13">
        <v>2</v>
      </c>
      <c r="H60" s="13">
        <v>1</v>
      </c>
      <c r="I60" s="13">
        <v>3</v>
      </c>
      <c r="J60" s="13">
        <v>1</v>
      </c>
      <c r="K60" s="12" t="s">
        <v>543</v>
      </c>
      <c r="L60" s="12"/>
      <c r="M60" s="12" t="s">
        <v>569</v>
      </c>
      <c r="N60" s="12" t="s">
        <v>591</v>
      </c>
      <c r="O60" s="12">
        <v>2000</v>
      </c>
      <c r="P60" s="12">
        <v>320</v>
      </c>
      <c r="Q60" s="12" t="s">
        <v>150</v>
      </c>
      <c r="R60" s="12" t="s">
        <v>551</v>
      </c>
      <c r="S60" s="12">
        <f t="shared" si="5"/>
        <v>0</v>
      </c>
      <c r="T60" s="12">
        <f t="shared" si="6"/>
        <v>1</v>
      </c>
      <c r="U60" s="12">
        <f t="shared" si="7"/>
        <v>1</v>
      </c>
    </row>
    <row r="61" ht="15.75" customHeight="1">
      <c r="A61" s="6">
        <v>60</v>
      </c>
      <c r="B61" s="12" t="str">
        <f t="shared" si="4"/>
        <v>192.168.0.60</v>
      </c>
      <c r="C61" s="12"/>
      <c r="D61" s="12"/>
      <c r="E61" s="12"/>
      <c r="F61" s="12"/>
      <c r="G61" s="12"/>
      <c r="H61" s="13"/>
      <c r="I61" s="13"/>
      <c r="J61" s="13"/>
      <c r="K61" s="12"/>
      <c r="L61" s="12"/>
      <c r="M61" s="12"/>
      <c r="N61" s="12"/>
      <c r="O61" s="12"/>
      <c r="P61" s="12"/>
      <c r="Q61" s="12"/>
      <c r="R61" s="12"/>
      <c r="S61" s="12">
        <f t="shared" si="5"/>
        <v>1</v>
      </c>
      <c r="T61" s="12">
        <f t="shared" si="6"/>
        <v>0</v>
      </c>
      <c r="U61" s="12">
        <f t="shared" si="7"/>
        <v>0</v>
      </c>
    </row>
    <row r="62" ht="15.75" customHeight="1">
      <c r="A62" s="6">
        <v>61</v>
      </c>
      <c r="B62" s="12" t="str">
        <f t="shared" si="4"/>
        <v>192.168.0.61</v>
      </c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2"/>
      <c r="O62" s="12"/>
      <c r="P62" s="12"/>
      <c r="Q62" s="12"/>
      <c r="R62" s="12"/>
      <c r="S62" s="12">
        <f t="shared" si="5"/>
        <v>1</v>
      </c>
      <c r="T62" s="12">
        <f t="shared" si="6"/>
        <v>0</v>
      </c>
      <c r="U62" s="12">
        <f t="shared" si="7"/>
        <v>0</v>
      </c>
    </row>
    <row r="63" ht="15.75" customHeight="1">
      <c r="A63" s="6">
        <v>62</v>
      </c>
      <c r="B63" s="12" t="str">
        <f t="shared" si="4"/>
        <v>192.168.0.62</v>
      </c>
      <c r="C63" s="12"/>
      <c r="D63" s="12"/>
      <c r="E63" s="12"/>
      <c r="F63" s="12"/>
      <c r="G63" s="12"/>
      <c r="H63" s="13"/>
      <c r="I63" s="13"/>
      <c r="J63" s="13"/>
      <c r="K63" s="12"/>
      <c r="L63" s="12"/>
      <c r="M63" s="12"/>
      <c r="N63" s="12"/>
      <c r="O63" s="12"/>
      <c r="P63" s="12"/>
      <c r="Q63" s="12"/>
      <c r="R63" s="12"/>
      <c r="S63" s="12">
        <f t="shared" si="5"/>
        <v>1</v>
      </c>
      <c r="T63" s="12">
        <f t="shared" si="6"/>
        <v>0</v>
      </c>
      <c r="U63" s="12">
        <f t="shared" si="7"/>
        <v>0</v>
      </c>
    </row>
    <row r="64" ht="15.75" customHeight="1">
      <c r="A64" s="6">
        <v>63</v>
      </c>
      <c r="B64" s="12" t="str">
        <f t="shared" si="4"/>
        <v>192.168.0.63</v>
      </c>
      <c r="C64" s="12"/>
      <c r="D64" s="12"/>
      <c r="E64" s="12"/>
      <c r="F64" s="12"/>
      <c r="G64" s="12"/>
      <c r="H64" s="13"/>
      <c r="I64" s="13"/>
      <c r="J64" s="13"/>
      <c r="K64" s="12"/>
      <c r="L64" s="12"/>
      <c r="M64" s="12"/>
      <c r="N64" s="12"/>
      <c r="O64" s="12"/>
      <c r="P64" s="12"/>
      <c r="Q64" s="12"/>
      <c r="R64" s="12"/>
      <c r="S64" s="12">
        <f t="shared" si="5"/>
        <v>1</v>
      </c>
      <c r="T64" s="12">
        <f t="shared" si="6"/>
        <v>0</v>
      </c>
      <c r="U64" s="12">
        <f t="shared" si="7"/>
        <v>0</v>
      </c>
    </row>
    <row r="65" ht="15.75" customHeight="1">
      <c r="A65" s="6">
        <v>64</v>
      </c>
      <c r="B65" s="12" t="str">
        <f t="shared" si="4"/>
        <v>192.168.0.64</v>
      </c>
      <c r="C65" s="12"/>
      <c r="D65" s="12"/>
      <c r="E65" s="12"/>
      <c r="F65" s="12"/>
      <c r="G65" s="12"/>
      <c r="H65" s="13"/>
      <c r="I65" s="13"/>
      <c r="J65" s="13"/>
      <c r="K65" s="12"/>
      <c r="L65" s="12"/>
      <c r="M65" s="12"/>
      <c r="N65" s="12"/>
      <c r="O65" s="12"/>
      <c r="P65" s="12"/>
      <c r="Q65" s="12"/>
      <c r="R65" s="12"/>
      <c r="S65" s="12">
        <f t="shared" si="5"/>
        <v>1</v>
      </c>
      <c r="T65" s="12">
        <f t="shared" si="6"/>
        <v>0</v>
      </c>
      <c r="U65" s="12">
        <f t="shared" si="7"/>
        <v>0</v>
      </c>
    </row>
    <row r="66" ht="15.75" customHeight="1">
      <c r="A66" s="6">
        <v>65</v>
      </c>
      <c r="B66" s="12" t="str">
        <f t="shared" si="4"/>
        <v>192.168.0.65</v>
      </c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2"/>
      <c r="O66" s="12"/>
      <c r="P66" s="12"/>
      <c r="Q66" s="12"/>
      <c r="R66" s="12"/>
      <c r="S66" s="12">
        <f t="shared" si="5"/>
        <v>1</v>
      </c>
      <c r="T66" s="12">
        <f t="shared" si="6"/>
        <v>0</v>
      </c>
      <c r="U66" s="12">
        <f t="shared" si="7"/>
        <v>0</v>
      </c>
    </row>
    <row r="67" ht="15.75" customHeight="1">
      <c r="A67" s="6">
        <v>66</v>
      </c>
      <c r="B67" s="12" t="str">
        <f t="shared" si="4"/>
        <v>192.168.0.66</v>
      </c>
      <c r="C67" s="12"/>
      <c r="D67" s="12"/>
      <c r="E67" s="12"/>
      <c r="F67" s="12"/>
      <c r="G67" s="12"/>
      <c r="H67" s="13"/>
      <c r="I67" s="13"/>
      <c r="J67" s="13"/>
      <c r="K67" s="12"/>
      <c r="L67" s="12"/>
      <c r="M67" s="12"/>
      <c r="N67" s="12"/>
      <c r="O67" s="12"/>
      <c r="P67" s="12"/>
      <c r="Q67" s="12"/>
      <c r="R67" s="12"/>
      <c r="S67" s="12">
        <f t="shared" si="5"/>
        <v>1</v>
      </c>
      <c r="T67" s="12">
        <f t="shared" si="6"/>
        <v>0</v>
      </c>
      <c r="U67" s="12">
        <f t="shared" si="7"/>
        <v>0</v>
      </c>
    </row>
    <row r="68" ht="15.75" customHeight="1">
      <c r="A68" s="6">
        <v>67</v>
      </c>
      <c r="B68" s="12" t="str">
        <f t="shared" si="4"/>
        <v>192.168.0.67</v>
      </c>
      <c r="C68" s="12"/>
      <c r="D68" s="12"/>
      <c r="E68" s="12"/>
      <c r="F68" s="12"/>
      <c r="G68" s="12"/>
      <c r="H68" s="13"/>
      <c r="I68" s="13"/>
      <c r="J68" s="13"/>
      <c r="K68" s="12"/>
      <c r="L68" s="12"/>
      <c r="M68" s="12"/>
      <c r="N68" s="12"/>
      <c r="O68" s="12"/>
      <c r="P68" s="12"/>
      <c r="Q68" s="12"/>
      <c r="R68" s="12"/>
      <c r="S68" s="12">
        <f t="shared" si="5"/>
        <v>1</v>
      </c>
      <c r="T68" s="12">
        <f t="shared" si="6"/>
        <v>0</v>
      </c>
      <c r="U68" s="12">
        <f t="shared" si="7"/>
        <v>0</v>
      </c>
    </row>
    <row r="69" ht="15.75" customHeight="1">
      <c r="A69" s="6">
        <v>68</v>
      </c>
      <c r="B69" s="12" t="str">
        <f t="shared" si="4"/>
        <v>192.168.0.68</v>
      </c>
      <c r="C69" s="12"/>
      <c r="D69" s="12"/>
      <c r="E69" s="12"/>
      <c r="F69" s="12"/>
      <c r="G69" s="12"/>
      <c r="H69" s="13"/>
      <c r="I69" s="13"/>
      <c r="J69" s="13"/>
      <c r="K69" s="12"/>
      <c r="L69" s="12"/>
      <c r="M69" s="12"/>
      <c r="N69" s="12"/>
      <c r="O69" s="12"/>
      <c r="P69" s="12"/>
      <c r="Q69" s="12"/>
      <c r="R69" s="12"/>
      <c r="S69" s="12">
        <f t="shared" si="5"/>
        <v>1</v>
      </c>
      <c r="T69" s="12">
        <f t="shared" si="6"/>
        <v>0</v>
      </c>
      <c r="U69" s="12">
        <f t="shared" si="7"/>
        <v>0</v>
      </c>
    </row>
    <row r="70" ht="15.75" customHeight="1">
      <c r="A70" s="6">
        <v>69</v>
      </c>
      <c r="B70" s="12" t="str">
        <f t="shared" si="4"/>
        <v>192.168.0.69</v>
      </c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2"/>
      <c r="O70" s="12"/>
      <c r="P70" s="12"/>
      <c r="Q70" s="12"/>
      <c r="R70" s="12"/>
      <c r="S70" s="12">
        <f t="shared" si="5"/>
        <v>1</v>
      </c>
      <c r="T70" s="12">
        <f t="shared" si="6"/>
        <v>0</v>
      </c>
      <c r="U70" s="12">
        <f t="shared" si="7"/>
        <v>0</v>
      </c>
    </row>
    <row r="71" ht="15.75" customHeight="1">
      <c r="A71" s="6">
        <v>70</v>
      </c>
      <c r="B71" s="12" t="str">
        <f t="shared" si="4"/>
        <v>192.168.0.70</v>
      </c>
      <c r="C71" s="12"/>
      <c r="D71" s="12"/>
      <c r="E71" s="12"/>
      <c r="F71" s="12"/>
      <c r="G71" s="12"/>
      <c r="H71" s="13"/>
      <c r="I71" s="13"/>
      <c r="J71" s="13"/>
      <c r="K71" s="12"/>
      <c r="L71" s="12"/>
      <c r="M71" s="12"/>
      <c r="N71" s="12"/>
      <c r="O71" s="12"/>
      <c r="P71" s="12"/>
      <c r="Q71" s="12"/>
      <c r="R71" s="12"/>
      <c r="S71" s="12">
        <f t="shared" si="5"/>
        <v>1</v>
      </c>
      <c r="T71" s="12">
        <f t="shared" si="6"/>
        <v>0</v>
      </c>
      <c r="U71" s="12">
        <f t="shared" si="7"/>
        <v>0</v>
      </c>
    </row>
    <row r="72" ht="15.75" customHeight="1">
      <c r="A72" s="6">
        <v>71</v>
      </c>
      <c r="B72" s="12" t="str">
        <f t="shared" si="4"/>
        <v>192.168.0.71</v>
      </c>
      <c r="C72" s="12"/>
      <c r="D72" s="12"/>
      <c r="E72" s="12"/>
      <c r="F72" s="12"/>
      <c r="G72" s="12"/>
      <c r="H72" s="13"/>
      <c r="I72" s="13"/>
      <c r="J72" s="13"/>
      <c r="K72" s="12"/>
      <c r="L72" s="12"/>
      <c r="M72" s="12"/>
      <c r="N72" s="12"/>
      <c r="O72" s="12"/>
      <c r="P72" s="12"/>
      <c r="Q72" s="12"/>
      <c r="R72" s="12"/>
      <c r="S72" s="12">
        <f t="shared" si="5"/>
        <v>1</v>
      </c>
      <c r="T72" s="12">
        <f t="shared" si="6"/>
        <v>0</v>
      </c>
      <c r="U72" s="12">
        <f t="shared" si="7"/>
        <v>0</v>
      </c>
    </row>
    <row r="73" ht="15.75" customHeight="1">
      <c r="A73" s="6">
        <v>72</v>
      </c>
      <c r="B73" s="12" t="str">
        <f t="shared" si="4"/>
        <v>192.168.0.72</v>
      </c>
      <c r="C73" s="12"/>
      <c r="D73" s="12"/>
      <c r="E73" s="12"/>
      <c r="F73" s="12"/>
      <c r="G73" s="12"/>
      <c r="H73" s="13"/>
      <c r="I73" s="13"/>
      <c r="J73" s="13"/>
      <c r="K73" s="12"/>
      <c r="L73" s="12"/>
      <c r="M73" s="12"/>
      <c r="N73" s="12"/>
      <c r="O73" s="12"/>
      <c r="P73" s="12"/>
      <c r="Q73" s="12"/>
      <c r="R73" s="12"/>
      <c r="S73" s="12">
        <f t="shared" si="5"/>
        <v>1</v>
      </c>
      <c r="T73" s="12">
        <f t="shared" si="6"/>
        <v>0</v>
      </c>
      <c r="U73" s="12">
        <f t="shared" si="7"/>
        <v>0</v>
      </c>
    </row>
    <row r="74" ht="15.75" customHeight="1">
      <c r="A74" s="6">
        <v>73</v>
      </c>
      <c r="B74" s="12" t="str">
        <f t="shared" ref="B74:B99" si="8">CONCATENATE($L$1,A74)</f>
        <v>192.168.0.73</v>
      </c>
      <c r="C74" s="12"/>
      <c r="D74" s="12"/>
      <c r="E74" s="12"/>
      <c r="F74" s="12"/>
      <c r="G74" s="12"/>
      <c r="H74" s="13"/>
      <c r="I74" s="13"/>
      <c r="J74" s="13"/>
      <c r="K74" s="12"/>
      <c r="L74" s="12"/>
      <c r="M74" s="12"/>
      <c r="N74" s="12"/>
      <c r="O74" s="12"/>
      <c r="P74" s="12"/>
      <c r="Q74" s="12"/>
      <c r="R74" s="12"/>
      <c r="S74" s="12">
        <f t="shared" ref="S74:S99" si="9">IF(C74=D74,1,0)</f>
        <v>1</v>
      </c>
      <c r="T74" s="12">
        <f t="shared" ref="T74:T99" si="10">IF(K74=0,0,1)</f>
        <v>0</v>
      </c>
      <c r="U74" s="12">
        <f t="shared" ref="U74:U99" si="11">IF(OR(R74=$W$3,R74=$X$3),0,1)</f>
        <v>0</v>
      </c>
    </row>
    <row r="75" ht="15.75" customHeight="1">
      <c r="A75" s="6">
        <v>74</v>
      </c>
      <c r="B75" s="12" t="str">
        <f t="shared" si="8"/>
        <v>192.168.0.74</v>
      </c>
      <c r="C75" s="12"/>
      <c r="D75" s="12"/>
      <c r="E75" s="12"/>
      <c r="F75" s="12"/>
      <c r="G75" s="12"/>
      <c r="H75" s="13"/>
      <c r="I75" s="13"/>
      <c r="J75" s="13"/>
      <c r="K75" s="12"/>
      <c r="L75" s="12"/>
      <c r="M75" s="12"/>
      <c r="N75" s="12"/>
      <c r="O75" s="12"/>
      <c r="P75" s="12"/>
      <c r="Q75" s="12"/>
      <c r="R75" s="12"/>
      <c r="S75" s="12">
        <f t="shared" si="9"/>
        <v>1</v>
      </c>
      <c r="T75" s="12">
        <f t="shared" si="10"/>
        <v>0</v>
      </c>
      <c r="U75" s="12">
        <f t="shared" si="11"/>
        <v>0</v>
      </c>
    </row>
    <row r="76" ht="15.75" customHeight="1">
      <c r="A76" s="6">
        <v>75</v>
      </c>
      <c r="B76" s="12" t="str">
        <f t="shared" si="8"/>
        <v>192.168.0.75</v>
      </c>
      <c r="C76" s="12" t="s">
        <v>86</v>
      </c>
      <c r="D76" s="12" t="s">
        <v>86</v>
      </c>
      <c r="E76" s="13" t="s">
        <v>542</v>
      </c>
      <c r="F76" s="13">
        <v>2</v>
      </c>
      <c r="G76" s="13">
        <v>18</v>
      </c>
      <c r="H76" s="13">
        <v>1</v>
      </c>
      <c r="I76" s="13">
        <v>11</v>
      </c>
      <c r="J76" s="13">
        <v>1</v>
      </c>
      <c r="K76" s="12" t="s">
        <v>543</v>
      </c>
      <c r="L76" s="12"/>
      <c r="M76" s="12" t="s">
        <v>592</v>
      </c>
      <c r="N76" s="12" t="s">
        <v>593</v>
      </c>
      <c r="O76" s="12">
        <v>1000</v>
      </c>
      <c r="P76" s="12">
        <v>40</v>
      </c>
      <c r="Q76" s="12" t="s">
        <v>87</v>
      </c>
      <c r="R76" s="12" t="s">
        <v>546</v>
      </c>
      <c r="S76" s="12">
        <f t="shared" si="9"/>
        <v>1</v>
      </c>
      <c r="T76" s="12">
        <f t="shared" si="10"/>
        <v>1</v>
      </c>
      <c r="U76" s="12">
        <f t="shared" si="11"/>
        <v>1</v>
      </c>
    </row>
    <row r="77" ht="15.75" customHeight="1">
      <c r="A77" s="6">
        <v>76</v>
      </c>
      <c r="B77" s="12" t="str">
        <f t="shared" si="8"/>
        <v>192.168.0.76</v>
      </c>
      <c r="C77" s="12"/>
      <c r="D77" s="12"/>
      <c r="E77" s="12"/>
      <c r="F77" s="12"/>
      <c r="G77" s="12"/>
      <c r="H77" s="13"/>
      <c r="I77" s="13"/>
      <c r="J77" s="13"/>
      <c r="K77" s="12"/>
      <c r="L77" s="12"/>
      <c r="M77" s="12"/>
      <c r="N77" s="12"/>
      <c r="O77" s="12"/>
      <c r="P77" s="12"/>
      <c r="Q77" s="12"/>
      <c r="R77" s="12"/>
      <c r="S77" s="12">
        <f t="shared" si="9"/>
        <v>1</v>
      </c>
      <c r="T77" s="12">
        <f t="shared" si="10"/>
        <v>0</v>
      </c>
      <c r="U77" s="12">
        <f t="shared" si="11"/>
        <v>0</v>
      </c>
    </row>
    <row r="78" ht="15.75" customHeight="1">
      <c r="A78" s="6">
        <v>77</v>
      </c>
      <c r="B78" s="12" t="str">
        <f t="shared" si="8"/>
        <v>192.168.0.77</v>
      </c>
      <c r="C78" s="12" t="s">
        <v>166</v>
      </c>
      <c r="D78" s="12" t="s">
        <v>594</v>
      </c>
      <c r="E78" s="13" t="s">
        <v>595</v>
      </c>
      <c r="F78" s="13">
        <v>2</v>
      </c>
      <c r="G78" s="13">
        <v>15</v>
      </c>
      <c r="H78" s="13">
        <v>1</v>
      </c>
      <c r="I78" s="13">
        <v>6</v>
      </c>
      <c r="J78" s="13">
        <v>1</v>
      </c>
      <c r="K78" s="12" t="s">
        <v>543</v>
      </c>
      <c r="L78" s="12"/>
      <c r="M78" s="12" t="s">
        <v>596</v>
      </c>
      <c r="N78" s="12" t="s">
        <v>597</v>
      </c>
      <c r="O78" s="12">
        <v>1000</v>
      </c>
      <c r="P78" s="12">
        <v>160</v>
      </c>
      <c r="Q78" s="12"/>
      <c r="R78" s="12" t="s">
        <v>546</v>
      </c>
      <c r="S78" s="12">
        <f t="shared" si="9"/>
        <v>0</v>
      </c>
      <c r="T78" s="12">
        <f t="shared" si="10"/>
        <v>1</v>
      </c>
      <c r="U78" s="12">
        <f t="shared" si="11"/>
        <v>1</v>
      </c>
    </row>
    <row r="79" ht="15.75" customHeight="1">
      <c r="A79" s="6">
        <v>78</v>
      </c>
      <c r="B79" s="12" t="str">
        <f t="shared" si="8"/>
        <v>192.168.0.78</v>
      </c>
      <c r="C79" s="12"/>
      <c r="D79" s="12"/>
      <c r="E79" s="12"/>
      <c r="F79" s="12"/>
      <c r="G79" s="12"/>
      <c r="H79" s="13"/>
      <c r="I79" s="13"/>
      <c r="J79" s="13"/>
      <c r="K79" s="12"/>
      <c r="L79" s="12"/>
      <c r="M79" s="12"/>
      <c r="N79" s="12"/>
      <c r="O79" s="12"/>
      <c r="P79" s="12"/>
      <c r="Q79" s="12"/>
      <c r="R79" s="12"/>
      <c r="S79" s="12">
        <f t="shared" si="9"/>
        <v>1</v>
      </c>
      <c r="T79" s="12">
        <f t="shared" si="10"/>
        <v>0</v>
      </c>
      <c r="U79" s="12">
        <f t="shared" si="11"/>
        <v>0</v>
      </c>
    </row>
    <row r="80" ht="15.75" customHeight="1">
      <c r="A80" s="6">
        <v>79</v>
      </c>
      <c r="B80" s="12" t="str">
        <f t="shared" si="8"/>
        <v>192.168.0.79</v>
      </c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2"/>
      <c r="O80" s="12"/>
      <c r="P80" s="12"/>
      <c r="Q80" s="12"/>
      <c r="R80" s="12"/>
      <c r="S80" s="12">
        <f t="shared" si="9"/>
        <v>1</v>
      </c>
      <c r="T80" s="12">
        <f t="shared" si="10"/>
        <v>0</v>
      </c>
      <c r="U80" s="12">
        <f t="shared" si="11"/>
        <v>0</v>
      </c>
    </row>
    <row r="81" ht="15.75" customHeight="1">
      <c r="A81" s="6">
        <v>80</v>
      </c>
      <c r="B81" s="12" t="str">
        <f t="shared" si="8"/>
        <v>192.168.0.80</v>
      </c>
      <c r="C81" s="12" t="s">
        <v>170</v>
      </c>
      <c r="D81" s="12" t="s">
        <v>170</v>
      </c>
      <c r="E81" s="13" t="s">
        <v>595</v>
      </c>
      <c r="F81" s="13">
        <v>2</v>
      </c>
      <c r="G81" s="13">
        <v>23</v>
      </c>
      <c r="H81" s="13">
        <v>1</v>
      </c>
      <c r="I81" s="13">
        <v>13</v>
      </c>
      <c r="J81" s="13">
        <v>1</v>
      </c>
      <c r="K81" s="12" t="s">
        <v>543</v>
      </c>
      <c r="L81" s="12"/>
      <c r="M81" s="12"/>
      <c r="N81" s="12"/>
      <c r="O81" s="12"/>
      <c r="P81" s="12"/>
      <c r="Q81" s="12" t="s">
        <v>171</v>
      </c>
      <c r="R81" s="12" t="s">
        <v>551</v>
      </c>
      <c r="S81" s="12">
        <f t="shared" si="9"/>
        <v>1</v>
      </c>
      <c r="T81" s="12">
        <f t="shared" si="10"/>
        <v>1</v>
      </c>
      <c r="U81" s="12">
        <f t="shared" si="11"/>
        <v>1</v>
      </c>
    </row>
    <row r="82" ht="15.75" customHeight="1">
      <c r="A82" s="6">
        <v>81</v>
      </c>
      <c r="B82" s="12" t="str">
        <f t="shared" si="8"/>
        <v>192.168.0.81</v>
      </c>
      <c r="C82" s="12" t="s">
        <v>180</v>
      </c>
      <c r="D82" s="12" t="s">
        <v>180</v>
      </c>
      <c r="E82" s="13">
        <v>15</v>
      </c>
      <c r="F82" s="13">
        <v>3</v>
      </c>
      <c r="G82" s="13">
        <v>14</v>
      </c>
      <c r="H82" s="13">
        <v>2</v>
      </c>
      <c r="I82" s="13">
        <v>14</v>
      </c>
      <c r="J82" s="13">
        <v>1</v>
      </c>
      <c r="K82" s="12" t="s">
        <v>543</v>
      </c>
      <c r="L82" s="12"/>
      <c r="M82" s="12" t="s">
        <v>552</v>
      </c>
      <c r="N82" s="12" t="s">
        <v>73</v>
      </c>
      <c r="O82" s="12">
        <v>4000</v>
      </c>
      <c r="P82" s="12">
        <v>500</v>
      </c>
      <c r="Q82" s="12" t="s">
        <v>181</v>
      </c>
      <c r="R82" s="12" t="s">
        <v>551</v>
      </c>
      <c r="S82" s="12">
        <f t="shared" si="9"/>
        <v>1</v>
      </c>
      <c r="T82" s="12">
        <f t="shared" si="10"/>
        <v>1</v>
      </c>
      <c r="U82" s="12">
        <f t="shared" si="11"/>
        <v>1</v>
      </c>
    </row>
    <row r="83" ht="15.75" customHeight="1">
      <c r="A83" s="6">
        <v>82</v>
      </c>
      <c r="B83" s="12" t="str">
        <f t="shared" si="8"/>
        <v>192.168.0.82</v>
      </c>
      <c r="C83" s="12"/>
      <c r="D83" s="12"/>
      <c r="E83" s="12"/>
      <c r="F83" s="12"/>
      <c r="G83" s="12"/>
      <c r="H83" s="13"/>
      <c r="I83" s="13"/>
      <c r="J83" s="13"/>
      <c r="K83" s="12"/>
      <c r="L83" s="12"/>
      <c r="M83" s="12"/>
      <c r="N83" s="12"/>
      <c r="O83" s="12"/>
      <c r="P83" s="12"/>
      <c r="Q83" s="12"/>
      <c r="R83" s="12"/>
      <c r="S83" s="12">
        <f t="shared" si="9"/>
        <v>1</v>
      </c>
      <c r="T83" s="12">
        <f t="shared" si="10"/>
        <v>0</v>
      </c>
      <c r="U83" s="12">
        <f t="shared" si="11"/>
        <v>0</v>
      </c>
    </row>
    <row r="84" ht="15.75" customHeight="1">
      <c r="A84" s="6">
        <v>83</v>
      </c>
      <c r="B84" s="12" t="str">
        <f t="shared" si="8"/>
        <v>192.168.0.83</v>
      </c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2"/>
      <c r="O84" s="12"/>
      <c r="P84" s="12"/>
      <c r="Q84" s="12"/>
      <c r="R84" s="12"/>
      <c r="S84" s="12">
        <f t="shared" si="9"/>
        <v>1</v>
      </c>
      <c r="T84" s="12">
        <f t="shared" si="10"/>
        <v>0</v>
      </c>
      <c r="U84" s="12">
        <f t="shared" si="11"/>
        <v>0</v>
      </c>
    </row>
    <row r="85" ht="15.75" customHeight="1">
      <c r="A85" s="6">
        <v>84</v>
      </c>
      <c r="B85" s="12" t="str">
        <f t="shared" si="8"/>
        <v>192.168.0.84</v>
      </c>
      <c r="C85" s="12"/>
      <c r="D85" s="12"/>
      <c r="E85" s="12"/>
      <c r="F85" s="12"/>
      <c r="G85" s="12"/>
      <c r="H85" s="13"/>
      <c r="I85" s="13"/>
      <c r="J85" s="13"/>
      <c r="K85" s="12"/>
      <c r="L85" s="12"/>
      <c r="M85" s="12"/>
      <c r="N85" s="12"/>
      <c r="O85" s="12"/>
      <c r="P85" s="12"/>
      <c r="Q85" s="12"/>
      <c r="R85" s="12"/>
      <c r="S85" s="12">
        <f t="shared" si="9"/>
        <v>1</v>
      </c>
      <c r="T85" s="12">
        <f t="shared" si="10"/>
        <v>0</v>
      </c>
      <c r="U85" s="12">
        <f t="shared" si="11"/>
        <v>0</v>
      </c>
    </row>
    <row r="86" ht="15.75" customHeight="1">
      <c r="A86" s="6">
        <v>85</v>
      </c>
      <c r="B86" s="12" t="str">
        <f t="shared" si="8"/>
        <v>192.168.0.85</v>
      </c>
      <c r="C86" s="12"/>
      <c r="D86" s="12"/>
      <c r="E86" s="12"/>
      <c r="F86" s="12"/>
      <c r="G86" s="12"/>
      <c r="H86" s="13"/>
      <c r="I86" s="13"/>
      <c r="J86" s="13"/>
      <c r="K86" s="12"/>
      <c r="L86" s="12"/>
      <c r="M86" s="12"/>
      <c r="N86" s="12"/>
      <c r="O86" s="12"/>
      <c r="P86" s="12"/>
      <c r="Q86" s="12"/>
      <c r="R86" s="12"/>
      <c r="S86" s="12">
        <f t="shared" si="9"/>
        <v>1</v>
      </c>
      <c r="T86" s="12">
        <f t="shared" si="10"/>
        <v>0</v>
      </c>
      <c r="U86" s="12">
        <f t="shared" si="11"/>
        <v>0</v>
      </c>
    </row>
    <row r="87" ht="15.75" customHeight="1">
      <c r="A87" s="6">
        <v>86</v>
      </c>
      <c r="B87" s="12" t="str">
        <f t="shared" si="8"/>
        <v>192.168.0.86</v>
      </c>
      <c r="C87" s="12"/>
      <c r="D87" s="12"/>
      <c r="E87" s="12"/>
      <c r="F87" s="12"/>
      <c r="G87" s="12"/>
      <c r="H87" s="13"/>
      <c r="I87" s="13"/>
      <c r="J87" s="13"/>
      <c r="K87" s="12"/>
      <c r="L87" s="12"/>
      <c r="M87" s="12"/>
      <c r="N87" s="12"/>
      <c r="O87" s="12"/>
      <c r="P87" s="12"/>
      <c r="Q87" s="12"/>
      <c r="R87" s="12"/>
      <c r="S87" s="12">
        <f t="shared" si="9"/>
        <v>1</v>
      </c>
      <c r="T87" s="12">
        <f t="shared" si="10"/>
        <v>0</v>
      </c>
      <c r="U87" s="12">
        <f t="shared" si="11"/>
        <v>0</v>
      </c>
    </row>
    <row r="88" ht="15.75" customHeight="1">
      <c r="A88" s="6">
        <v>87</v>
      </c>
      <c r="B88" s="12" t="str">
        <f t="shared" si="8"/>
        <v>192.168.0.87</v>
      </c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2"/>
      <c r="O88" s="12"/>
      <c r="P88" s="12"/>
      <c r="Q88" s="12"/>
      <c r="R88" s="12"/>
      <c r="S88" s="12">
        <f t="shared" si="9"/>
        <v>1</v>
      </c>
      <c r="T88" s="12">
        <f t="shared" si="10"/>
        <v>0</v>
      </c>
      <c r="U88" s="12">
        <f t="shared" si="11"/>
        <v>0</v>
      </c>
    </row>
    <row r="89" ht="15.75" customHeight="1">
      <c r="A89" s="6">
        <v>88</v>
      </c>
      <c r="B89" s="12" t="str">
        <f t="shared" si="8"/>
        <v>192.168.0.88</v>
      </c>
      <c r="C89" s="12"/>
      <c r="D89" s="12"/>
      <c r="E89" s="12"/>
      <c r="F89" s="12"/>
      <c r="G89" s="12"/>
      <c r="H89" s="13"/>
      <c r="I89" s="13"/>
      <c r="J89" s="13"/>
      <c r="K89" s="12"/>
      <c r="L89" s="12"/>
      <c r="M89" s="12"/>
      <c r="N89" s="12"/>
      <c r="O89" s="12"/>
      <c r="P89" s="12"/>
      <c r="Q89" s="12"/>
      <c r="R89" s="12"/>
      <c r="S89" s="12">
        <f t="shared" si="9"/>
        <v>1</v>
      </c>
      <c r="T89" s="12">
        <f t="shared" si="10"/>
        <v>0</v>
      </c>
      <c r="U89" s="12">
        <f t="shared" si="11"/>
        <v>0</v>
      </c>
    </row>
    <row r="90" ht="15.75" customHeight="1">
      <c r="A90" s="6">
        <v>89</v>
      </c>
      <c r="B90" s="12" t="str">
        <f t="shared" si="8"/>
        <v>192.168.0.89</v>
      </c>
      <c r="C90" s="12"/>
      <c r="D90" s="12"/>
      <c r="E90" s="12"/>
      <c r="F90" s="12"/>
      <c r="G90" s="12"/>
      <c r="H90" s="13"/>
      <c r="I90" s="13"/>
      <c r="J90" s="13"/>
      <c r="K90" s="12"/>
      <c r="L90" s="12"/>
      <c r="M90" s="12"/>
      <c r="N90" s="12"/>
      <c r="O90" s="12"/>
      <c r="P90" s="12"/>
      <c r="Q90" s="12"/>
      <c r="R90" s="12"/>
      <c r="S90" s="12">
        <f t="shared" si="9"/>
        <v>1</v>
      </c>
      <c r="T90" s="12">
        <f t="shared" si="10"/>
        <v>0</v>
      </c>
      <c r="U90" s="12">
        <f t="shared" si="11"/>
        <v>0</v>
      </c>
    </row>
    <row r="91" ht="15.75" customHeight="1">
      <c r="A91" s="6">
        <v>90</v>
      </c>
      <c r="B91" s="12" t="str">
        <f t="shared" si="8"/>
        <v>192.168.0.90</v>
      </c>
      <c r="C91" s="12"/>
      <c r="D91" s="12"/>
      <c r="E91" s="12"/>
      <c r="F91" s="12"/>
      <c r="G91" s="12"/>
      <c r="H91" s="13"/>
      <c r="I91" s="13"/>
      <c r="J91" s="13"/>
      <c r="K91" s="12"/>
      <c r="L91" s="12"/>
      <c r="M91" s="12"/>
      <c r="N91" s="12"/>
      <c r="O91" s="12"/>
      <c r="P91" s="12"/>
      <c r="Q91" s="12"/>
      <c r="R91" s="12"/>
      <c r="S91" s="12">
        <f t="shared" si="9"/>
        <v>1</v>
      </c>
      <c r="T91" s="12">
        <f t="shared" si="10"/>
        <v>0</v>
      </c>
      <c r="U91" s="12">
        <f t="shared" si="11"/>
        <v>0</v>
      </c>
    </row>
    <row r="92" ht="15.75" customHeight="1">
      <c r="A92" s="6">
        <v>91</v>
      </c>
      <c r="B92" s="12" t="str">
        <f t="shared" si="8"/>
        <v>192.168.0.91</v>
      </c>
      <c r="C92" s="12"/>
      <c r="D92" s="12"/>
      <c r="E92" s="12"/>
      <c r="F92" s="12"/>
      <c r="G92" s="12"/>
      <c r="H92" s="13"/>
      <c r="I92" s="13"/>
      <c r="J92" s="13"/>
      <c r="K92" s="12"/>
      <c r="L92" s="12"/>
      <c r="M92" s="12"/>
      <c r="N92" s="12"/>
      <c r="O92" s="12"/>
      <c r="P92" s="12"/>
      <c r="Q92" s="12"/>
      <c r="R92" s="12"/>
      <c r="S92" s="12">
        <f t="shared" si="9"/>
        <v>1</v>
      </c>
      <c r="T92" s="12">
        <f t="shared" si="10"/>
        <v>0</v>
      </c>
      <c r="U92" s="12">
        <f t="shared" si="11"/>
        <v>0</v>
      </c>
    </row>
    <row r="93" ht="15.75" customHeight="1">
      <c r="A93" s="6">
        <v>92</v>
      </c>
      <c r="B93" s="12" t="str">
        <f t="shared" si="8"/>
        <v>192.168.0.92</v>
      </c>
      <c r="C93" s="12"/>
      <c r="D93" s="12"/>
      <c r="E93" s="12"/>
      <c r="F93" s="12"/>
      <c r="G93" s="12"/>
      <c r="H93" s="13"/>
      <c r="I93" s="13"/>
      <c r="J93" s="13"/>
      <c r="K93" s="12"/>
      <c r="L93" s="12"/>
      <c r="M93" s="12"/>
      <c r="N93" s="12"/>
      <c r="O93" s="12"/>
      <c r="P93" s="12"/>
      <c r="Q93" s="12"/>
      <c r="R93" s="12"/>
      <c r="S93" s="12">
        <f t="shared" si="9"/>
        <v>1</v>
      </c>
      <c r="T93" s="12">
        <f t="shared" si="10"/>
        <v>0</v>
      </c>
      <c r="U93" s="12">
        <f t="shared" si="11"/>
        <v>0</v>
      </c>
    </row>
    <row r="94" ht="15.75" customHeight="1">
      <c r="A94" s="6">
        <v>93</v>
      </c>
      <c r="B94" s="12" t="str">
        <f t="shared" si="8"/>
        <v>192.168.0.93</v>
      </c>
      <c r="C94" s="12" t="s">
        <v>598</v>
      </c>
      <c r="D94" s="12" t="s">
        <v>598</v>
      </c>
      <c r="E94" s="13">
        <v>3</v>
      </c>
      <c r="F94" s="13">
        <v>1</v>
      </c>
      <c r="G94" s="13">
        <v>21</v>
      </c>
      <c r="H94" s="13">
        <v>2</v>
      </c>
      <c r="I94" s="13">
        <v>19</v>
      </c>
      <c r="J94" s="13">
        <v>2</v>
      </c>
      <c r="K94" s="12" t="s">
        <v>543</v>
      </c>
      <c r="L94" s="12"/>
      <c r="M94" s="12" t="s">
        <v>599</v>
      </c>
      <c r="N94" s="12" t="s">
        <v>600</v>
      </c>
      <c r="O94" s="12">
        <v>256</v>
      </c>
      <c r="P94" s="12">
        <v>40</v>
      </c>
      <c r="Q94" s="12" t="s">
        <v>601</v>
      </c>
      <c r="R94" s="12" t="s">
        <v>551</v>
      </c>
      <c r="S94" s="12">
        <f t="shared" si="9"/>
        <v>1</v>
      </c>
      <c r="T94" s="12">
        <f t="shared" si="10"/>
        <v>1</v>
      </c>
      <c r="U94" s="12">
        <f t="shared" si="11"/>
        <v>1</v>
      </c>
    </row>
    <row r="95" ht="15.75" customHeight="1">
      <c r="A95" s="6">
        <v>94</v>
      </c>
      <c r="B95" s="12" t="str">
        <f t="shared" si="8"/>
        <v>192.168.0.94</v>
      </c>
      <c r="C95" s="12" t="s">
        <v>239</v>
      </c>
      <c r="D95" s="12" t="s">
        <v>73</v>
      </c>
      <c r="E95" s="13" t="s">
        <v>602</v>
      </c>
      <c r="F95" s="13">
        <v>7</v>
      </c>
      <c r="G95" s="13">
        <v>10</v>
      </c>
      <c r="H95" s="13">
        <v>1</v>
      </c>
      <c r="I95" s="13">
        <v>9</v>
      </c>
      <c r="J95" s="13">
        <v>1</v>
      </c>
      <c r="K95" s="12" t="s">
        <v>543</v>
      </c>
      <c r="L95" s="12"/>
      <c r="M95" s="12"/>
      <c r="N95" s="12"/>
      <c r="O95" s="12"/>
      <c r="P95" s="12"/>
      <c r="Q95" s="12"/>
      <c r="R95" s="12" t="s">
        <v>551</v>
      </c>
      <c r="S95" s="12">
        <f t="shared" si="9"/>
        <v>0</v>
      </c>
      <c r="T95" s="12">
        <f t="shared" si="10"/>
        <v>1</v>
      </c>
      <c r="U95" s="12">
        <f t="shared" si="11"/>
        <v>1</v>
      </c>
    </row>
    <row r="96" ht="15.75" customHeight="1">
      <c r="A96" s="6">
        <v>95</v>
      </c>
      <c r="B96" s="12" t="str">
        <f t="shared" si="8"/>
        <v>192.168.0.95</v>
      </c>
      <c r="C96" s="12"/>
      <c r="D96" s="12"/>
      <c r="E96" s="12"/>
      <c r="F96" s="12"/>
      <c r="G96" s="12"/>
      <c r="H96" s="13"/>
      <c r="I96" s="13"/>
      <c r="J96" s="13"/>
      <c r="K96" s="12"/>
      <c r="L96" s="12"/>
      <c r="M96" s="12"/>
      <c r="N96" s="12"/>
      <c r="O96" s="12"/>
      <c r="P96" s="12"/>
      <c r="Q96" s="12"/>
      <c r="R96" s="12"/>
      <c r="S96" s="12">
        <f t="shared" si="9"/>
        <v>1</v>
      </c>
      <c r="T96" s="12">
        <f t="shared" si="10"/>
        <v>0</v>
      </c>
      <c r="U96" s="12">
        <f t="shared" si="11"/>
        <v>0</v>
      </c>
    </row>
    <row r="97" ht="15.75" customHeight="1">
      <c r="A97" s="6">
        <v>96</v>
      </c>
      <c r="B97" s="12" t="str">
        <f t="shared" si="8"/>
        <v>192.168.0.96</v>
      </c>
      <c r="C97" s="12" t="s">
        <v>146</v>
      </c>
      <c r="D97" s="12" t="s">
        <v>603</v>
      </c>
      <c r="E97" s="13">
        <v>7</v>
      </c>
      <c r="F97" s="13">
        <v>4</v>
      </c>
      <c r="G97" s="13">
        <v>1</v>
      </c>
      <c r="H97" s="13">
        <v>1</v>
      </c>
      <c r="I97" s="13">
        <v>1</v>
      </c>
      <c r="J97" s="13">
        <v>1</v>
      </c>
      <c r="K97" s="12" t="s">
        <v>543</v>
      </c>
      <c r="L97" s="12"/>
      <c r="M97" s="12" t="s">
        <v>569</v>
      </c>
      <c r="N97" s="12" t="s">
        <v>604</v>
      </c>
      <c r="O97" s="12">
        <v>512</v>
      </c>
      <c r="P97" s="12">
        <v>120</v>
      </c>
      <c r="Q97" s="12" t="s">
        <v>605</v>
      </c>
      <c r="R97" s="12" t="s">
        <v>546</v>
      </c>
      <c r="S97" s="12">
        <f t="shared" si="9"/>
        <v>0</v>
      </c>
      <c r="T97" s="12">
        <f t="shared" si="10"/>
        <v>1</v>
      </c>
      <c r="U97" s="12">
        <f t="shared" si="11"/>
        <v>1</v>
      </c>
    </row>
    <row r="98" ht="15.75" customHeight="1">
      <c r="A98" s="6">
        <v>97</v>
      </c>
      <c r="B98" s="12" t="str">
        <f t="shared" si="8"/>
        <v>192.168.0.97</v>
      </c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2"/>
      <c r="O98" s="12"/>
      <c r="P98" s="12"/>
      <c r="Q98" s="12"/>
      <c r="R98" s="12"/>
      <c r="S98" s="12">
        <f t="shared" si="9"/>
        <v>1</v>
      </c>
      <c r="T98" s="12">
        <f t="shared" si="10"/>
        <v>0</v>
      </c>
      <c r="U98" s="12">
        <f t="shared" si="11"/>
        <v>0</v>
      </c>
    </row>
    <row r="99" ht="15.75" customHeight="1">
      <c r="A99" s="6">
        <v>98</v>
      </c>
      <c r="B99" s="12" t="str">
        <f t="shared" si="8"/>
        <v>192.168.0.98</v>
      </c>
      <c r="C99" s="12" t="s">
        <v>244</v>
      </c>
      <c r="D99" s="12" t="s">
        <v>73</v>
      </c>
      <c r="E99" s="13" t="s">
        <v>606</v>
      </c>
      <c r="F99" s="13" t="s">
        <v>73</v>
      </c>
      <c r="G99" s="13" t="s">
        <v>73</v>
      </c>
      <c r="H99" s="13">
        <v>1</v>
      </c>
      <c r="I99" s="13">
        <v>15</v>
      </c>
      <c r="J99" s="13">
        <v>0</v>
      </c>
      <c r="K99" s="12" t="s">
        <v>391</v>
      </c>
      <c r="L99" s="12"/>
      <c r="M99" s="12" t="s">
        <v>73</v>
      </c>
      <c r="N99" s="12" t="s">
        <v>73</v>
      </c>
      <c r="O99" s="12" t="s">
        <v>73</v>
      </c>
      <c r="P99" s="12" t="s">
        <v>73</v>
      </c>
      <c r="Q99" s="12" t="s">
        <v>73</v>
      </c>
      <c r="R99" s="12" t="s">
        <v>73</v>
      </c>
      <c r="S99" s="12">
        <f t="shared" si="9"/>
        <v>0</v>
      </c>
      <c r="T99" s="12">
        <f t="shared" si="10"/>
        <v>1</v>
      </c>
      <c r="U99" s="12">
        <f t="shared" si="11"/>
        <v>0</v>
      </c>
    </row>
    <row r="100" ht="15.75" customHeight="1">
      <c r="A100" s="6">
        <v>99</v>
      </c>
      <c r="B100" s="12" t="str">
        <f t="shared" ref="B100:B163" si="12">CONCATENATE($L$1,A100)</f>
        <v>192.168.0.99</v>
      </c>
      <c r="C100" s="12" t="s">
        <v>244</v>
      </c>
      <c r="D100" s="12" t="s">
        <v>73</v>
      </c>
      <c r="E100" s="13" t="s">
        <v>606</v>
      </c>
      <c r="F100" s="13" t="s">
        <v>73</v>
      </c>
      <c r="G100" s="13" t="s">
        <v>73</v>
      </c>
      <c r="H100" s="13">
        <v>1</v>
      </c>
      <c r="I100" s="13">
        <v>15</v>
      </c>
      <c r="J100" s="13">
        <v>0</v>
      </c>
      <c r="K100" s="12" t="s">
        <v>391</v>
      </c>
      <c r="L100" s="12"/>
      <c r="M100" s="12" t="s">
        <v>73</v>
      </c>
      <c r="N100" s="12" t="s">
        <v>73</v>
      </c>
      <c r="O100" s="12" t="s">
        <v>73</v>
      </c>
      <c r="P100" s="12" t="s">
        <v>73</v>
      </c>
      <c r="Q100" s="12" t="s">
        <v>73</v>
      </c>
      <c r="R100" s="12" t="s">
        <v>73</v>
      </c>
      <c r="S100" s="12">
        <f t="shared" ref="S100:S163" si="13">IF(C100=D100,1,0)</f>
        <v>0</v>
      </c>
      <c r="T100" s="12">
        <f t="shared" ref="T100:T163" si="14">IF(K100=0,0,1)</f>
        <v>1</v>
      </c>
      <c r="U100" s="12">
        <f t="shared" ref="U100:U163" si="15">IF(OR(R100=$W$3,R100=$X$3),0,1)</f>
        <v>0</v>
      </c>
    </row>
    <row r="101" ht="15.75" customHeight="1">
      <c r="A101" s="6">
        <v>100</v>
      </c>
      <c r="B101" s="12" t="str">
        <f t="shared" si="12"/>
        <v>192.168.0.100</v>
      </c>
      <c r="C101" s="12"/>
      <c r="D101" s="12"/>
      <c r="E101" s="13"/>
      <c r="F101" s="13"/>
      <c r="G101" s="13"/>
      <c r="H101" s="13"/>
      <c r="I101" s="13"/>
      <c r="J101" s="13"/>
      <c r="K101" s="12"/>
      <c r="L101" s="12"/>
      <c r="M101" s="12"/>
      <c r="N101" s="12"/>
      <c r="O101" s="12"/>
      <c r="P101" s="12"/>
      <c r="Q101" s="12"/>
      <c r="R101" s="12"/>
      <c r="S101" s="12">
        <f t="shared" si="13"/>
        <v>1</v>
      </c>
      <c r="T101" s="12">
        <f t="shared" si="14"/>
        <v>0</v>
      </c>
      <c r="U101" s="12">
        <f t="shared" si="15"/>
        <v>0</v>
      </c>
    </row>
    <row r="102" ht="15.75" customHeight="1">
      <c r="A102" s="6">
        <v>101</v>
      </c>
      <c r="B102" s="12" t="str">
        <f t="shared" si="12"/>
        <v>192.168.0.101</v>
      </c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2"/>
      <c r="O102" s="12"/>
      <c r="P102" s="12"/>
      <c r="Q102" s="12"/>
      <c r="R102" s="12"/>
      <c r="S102" s="12">
        <f t="shared" si="13"/>
        <v>1</v>
      </c>
      <c r="T102" s="12">
        <f t="shared" si="14"/>
        <v>0</v>
      </c>
      <c r="U102" s="12">
        <f t="shared" si="15"/>
        <v>0</v>
      </c>
    </row>
    <row r="103" ht="15.75" customHeight="1">
      <c r="A103" s="6">
        <v>102</v>
      </c>
      <c r="B103" s="12" t="str">
        <f t="shared" si="12"/>
        <v>192.168.0.102</v>
      </c>
      <c r="C103" s="12"/>
      <c r="D103" s="12"/>
      <c r="E103" s="12"/>
      <c r="F103" s="12"/>
      <c r="G103" s="12"/>
      <c r="H103" s="13"/>
      <c r="I103" s="13"/>
      <c r="J103" s="13"/>
      <c r="K103" s="12"/>
      <c r="L103" s="12"/>
      <c r="M103" s="12"/>
      <c r="N103" s="12"/>
      <c r="O103" s="12"/>
      <c r="P103" s="12"/>
      <c r="Q103" s="12"/>
      <c r="R103" s="12"/>
      <c r="S103" s="12">
        <f t="shared" si="13"/>
        <v>1</v>
      </c>
      <c r="T103" s="12">
        <f t="shared" si="14"/>
        <v>0</v>
      </c>
      <c r="U103" s="12">
        <f t="shared" si="15"/>
        <v>0</v>
      </c>
    </row>
    <row r="104" ht="15.75" customHeight="1">
      <c r="A104" s="6">
        <v>103</v>
      </c>
      <c r="B104" s="12" t="str">
        <f t="shared" si="12"/>
        <v>192.168.0.103</v>
      </c>
      <c r="C104" s="12"/>
      <c r="D104" s="12"/>
      <c r="E104" s="12"/>
      <c r="F104" s="12"/>
      <c r="G104" s="12"/>
      <c r="H104" s="13"/>
      <c r="I104" s="13"/>
      <c r="J104" s="13"/>
      <c r="K104" s="12"/>
      <c r="L104" s="12"/>
      <c r="M104" s="12"/>
      <c r="N104" s="12"/>
      <c r="O104" s="12"/>
      <c r="P104" s="12"/>
      <c r="Q104" s="12"/>
      <c r="R104" s="12"/>
      <c r="S104" s="12">
        <f t="shared" si="13"/>
        <v>1</v>
      </c>
      <c r="T104" s="12">
        <f t="shared" si="14"/>
        <v>0</v>
      </c>
      <c r="U104" s="12">
        <f t="shared" si="15"/>
        <v>0</v>
      </c>
    </row>
    <row r="105" ht="15.75" customHeight="1">
      <c r="A105" s="6">
        <v>104</v>
      </c>
      <c r="B105" s="12" t="str">
        <f t="shared" si="12"/>
        <v>192.168.0.104</v>
      </c>
      <c r="C105" s="12"/>
      <c r="D105" s="12"/>
      <c r="E105" s="12"/>
      <c r="F105" s="12"/>
      <c r="G105" s="12"/>
      <c r="H105" s="13"/>
      <c r="I105" s="13"/>
      <c r="J105" s="13"/>
      <c r="K105" s="12"/>
      <c r="L105" s="12"/>
      <c r="M105" s="12"/>
      <c r="N105" s="12"/>
      <c r="O105" s="12"/>
      <c r="P105" s="12"/>
      <c r="Q105" s="12"/>
      <c r="R105" s="12"/>
      <c r="S105" s="12">
        <f t="shared" si="13"/>
        <v>1</v>
      </c>
      <c r="T105" s="12">
        <f t="shared" si="14"/>
        <v>0</v>
      </c>
      <c r="U105" s="12">
        <f t="shared" si="15"/>
        <v>0</v>
      </c>
    </row>
    <row r="106" ht="15.75" customHeight="1">
      <c r="A106" s="6">
        <v>105</v>
      </c>
      <c r="B106" s="12" t="str">
        <f t="shared" si="12"/>
        <v>192.168.0.105</v>
      </c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2"/>
      <c r="O106" s="12"/>
      <c r="P106" s="12"/>
      <c r="Q106" s="12"/>
      <c r="R106" s="12"/>
      <c r="S106" s="12">
        <f t="shared" si="13"/>
        <v>1</v>
      </c>
      <c r="T106" s="12">
        <f t="shared" si="14"/>
        <v>0</v>
      </c>
      <c r="U106" s="12">
        <f t="shared" si="15"/>
        <v>0</v>
      </c>
    </row>
    <row r="107" ht="15.75" customHeight="1">
      <c r="A107" s="6">
        <v>106</v>
      </c>
      <c r="B107" s="12" t="str">
        <f t="shared" si="12"/>
        <v>192.168.0.106</v>
      </c>
      <c r="C107" s="12"/>
      <c r="D107" s="12"/>
      <c r="E107" s="12"/>
      <c r="F107" s="12"/>
      <c r="G107" s="12"/>
      <c r="H107" s="13"/>
      <c r="I107" s="13"/>
      <c r="J107" s="13"/>
      <c r="K107" s="12"/>
      <c r="L107" s="12"/>
      <c r="M107" s="12"/>
      <c r="N107" s="12"/>
      <c r="O107" s="12"/>
      <c r="P107" s="12"/>
      <c r="Q107" s="12"/>
      <c r="R107" s="12"/>
      <c r="S107" s="12">
        <f t="shared" si="13"/>
        <v>1</v>
      </c>
      <c r="T107" s="12">
        <f t="shared" si="14"/>
        <v>0</v>
      </c>
      <c r="U107" s="12">
        <f t="shared" si="15"/>
        <v>0</v>
      </c>
    </row>
    <row r="108" ht="15.75" customHeight="1">
      <c r="A108" s="6">
        <v>107</v>
      </c>
      <c r="B108" s="12" t="str">
        <f t="shared" si="12"/>
        <v>192.168.0.107</v>
      </c>
      <c r="C108" s="12" t="s">
        <v>607</v>
      </c>
      <c r="D108" s="12" t="s">
        <v>608</v>
      </c>
      <c r="E108" s="13">
        <v>8</v>
      </c>
      <c r="F108" s="13">
        <v>4</v>
      </c>
      <c r="G108" s="13">
        <v>2</v>
      </c>
      <c r="H108" s="13">
        <v>1</v>
      </c>
      <c r="I108" s="13">
        <v>3</v>
      </c>
      <c r="J108" s="13">
        <v>1</v>
      </c>
      <c r="K108" s="12" t="s">
        <v>543</v>
      </c>
      <c r="L108" s="12"/>
      <c r="M108" s="12" t="s">
        <v>552</v>
      </c>
      <c r="N108" s="12" t="s">
        <v>588</v>
      </c>
      <c r="O108" s="12">
        <v>4000</v>
      </c>
      <c r="P108" s="12">
        <v>1000</v>
      </c>
      <c r="Q108" s="12" t="s">
        <v>609</v>
      </c>
      <c r="R108" s="12" t="s">
        <v>546</v>
      </c>
      <c r="S108" s="12">
        <f t="shared" si="13"/>
        <v>0</v>
      </c>
      <c r="T108" s="12">
        <f t="shared" si="14"/>
        <v>1</v>
      </c>
      <c r="U108" s="12">
        <f t="shared" si="15"/>
        <v>1</v>
      </c>
    </row>
    <row r="109" ht="15.75" customHeight="1">
      <c r="A109" s="6">
        <v>108</v>
      </c>
      <c r="B109" s="12" t="str">
        <f t="shared" si="12"/>
        <v>192.168.0.108</v>
      </c>
      <c r="C109" s="12"/>
      <c r="D109" s="12"/>
      <c r="E109" s="12"/>
      <c r="F109" s="12"/>
      <c r="G109" s="12"/>
      <c r="H109" s="13"/>
      <c r="I109" s="13"/>
      <c r="J109" s="13"/>
      <c r="K109" s="12"/>
      <c r="L109" s="12"/>
      <c r="M109" s="12"/>
      <c r="N109" s="12"/>
      <c r="O109" s="12"/>
      <c r="P109" s="12"/>
      <c r="Q109" s="12"/>
      <c r="R109" s="12"/>
      <c r="S109" s="12">
        <f t="shared" si="13"/>
        <v>1</v>
      </c>
      <c r="T109" s="12">
        <f t="shared" si="14"/>
        <v>0</v>
      </c>
      <c r="U109" s="12">
        <f t="shared" si="15"/>
        <v>0</v>
      </c>
    </row>
    <row r="110" ht="15.75" customHeight="1">
      <c r="A110" s="6">
        <v>109</v>
      </c>
      <c r="B110" s="12" t="str">
        <f t="shared" si="12"/>
        <v>192.168.0.109</v>
      </c>
      <c r="C110" s="12"/>
      <c r="D110" s="12"/>
      <c r="E110" s="12"/>
      <c r="F110" s="12"/>
      <c r="G110" s="12"/>
      <c r="H110" s="13"/>
      <c r="I110" s="13"/>
      <c r="J110" s="13"/>
      <c r="K110" s="12"/>
      <c r="L110" s="12"/>
      <c r="M110" s="12"/>
      <c r="N110" s="12"/>
      <c r="O110" s="12"/>
      <c r="P110" s="12"/>
      <c r="Q110" s="12"/>
      <c r="R110" s="12"/>
      <c r="S110" s="12">
        <f t="shared" si="13"/>
        <v>1</v>
      </c>
      <c r="T110" s="12">
        <f t="shared" si="14"/>
        <v>0</v>
      </c>
      <c r="U110" s="12">
        <f t="shared" si="15"/>
        <v>0</v>
      </c>
    </row>
    <row r="111" ht="15.75" customHeight="1">
      <c r="A111" s="6">
        <v>110</v>
      </c>
      <c r="B111" s="12" t="str">
        <f t="shared" si="12"/>
        <v>192.168.0.110</v>
      </c>
      <c r="C111" s="12"/>
      <c r="D111" s="12"/>
      <c r="E111" s="12"/>
      <c r="F111" s="12"/>
      <c r="G111" s="12"/>
      <c r="H111" s="13"/>
      <c r="I111" s="13"/>
      <c r="J111" s="13"/>
      <c r="K111" s="12"/>
      <c r="L111" s="12"/>
      <c r="M111" s="12"/>
      <c r="N111" s="12"/>
      <c r="O111" s="12"/>
      <c r="P111" s="12"/>
      <c r="Q111" s="12"/>
      <c r="R111" s="12"/>
      <c r="S111" s="12">
        <f t="shared" si="13"/>
        <v>1</v>
      </c>
      <c r="T111" s="12">
        <f t="shared" si="14"/>
        <v>0</v>
      </c>
      <c r="U111" s="12">
        <f t="shared" si="15"/>
        <v>0</v>
      </c>
    </row>
    <row r="112" ht="15.75" customHeight="1">
      <c r="A112" s="6">
        <v>111</v>
      </c>
      <c r="B112" s="12" t="str">
        <f t="shared" si="12"/>
        <v>192.168.0.111</v>
      </c>
      <c r="C112" s="12" t="s">
        <v>155</v>
      </c>
      <c r="D112" s="12" t="s">
        <v>155</v>
      </c>
      <c r="E112" s="13">
        <v>9</v>
      </c>
      <c r="F112" s="13">
        <v>4</v>
      </c>
      <c r="G112" s="13">
        <v>3</v>
      </c>
      <c r="H112" s="13">
        <v>1</v>
      </c>
      <c r="I112" s="13">
        <v>5</v>
      </c>
      <c r="J112" s="13">
        <v>1</v>
      </c>
      <c r="K112" s="12" t="s">
        <v>543</v>
      </c>
      <c r="L112" s="12"/>
      <c r="M112" s="12" t="s">
        <v>610</v>
      </c>
      <c r="N112" s="12" t="s">
        <v>611</v>
      </c>
      <c r="O112" s="12">
        <v>512</v>
      </c>
      <c r="P112" s="12">
        <v>80</v>
      </c>
      <c r="Q112" s="12" t="s">
        <v>156</v>
      </c>
      <c r="R112" s="12" t="s">
        <v>551</v>
      </c>
      <c r="S112" s="12">
        <f t="shared" si="13"/>
        <v>1</v>
      </c>
      <c r="T112" s="12">
        <f t="shared" si="14"/>
        <v>1</v>
      </c>
      <c r="U112" s="12">
        <f t="shared" si="15"/>
        <v>1</v>
      </c>
    </row>
    <row r="113" ht="15.75" customHeight="1">
      <c r="A113" s="6">
        <v>112</v>
      </c>
      <c r="B113" s="12" t="str">
        <f t="shared" si="12"/>
        <v>192.168.0.112</v>
      </c>
      <c r="C113" s="12"/>
      <c r="D113" s="12"/>
      <c r="E113" s="12"/>
      <c r="F113" s="12"/>
      <c r="G113" s="12"/>
      <c r="H113" s="13"/>
      <c r="I113" s="13"/>
      <c r="J113" s="13"/>
      <c r="K113" s="12"/>
      <c r="L113" s="12"/>
      <c r="M113" s="12"/>
      <c r="N113" s="12"/>
      <c r="O113" s="12"/>
      <c r="P113" s="12"/>
      <c r="Q113" s="12"/>
      <c r="R113" s="12"/>
      <c r="S113" s="12">
        <f t="shared" si="13"/>
        <v>1</v>
      </c>
      <c r="T113" s="12">
        <f t="shared" si="14"/>
        <v>0</v>
      </c>
      <c r="U113" s="12">
        <f t="shared" si="15"/>
        <v>0</v>
      </c>
    </row>
    <row r="114" ht="15.75" customHeight="1">
      <c r="A114" s="6">
        <v>113</v>
      </c>
      <c r="B114" s="12" t="str">
        <f t="shared" si="12"/>
        <v>192.168.0.113</v>
      </c>
      <c r="C114" s="12"/>
      <c r="D114" s="12"/>
      <c r="E114" s="12"/>
      <c r="F114" s="12"/>
      <c r="G114" s="12"/>
      <c r="H114" s="13"/>
      <c r="I114" s="13"/>
      <c r="J114" s="13"/>
      <c r="K114" s="12"/>
      <c r="L114" s="12"/>
      <c r="M114" s="12"/>
      <c r="N114" s="12"/>
      <c r="O114" s="12"/>
      <c r="P114" s="12"/>
      <c r="Q114" s="12"/>
      <c r="R114" s="12"/>
      <c r="S114" s="12">
        <f t="shared" si="13"/>
        <v>1</v>
      </c>
      <c r="T114" s="12">
        <f t="shared" si="14"/>
        <v>0</v>
      </c>
      <c r="U114" s="12">
        <f t="shared" si="15"/>
        <v>0</v>
      </c>
    </row>
    <row r="115" ht="15.75" customHeight="1">
      <c r="A115" s="6">
        <v>114</v>
      </c>
      <c r="B115" s="12" t="str">
        <f t="shared" si="12"/>
        <v>192.168.0.114</v>
      </c>
      <c r="C115" s="12"/>
      <c r="D115" s="12"/>
      <c r="E115" s="12"/>
      <c r="F115" s="12"/>
      <c r="G115" s="12"/>
      <c r="H115" s="13"/>
      <c r="I115" s="13"/>
      <c r="J115" s="13"/>
      <c r="K115" s="12"/>
      <c r="L115" s="12"/>
      <c r="M115" s="12"/>
      <c r="N115" s="12"/>
      <c r="O115" s="12"/>
      <c r="P115" s="12"/>
      <c r="Q115" s="12"/>
      <c r="R115" s="12"/>
      <c r="S115" s="12">
        <f t="shared" si="13"/>
        <v>1</v>
      </c>
      <c r="T115" s="12">
        <f t="shared" si="14"/>
        <v>0</v>
      </c>
      <c r="U115" s="12">
        <f t="shared" si="15"/>
        <v>0</v>
      </c>
    </row>
    <row r="116" ht="15.75" customHeight="1">
      <c r="A116" s="6">
        <v>115</v>
      </c>
      <c r="B116" s="12" t="str">
        <f t="shared" si="12"/>
        <v>192.168.0.115</v>
      </c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2"/>
      <c r="O116" s="12"/>
      <c r="P116" s="12"/>
      <c r="Q116" s="12"/>
      <c r="R116" s="12"/>
      <c r="S116" s="12">
        <f t="shared" si="13"/>
        <v>1</v>
      </c>
      <c r="T116" s="12">
        <f t="shared" si="14"/>
        <v>0</v>
      </c>
      <c r="U116" s="12">
        <f t="shared" si="15"/>
        <v>0</v>
      </c>
    </row>
    <row r="117" ht="15.75" customHeight="1">
      <c r="A117" s="6">
        <v>116</v>
      </c>
      <c r="B117" s="12" t="str">
        <f t="shared" si="12"/>
        <v>192.168.0.116</v>
      </c>
      <c r="C117" s="12"/>
      <c r="D117" s="12"/>
      <c r="E117" s="12"/>
      <c r="F117" s="12"/>
      <c r="G117" s="12"/>
      <c r="H117" s="13"/>
      <c r="I117" s="13"/>
      <c r="J117" s="13"/>
      <c r="K117" s="12"/>
      <c r="L117" s="12"/>
      <c r="M117" s="12"/>
      <c r="N117" s="12"/>
      <c r="O117" s="12"/>
      <c r="P117" s="12"/>
      <c r="Q117" s="12"/>
      <c r="R117" s="12"/>
      <c r="S117" s="12">
        <f t="shared" si="13"/>
        <v>1</v>
      </c>
      <c r="T117" s="12">
        <f t="shared" si="14"/>
        <v>0</v>
      </c>
      <c r="U117" s="12">
        <f t="shared" si="15"/>
        <v>0</v>
      </c>
    </row>
    <row r="118" ht="15.75" customHeight="1">
      <c r="A118" s="6">
        <v>117</v>
      </c>
      <c r="B118" s="12" t="str">
        <f t="shared" si="12"/>
        <v>192.168.0.117</v>
      </c>
      <c r="C118" s="12"/>
      <c r="D118" s="12"/>
      <c r="E118" s="12"/>
      <c r="F118" s="12"/>
      <c r="G118" s="12"/>
      <c r="H118" s="13"/>
      <c r="I118" s="13"/>
      <c r="J118" s="13"/>
      <c r="K118" s="12"/>
      <c r="L118" s="12"/>
      <c r="M118" s="12"/>
      <c r="N118" s="12"/>
      <c r="O118" s="12"/>
      <c r="P118" s="12"/>
      <c r="Q118" s="12"/>
      <c r="R118" s="12"/>
      <c r="S118" s="12">
        <f t="shared" si="13"/>
        <v>1</v>
      </c>
      <c r="T118" s="12">
        <f t="shared" si="14"/>
        <v>0</v>
      </c>
      <c r="U118" s="12">
        <f t="shared" si="15"/>
        <v>0</v>
      </c>
    </row>
    <row r="119" ht="15.75" customHeight="1">
      <c r="A119" s="6">
        <v>118</v>
      </c>
      <c r="B119" s="12" t="str">
        <f t="shared" si="12"/>
        <v>192.168.0.118</v>
      </c>
      <c r="C119" s="12"/>
      <c r="D119" s="12"/>
      <c r="E119" s="12"/>
      <c r="F119" s="12"/>
      <c r="G119" s="12"/>
      <c r="H119" s="13"/>
      <c r="I119" s="13"/>
      <c r="J119" s="13"/>
      <c r="K119" s="12"/>
      <c r="L119" s="12"/>
      <c r="M119" s="12"/>
      <c r="N119" s="12"/>
      <c r="O119" s="12"/>
      <c r="P119" s="12"/>
      <c r="Q119" s="12"/>
      <c r="R119" s="12"/>
      <c r="S119" s="12">
        <f t="shared" si="13"/>
        <v>1</v>
      </c>
      <c r="T119" s="12">
        <f t="shared" si="14"/>
        <v>0</v>
      </c>
      <c r="U119" s="12">
        <f t="shared" si="15"/>
        <v>0</v>
      </c>
    </row>
    <row r="120" ht="15.75" customHeight="1">
      <c r="A120" s="6">
        <v>119</v>
      </c>
      <c r="B120" s="12" t="str">
        <f t="shared" si="12"/>
        <v>192.168.0.119</v>
      </c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2"/>
      <c r="O120" s="12"/>
      <c r="P120" s="12"/>
      <c r="Q120" s="12"/>
      <c r="R120" s="12"/>
      <c r="S120" s="12">
        <f t="shared" si="13"/>
        <v>1</v>
      </c>
      <c r="T120" s="12">
        <f t="shared" si="14"/>
        <v>0</v>
      </c>
      <c r="U120" s="12">
        <f t="shared" si="15"/>
        <v>0</v>
      </c>
    </row>
    <row r="121" ht="15.75" customHeight="1">
      <c r="A121" s="6">
        <v>120</v>
      </c>
      <c r="B121" s="12" t="str">
        <f t="shared" si="12"/>
        <v>192.168.0.120</v>
      </c>
      <c r="C121" s="12"/>
      <c r="D121" s="12"/>
      <c r="E121" s="12"/>
      <c r="F121" s="12"/>
      <c r="G121" s="12"/>
      <c r="H121" s="13"/>
      <c r="I121" s="13"/>
      <c r="J121" s="13"/>
      <c r="K121" s="12"/>
      <c r="L121" s="12"/>
      <c r="M121" s="12"/>
      <c r="N121" s="12"/>
      <c r="O121" s="12"/>
      <c r="P121" s="12"/>
      <c r="Q121" s="12"/>
      <c r="R121" s="12"/>
      <c r="S121" s="12">
        <f t="shared" si="13"/>
        <v>1</v>
      </c>
      <c r="T121" s="12">
        <f t="shared" si="14"/>
        <v>0</v>
      </c>
      <c r="U121" s="12">
        <f t="shared" si="15"/>
        <v>0</v>
      </c>
    </row>
    <row r="122" ht="15.75" customHeight="1">
      <c r="A122" s="6">
        <v>121</v>
      </c>
      <c r="B122" s="12" t="str">
        <f t="shared" si="12"/>
        <v>192.168.0.121</v>
      </c>
      <c r="C122" s="12"/>
      <c r="D122" s="12"/>
      <c r="E122" s="12"/>
      <c r="F122" s="12"/>
      <c r="G122" s="12"/>
      <c r="H122" s="13"/>
      <c r="I122" s="13"/>
      <c r="J122" s="13"/>
      <c r="K122" s="12"/>
      <c r="L122" s="12"/>
      <c r="M122" s="12"/>
      <c r="N122" s="12"/>
      <c r="O122" s="12"/>
      <c r="P122" s="12"/>
      <c r="Q122" s="12"/>
      <c r="R122" s="12"/>
      <c r="S122" s="12">
        <f t="shared" si="13"/>
        <v>1</v>
      </c>
      <c r="T122" s="12">
        <f t="shared" si="14"/>
        <v>0</v>
      </c>
      <c r="U122" s="12">
        <f t="shared" si="15"/>
        <v>0</v>
      </c>
    </row>
    <row r="123" ht="15.75" customHeight="1">
      <c r="A123" s="6">
        <v>122</v>
      </c>
      <c r="B123" s="12" t="str">
        <f t="shared" si="12"/>
        <v>192.168.0.122</v>
      </c>
      <c r="C123" s="12"/>
      <c r="D123" s="12"/>
      <c r="E123" s="12"/>
      <c r="F123" s="12"/>
      <c r="G123" s="12"/>
      <c r="H123" s="13"/>
      <c r="I123" s="13"/>
      <c r="J123" s="13"/>
      <c r="K123" s="12"/>
      <c r="L123" s="12"/>
      <c r="M123" s="12"/>
      <c r="N123" s="12"/>
      <c r="O123" s="12"/>
      <c r="P123" s="12"/>
      <c r="Q123" s="12"/>
      <c r="R123" s="12"/>
      <c r="S123" s="12">
        <f t="shared" si="13"/>
        <v>1</v>
      </c>
      <c r="T123" s="12">
        <f t="shared" si="14"/>
        <v>0</v>
      </c>
      <c r="U123" s="12">
        <f t="shared" si="15"/>
        <v>0</v>
      </c>
    </row>
    <row r="124" ht="15.75" customHeight="1">
      <c r="A124" s="6">
        <v>123</v>
      </c>
      <c r="B124" s="12" t="str">
        <f t="shared" si="12"/>
        <v>192.168.0.123</v>
      </c>
      <c r="C124" s="12" t="s">
        <v>133</v>
      </c>
      <c r="D124" s="12" t="s">
        <v>612</v>
      </c>
      <c r="E124" s="13">
        <v>3</v>
      </c>
      <c r="F124" s="13">
        <v>1</v>
      </c>
      <c r="G124" s="13">
        <v>23</v>
      </c>
      <c r="H124" s="13">
        <v>2</v>
      </c>
      <c r="I124" s="13">
        <v>17</v>
      </c>
      <c r="J124" s="13">
        <v>1</v>
      </c>
      <c r="K124" s="12" t="s">
        <v>543</v>
      </c>
      <c r="L124" s="12"/>
      <c r="M124" s="12" t="s">
        <v>613</v>
      </c>
      <c r="N124" s="12" t="s">
        <v>614</v>
      </c>
      <c r="O124" s="12">
        <v>128</v>
      </c>
      <c r="P124" s="12">
        <v>20</v>
      </c>
      <c r="Q124" s="12" t="s">
        <v>615</v>
      </c>
      <c r="R124" s="12" t="s">
        <v>546</v>
      </c>
      <c r="S124" s="12">
        <f t="shared" si="13"/>
        <v>0</v>
      </c>
      <c r="T124" s="12">
        <f t="shared" si="14"/>
        <v>1</v>
      </c>
      <c r="U124" s="12">
        <f t="shared" si="15"/>
        <v>1</v>
      </c>
    </row>
    <row r="125" ht="15.75" customHeight="1">
      <c r="A125" s="6">
        <v>124</v>
      </c>
      <c r="B125" s="12" t="str">
        <f t="shared" si="12"/>
        <v>192.168.0.124</v>
      </c>
      <c r="C125" s="12"/>
      <c r="D125" s="12"/>
      <c r="E125" s="12"/>
      <c r="F125" s="12"/>
      <c r="G125" s="12"/>
      <c r="H125" s="13"/>
      <c r="I125" s="13"/>
      <c r="J125" s="13"/>
      <c r="K125" s="12"/>
      <c r="L125" s="12"/>
      <c r="M125" s="12"/>
      <c r="N125" s="12"/>
      <c r="O125" s="12"/>
      <c r="P125" s="12"/>
      <c r="Q125" s="12"/>
      <c r="R125" s="12"/>
      <c r="S125" s="12">
        <f t="shared" si="13"/>
        <v>1</v>
      </c>
      <c r="T125" s="12">
        <f t="shared" si="14"/>
        <v>0</v>
      </c>
      <c r="U125" s="12">
        <f t="shared" si="15"/>
        <v>0</v>
      </c>
    </row>
    <row r="126" ht="15.75" customHeight="1">
      <c r="A126" s="6">
        <v>125</v>
      </c>
      <c r="B126" s="12" t="str">
        <f t="shared" si="12"/>
        <v>192.168.0.125</v>
      </c>
      <c r="C126" s="12"/>
      <c r="D126" s="12"/>
      <c r="E126" s="12"/>
      <c r="F126" s="12"/>
      <c r="G126" s="12"/>
      <c r="H126" s="13"/>
      <c r="I126" s="13"/>
      <c r="J126" s="13"/>
      <c r="K126" s="12"/>
      <c r="L126" s="12"/>
      <c r="M126" s="12"/>
      <c r="N126" s="12"/>
      <c r="O126" s="12"/>
      <c r="P126" s="12"/>
      <c r="Q126" s="12"/>
      <c r="R126" s="12"/>
      <c r="S126" s="12">
        <f t="shared" si="13"/>
        <v>1</v>
      </c>
      <c r="T126" s="12">
        <f t="shared" si="14"/>
        <v>0</v>
      </c>
      <c r="U126" s="12">
        <f t="shared" si="15"/>
        <v>0</v>
      </c>
    </row>
    <row r="127" ht="15.75" customHeight="1">
      <c r="A127" s="6">
        <v>126</v>
      </c>
      <c r="B127" s="12" t="str">
        <f t="shared" si="12"/>
        <v>192.168.0.126</v>
      </c>
      <c r="C127" s="12"/>
      <c r="D127" s="12"/>
      <c r="E127" s="12"/>
      <c r="F127" s="12"/>
      <c r="G127" s="12"/>
      <c r="H127" s="13"/>
      <c r="I127" s="13"/>
      <c r="J127" s="13"/>
      <c r="K127" s="12"/>
      <c r="L127" s="12"/>
      <c r="M127" s="12"/>
      <c r="N127" s="12"/>
      <c r="O127" s="12"/>
      <c r="P127" s="12"/>
      <c r="Q127" s="12"/>
      <c r="R127" s="12"/>
      <c r="S127" s="12">
        <f t="shared" si="13"/>
        <v>1</v>
      </c>
      <c r="T127" s="12">
        <f t="shared" si="14"/>
        <v>0</v>
      </c>
      <c r="U127" s="12">
        <f t="shared" si="15"/>
        <v>0</v>
      </c>
    </row>
    <row r="128" ht="15.75" customHeight="1">
      <c r="A128" s="6">
        <v>127</v>
      </c>
      <c r="B128" s="12" t="str">
        <f t="shared" si="12"/>
        <v>192.168.0.127</v>
      </c>
      <c r="C128" s="12"/>
      <c r="D128" s="12"/>
      <c r="E128" s="12"/>
      <c r="F128" s="12"/>
      <c r="G128" s="12"/>
      <c r="H128" s="13"/>
      <c r="I128" s="13"/>
      <c r="J128" s="13"/>
      <c r="K128" s="12"/>
      <c r="L128" s="12"/>
      <c r="M128" s="12"/>
      <c r="N128" s="12"/>
      <c r="O128" s="12"/>
      <c r="P128" s="12"/>
      <c r="Q128" s="12"/>
      <c r="R128" s="12"/>
      <c r="S128" s="12">
        <f t="shared" si="13"/>
        <v>1</v>
      </c>
      <c r="T128" s="12">
        <f t="shared" si="14"/>
        <v>0</v>
      </c>
      <c r="U128" s="12">
        <f t="shared" si="15"/>
        <v>0</v>
      </c>
    </row>
    <row r="129" ht="15.75" customHeight="1">
      <c r="A129" s="6">
        <v>128</v>
      </c>
      <c r="B129" s="12" t="str">
        <f t="shared" si="12"/>
        <v>192.168.0.128</v>
      </c>
      <c r="C129" s="12"/>
      <c r="D129" s="12"/>
      <c r="E129" s="12"/>
      <c r="F129" s="12"/>
      <c r="G129" s="12"/>
      <c r="H129" s="13"/>
      <c r="I129" s="13"/>
      <c r="J129" s="13"/>
      <c r="K129" s="12"/>
      <c r="L129" s="12"/>
      <c r="M129" s="12"/>
      <c r="N129" s="12"/>
      <c r="O129" s="12"/>
      <c r="P129" s="12"/>
      <c r="Q129" s="12"/>
      <c r="R129" s="12"/>
      <c r="S129" s="12">
        <f t="shared" si="13"/>
        <v>1</v>
      </c>
      <c r="T129" s="12">
        <f t="shared" si="14"/>
        <v>0</v>
      </c>
      <c r="U129" s="12">
        <f t="shared" si="15"/>
        <v>0</v>
      </c>
    </row>
    <row r="130" ht="15.75" customHeight="1">
      <c r="A130" s="6">
        <v>129</v>
      </c>
      <c r="B130" s="12" t="str">
        <f t="shared" si="12"/>
        <v>192.168.0.129</v>
      </c>
      <c r="C130" s="12"/>
      <c r="D130" s="12"/>
      <c r="E130" s="12"/>
      <c r="F130" s="12"/>
      <c r="G130" s="12"/>
      <c r="H130" s="13"/>
      <c r="I130" s="13"/>
      <c r="J130" s="13"/>
      <c r="K130" s="12"/>
      <c r="L130" s="12"/>
      <c r="M130" s="12"/>
      <c r="N130" s="12"/>
      <c r="O130" s="12"/>
      <c r="P130" s="12"/>
      <c r="Q130" s="12"/>
      <c r="R130" s="12"/>
      <c r="S130" s="12">
        <f t="shared" si="13"/>
        <v>1</v>
      </c>
      <c r="T130" s="12">
        <f t="shared" si="14"/>
        <v>0</v>
      </c>
      <c r="U130" s="12">
        <f t="shared" si="15"/>
        <v>0</v>
      </c>
    </row>
    <row r="131" ht="15.75" customHeight="1">
      <c r="A131" s="6">
        <v>130</v>
      </c>
      <c r="B131" s="12" t="str">
        <f t="shared" si="12"/>
        <v>192.168.0.130</v>
      </c>
      <c r="C131" s="12"/>
      <c r="D131" s="12"/>
      <c r="E131" s="12"/>
      <c r="F131" s="12"/>
      <c r="G131" s="12"/>
      <c r="H131" s="13"/>
      <c r="I131" s="13"/>
      <c r="J131" s="13"/>
      <c r="K131" s="12"/>
      <c r="L131" s="12"/>
      <c r="M131" s="12"/>
      <c r="N131" s="12"/>
      <c r="O131" s="12"/>
      <c r="P131" s="12"/>
      <c r="Q131" s="12"/>
      <c r="R131" s="12"/>
      <c r="S131" s="12">
        <f t="shared" si="13"/>
        <v>1</v>
      </c>
      <c r="T131" s="12">
        <f t="shared" si="14"/>
        <v>0</v>
      </c>
      <c r="U131" s="12">
        <f t="shared" si="15"/>
        <v>0</v>
      </c>
    </row>
    <row r="132" ht="15.75" customHeight="1">
      <c r="A132" s="6">
        <v>131</v>
      </c>
      <c r="B132" s="12" t="str">
        <f t="shared" si="12"/>
        <v>192.168.0.131</v>
      </c>
      <c r="C132" s="12" t="s">
        <v>201</v>
      </c>
      <c r="D132" s="12" t="s">
        <v>201</v>
      </c>
      <c r="E132" s="13" t="s">
        <v>558</v>
      </c>
      <c r="F132" s="13">
        <v>2</v>
      </c>
      <c r="G132" s="13">
        <v>19</v>
      </c>
      <c r="H132" s="13">
        <v>1</v>
      </c>
      <c r="I132" s="13">
        <v>12</v>
      </c>
      <c r="J132" s="13">
        <v>1</v>
      </c>
      <c r="K132" s="12" t="s">
        <v>543</v>
      </c>
      <c r="L132" s="12"/>
      <c r="M132" s="12" t="s">
        <v>575</v>
      </c>
      <c r="N132" s="12" t="s">
        <v>616</v>
      </c>
      <c r="O132" s="12">
        <v>4000</v>
      </c>
      <c r="P132" s="12">
        <v>500</v>
      </c>
      <c r="Q132" s="12" t="s">
        <v>202</v>
      </c>
      <c r="R132" s="12" t="s">
        <v>546</v>
      </c>
      <c r="S132" s="12">
        <f t="shared" si="13"/>
        <v>1</v>
      </c>
      <c r="T132" s="12">
        <f t="shared" si="14"/>
        <v>1</v>
      </c>
      <c r="U132" s="12">
        <f t="shared" si="15"/>
        <v>1</v>
      </c>
    </row>
    <row r="133" ht="15.75" customHeight="1">
      <c r="A133" s="6">
        <v>132</v>
      </c>
      <c r="B133" s="12" t="str">
        <f t="shared" si="12"/>
        <v>192.168.0.132</v>
      </c>
      <c r="C133" s="12" t="s">
        <v>186</v>
      </c>
      <c r="D133" s="12" t="s">
        <v>186</v>
      </c>
      <c r="E133" s="13" t="s">
        <v>558</v>
      </c>
      <c r="F133" s="13">
        <v>2</v>
      </c>
      <c r="G133" s="13">
        <v>16</v>
      </c>
      <c r="H133" s="13">
        <v>1</v>
      </c>
      <c r="I133" s="13">
        <v>8</v>
      </c>
      <c r="J133" s="13">
        <v>1</v>
      </c>
      <c r="K133" s="12" t="s">
        <v>543</v>
      </c>
      <c r="L133" s="12"/>
      <c r="M133" s="12" t="s">
        <v>552</v>
      </c>
      <c r="N133" s="12" t="s">
        <v>73</v>
      </c>
      <c r="O133" s="12">
        <v>4000</v>
      </c>
      <c r="P133" s="12">
        <v>500</v>
      </c>
      <c r="Q133" s="12"/>
      <c r="R133" s="12" t="s">
        <v>546</v>
      </c>
      <c r="S133" s="12">
        <f t="shared" si="13"/>
        <v>1</v>
      </c>
      <c r="T133" s="12">
        <f t="shared" si="14"/>
        <v>1</v>
      </c>
      <c r="U133" s="12">
        <f t="shared" si="15"/>
        <v>1</v>
      </c>
    </row>
    <row r="134" ht="15.75" customHeight="1">
      <c r="A134" s="6">
        <v>133</v>
      </c>
      <c r="B134" s="12" t="str">
        <f t="shared" si="12"/>
        <v>192.168.0.133</v>
      </c>
      <c r="C134" s="12"/>
      <c r="D134" s="12"/>
      <c r="E134" s="12"/>
      <c r="F134" s="12"/>
      <c r="G134" s="12"/>
      <c r="H134" s="13"/>
      <c r="I134" s="13"/>
      <c r="J134" s="13"/>
      <c r="K134" s="12"/>
      <c r="L134" s="12"/>
      <c r="M134" s="12"/>
      <c r="N134" s="12"/>
      <c r="O134" s="12"/>
      <c r="P134" s="12"/>
      <c r="Q134" s="12"/>
      <c r="R134" s="12"/>
      <c r="S134" s="12">
        <f t="shared" si="13"/>
        <v>1</v>
      </c>
      <c r="T134" s="12">
        <f t="shared" si="14"/>
        <v>0</v>
      </c>
      <c r="U134" s="12">
        <f t="shared" si="15"/>
        <v>0</v>
      </c>
    </row>
    <row r="135" ht="15.75" customHeight="1">
      <c r="A135" s="6">
        <v>134</v>
      </c>
      <c r="B135" s="12" t="str">
        <f t="shared" si="12"/>
        <v>192.168.0.134</v>
      </c>
      <c r="C135" s="12" t="s">
        <v>224</v>
      </c>
      <c r="D135" s="12" t="s">
        <v>617</v>
      </c>
      <c r="E135" s="13" t="s">
        <v>558</v>
      </c>
      <c r="F135" s="13">
        <v>2</v>
      </c>
      <c r="G135" s="13">
        <v>19</v>
      </c>
      <c r="H135" s="13">
        <v>1</v>
      </c>
      <c r="I135" s="13">
        <v>12</v>
      </c>
      <c r="J135" s="13">
        <v>1</v>
      </c>
      <c r="K135" s="12" t="s">
        <v>543</v>
      </c>
      <c r="L135" s="12"/>
      <c r="M135" s="12" t="s">
        <v>575</v>
      </c>
      <c r="N135" s="12" t="s">
        <v>616</v>
      </c>
      <c r="O135" s="12">
        <v>4000</v>
      </c>
      <c r="P135" s="12">
        <v>500</v>
      </c>
      <c r="Q135" s="12" t="s">
        <v>618</v>
      </c>
      <c r="R135" s="12" t="s">
        <v>551</v>
      </c>
      <c r="S135" s="12">
        <f t="shared" si="13"/>
        <v>0</v>
      </c>
      <c r="T135" s="12">
        <f t="shared" si="14"/>
        <v>1</v>
      </c>
      <c r="U135" s="12">
        <f t="shared" si="15"/>
        <v>1</v>
      </c>
    </row>
    <row r="136" ht="15.75" customHeight="1">
      <c r="A136" s="6">
        <v>135</v>
      </c>
      <c r="B136" s="12" t="str">
        <f t="shared" si="12"/>
        <v>192.168.0.135</v>
      </c>
      <c r="C136" s="12"/>
      <c r="D136" s="12"/>
      <c r="E136" s="12"/>
      <c r="F136" s="12"/>
      <c r="G136" s="12"/>
      <c r="H136" s="13"/>
      <c r="I136" s="13"/>
      <c r="J136" s="13"/>
      <c r="K136" s="12"/>
      <c r="L136" s="12"/>
      <c r="M136" s="12"/>
      <c r="N136" s="12"/>
      <c r="O136" s="12"/>
      <c r="P136" s="12"/>
      <c r="Q136" s="12"/>
      <c r="R136" s="12"/>
      <c r="S136" s="12">
        <f t="shared" si="13"/>
        <v>1</v>
      </c>
      <c r="T136" s="12">
        <f t="shared" si="14"/>
        <v>0</v>
      </c>
      <c r="U136" s="12">
        <f t="shared" si="15"/>
        <v>0</v>
      </c>
    </row>
    <row r="137" ht="15.75" customHeight="1">
      <c r="A137" s="6">
        <v>136</v>
      </c>
      <c r="B137" s="12" t="str">
        <f t="shared" si="12"/>
        <v>192.168.0.136</v>
      </c>
      <c r="C137" s="12"/>
      <c r="D137" s="12"/>
      <c r="E137" s="12"/>
      <c r="F137" s="12"/>
      <c r="G137" s="12"/>
      <c r="H137" s="13"/>
      <c r="I137" s="13"/>
      <c r="J137" s="13"/>
      <c r="K137" s="12"/>
      <c r="L137" s="12"/>
      <c r="M137" s="12"/>
      <c r="N137" s="12"/>
      <c r="O137" s="12"/>
      <c r="P137" s="12"/>
      <c r="Q137" s="12"/>
      <c r="R137" s="12"/>
      <c r="S137" s="12">
        <f t="shared" si="13"/>
        <v>1</v>
      </c>
      <c r="T137" s="12">
        <f t="shared" si="14"/>
        <v>0</v>
      </c>
      <c r="U137" s="12">
        <f t="shared" si="15"/>
        <v>0</v>
      </c>
    </row>
    <row r="138" ht="15.75" customHeight="1">
      <c r="A138" s="6">
        <v>137</v>
      </c>
      <c r="B138" s="12" t="str">
        <f t="shared" si="12"/>
        <v>192.168.0.137</v>
      </c>
      <c r="C138" s="12" t="s">
        <v>161</v>
      </c>
      <c r="D138" s="12" t="s">
        <v>161</v>
      </c>
      <c r="E138" s="13">
        <v>10</v>
      </c>
      <c r="F138" s="13">
        <v>4</v>
      </c>
      <c r="G138" s="13">
        <v>4</v>
      </c>
      <c r="H138" s="13">
        <v>1</v>
      </c>
      <c r="I138" s="13">
        <v>7</v>
      </c>
      <c r="J138" s="13">
        <v>1</v>
      </c>
      <c r="K138" s="12" t="s">
        <v>543</v>
      </c>
      <c r="L138" s="12"/>
      <c r="M138" s="12" t="s">
        <v>575</v>
      </c>
      <c r="N138" s="12" t="s">
        <v>576</v>
      </c>
      <c r="O138" s="12">
        <v>4000</v>
      </c>
      <c r="P138" s="12">
        <v>1000</v>
      </c>
      <c r="Q138" s="12"/>
      <c r="R138" s="12" t="s">
        <v>546</v>
      </c>
      <c r="S138" s="12">
        <f t="shared" si="13"/>
        <v>1</v>
      </c>
      <c r="T138" s="12">
        <f t="shared" si="14"/>
        <v>1</v>
      </c>
      <c r="U138" s="12">
        <f t="shared" si="15"/>
        <v>1</v>
      </c>
    </row>
    <row r="139" ht="15.75" customHeight="1">
      <c r="A139" s="6">
        <v>138</v>
      </c>
      <c r="B139" s="12" t="str">
        <f t="shared" si="12"/>
        <v>192.168.0.138</v>
      </c>
      <c r="C139" s="12"/>
      <c r="D139" s="12"/>
      <c r="E139" s="12"/>
      <c r="F139" s="12"/>
      <c r="G139" s="12"/>
      <c r="H139" s="13"/>
      <c r="I139" s="13"/>
      <c r="J139" s="13"/>
      <c r="K139" s="12"/>
      <c r="L139" s="12"/>
      <c r="M139" s="12"/>
      <c r="N139" s="12"/>
      <c r="O139" s="12"/>
      <c r="P139" s="12"/>
      <c r="Q139" s="12"/>
      <c r="R139" s="12"/>
      <c r="S139" s="12">
        <f t="shared" si="13"/>
        <v>1</v>
      </c>
      <c r="T139" s="12">
        <f t="shared" si="14"/>
        <v>0</v>
      </c>
      <c r="U139" s="12">
        <f t="shared" si="15"/>
        <v>0</v>
      </c>
    </row>
    <row r="140" ht="15.75" customHeight="1">
      <c r="A140" s="6">
        <v>139</v>
      </c>
      <c r="B140" s="12" t="str">
        <f t="shared" si="12"/>
        <v>192.168.0.139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>
        <f t="shared" si="13"/>
        <v>1</v>
      </c>
      <c r="T140" s="12">
        <f t="shared" si="14"/>
        <v>0</v>
      </c>
      <c r="U140" s="12">
        <f t="shared" si="15"/>
        <v>0</v>
      </c>
    </row>
    <row r="141" ht="15.75" customHeight="1">
      <c r="A141" s="6">
        <v>140</v>
      </c>
      <c r="B141" s="12" t="str">
        <f t="shared" si="12"/>
        <v>192.168.0.140</v>
      </c>
      <c r="C141" s="12" t="s">
        <v>244</v>
      </c>
      <c r="D141" s="12" t="s">
        <v>73</v>
      </c>
      <c r="E141" s="13" t="s">
        <v>606</v>
      </c>
      <c r="F141" s="13" t="s">
        <v>73</v>
      </c>
      <c r="G141" s="13" t="s">
        <v>73</v>
      </c>
      <c r="H141" s="13">
        <v>1</v>
      </c>
      <c r="I141" s="13">
        <v>15</v>
      </c>
      <c r="J141" s="13">
        <v>0</v>
      </c>
      <c r="K141" s="12" t="s">
        <v>374</v>
      </c>
      <c r="L141" s="12"/>
      <c r="M141" s="12" t="s">
        <v>73</v>
      </c>
      <c r="N141" s="12" t="s">
        <v>73</v>
      </c>
      <c r="O141" s="12" t="s">
        <v>73</v>
      </c>
      <c r="P141" s="12" t="s">
        <v>73</v>
      </c>
      <c r="Q141" s="12" t="s">
        <v>73</v>
      </c>
      <c r="R141" s="12" t="s">
        <v>73</v>
      </c>
      <c r="S141" s="12">
        <f t="shared" si="13"/>
        <v>0</v>
      </c>
      <c r="T141" s="12">
        <f t="shared" si="14"/>
        <v>1</v>
      </c>
      <c r="U141" s="12">
        <f t="shared" si="15"/>
        <v>0</v>
      </c>
    </row>
    <row r="142" ht="15.75" customHeight="1">
      <c r="A142" s="6">
        <v>141</v>
      </c>
      <c r="B142" s="12" t="str">
        <f t="shared" si="12"/>
        <v>192.168.0.141</v>
      </c>
      <c r="C142" s="12" t="s">
        <v>244</v>
      </c>
      <c r="D142" s="12" t="s">
        <v>73</v>
      </c>
      <c r="E142" s="13" t="s">
        <v>606</v>
      </c>
      <c r="F142" s="13" t="s">
        <v>73</v>
      </c>
      <c r="G142" s="13" t="s">
        <v>73</v>
      </c>
      <c r="H142" s="13">
        <v>1</v>
      </c>
      <c r="I142" s="13">
        <v>15</v>
      </c>
      <c r="J142" s="13">
        <v>0</v>
      </c>
      <c r="K142" s="12" t="s">
        <v>374</v>
      </c>
      <c r="L142" s="12"/>
      <c r="M142" s="12" t="s">
        <v>73</v>
      </c>
      <c r="N142" s="12" t="s">
        <v>73</v>
      </c>
      <c r="O142" s="12" t="s">
        <v>73</v>
      </c>
      <c r="P142" s="12" t="s">
        <v>73</v>
      </c>
      <c r="Q142" s="12" t="s">
        <v>73</v>
      </c>
      <c r="R142" s="12" t="s">
        <v>73</v>
      </c>
      <c r="S142" s="12">
        <f t="shared" si="13"/>
        <v>0</v>
      </c>
      <c r="T142" s="12">
        <f t="shared" si="14"/>
        <v>1</v>
      </c>
      <c r="U142" s="12">
        <f t="shared" si="15"/>
        <v>0</v>
      </c>
    </row>
    <row r="143" ht="15.75" customHeight="1">
      <c r="A143" s="6">
        <v>142</v>
      </c>
      <c r="B143" s="12" t="str">
        <f t="shared" si="12"/>
        <v>192.168.0.142</v>
      </c>
      <c r="C143" s="12" t="s">
        <v>244</v>
      </c>
      <c r="D143" s="12" t="s">
        <v>73</v>
      </c>
      <c r="E143" s="13" t="s">
        <v>606</v>
      </c>
      <c r="F143" s="13" t="s">
        <v>73</v>
      </c>
      <c r="G143" s="13" t="s">
        <v>73</v>
      </c>
      <c r="H143" s="13">
        <v>1</v>
      </c>
      <c r="I143" s="13">
        <v>15</v>
      </c>
      <c r="J143" s="13">
        <v>0</v>
      </c>
      <c r="K143" s="12" t="s">
        <v>374</v>
      </c>
      <c r="L143" s="12"/>
      <c r="M143" s="12" t="s">
        <v>73</v>
      </c>
      <c r="N143" s="12" t="s">
        <v>73</v>
      </c>
      <c r="O143" s="12" t="s">
        <v>73</v>
      </c>
      <c r="P143" s="12" t="s">
        <v>73</v>
      </c>
      <c r="Q143" s="12" t="s">
        <v>73</v>
      </c>
      <c r="R143" s="12" t="s">
        <v>73</v>
      </c>
      <c r="S143" s="12">
        <f t="shared" si="13"/>
        <v>0</v>
      </c>
      <c r="T143" s="12">
        <f t="shared" si="14"/>
        <v>1</v>
      </c>
      <c r="U143" s="12">
        <f t="shared" si="15"/>
        <v>0</v>
      </c>
    </row>
    <row r="144" ht="15.75" customHeight="1">
      <c r="A144" s="6">
        <v>143</v>
      </c>
      <c r="B144" s="12" t="str">
        <f t="shared" si="12"/>
        <v>192.168.0.143</v>
      </c>
      <c r="C144" s="12" t="s">
        <v>244</v>
      </c>
      <c r="D144" s="12" t="s">
        <v>73</v>
      </c>
      <c r="E144" s="13" t="s">
        <v>606</v>
      </c>
      <c r="F144" s="13" t="s">
        <v>73</v>
      </c>
      <c r="G144" s="13" t="s">
        <v>73</v>
      </c>
      <c r="H144" s="13">
        <v>1</v>
      </c>
      <c r="I144" s="13">
        <v>15</v>
      </c>
      <c r="J144" s="13">
        <v>0</v>
      </c>
      <c r="K144" s="12" t="s">
        <v>374</v>
      </c>
      <c r="L144" s="12"/>
      <c r="M144" s="12" t="s">
        <v>73</v>
      </c>
      <c r="N144" s="12" t="s">
        <v>73</v>
      </c>
      <c r="O144" s="12" t="s">
        <v>73</v>
      </c>
      <c r="P144" s="12" t="s">
        <v>73</v>
      </c>
      <c r="Q144" s="12" t="s">
        <v>73</v>
      </c>
      <c r="R144" s="12" t="s">
        <v>73</v>
      </c>
      <c r="S144" s="12">
        <f t="shared" si="13"/>
        <v>0</v>
      </c>
      <c r="T144" s="12">
        <f t="shared" si="14"/>
        <v>1</v>
      </c>
      <c r="U144" s="12">
        <f t="shared" si="15"/>
        <v>0</v>
      </c>
    </row>
    <row r="145" ht="15.75" customHeight="1">
      <c r="A145" s="6">
        <v>144</v>
      </c>
      <c r="B145" s="12" t="str">
        <f t="shared" si="12"/>
        <v>192.168.0.144</v>
      </c>
      <c r="C145" s="12" t="s">
        <v>244</v>
      </c>
      <c r="D145" s="12" t="s">
        <v>73</v>
      </c>
      <c r="E145" s="13" t="s">
        <v>606</v>
      </c>
      <c r="F145" s="13" t="s">
        <v>73</v>
      </c>
      <c r="G145" s="13" t="s">
        <v>73</v>
      </c>
      <c r="H145" s="13">
        <v>1</v>
      </c>
      <c r="I145" s="13">
        <v>15</v>
      </c>
      <c r="J145" s="13">
        <v>0</v>
      </c>
      <c r="K145" s="12" t="s">
        <v>374</v>
      </c>
      <c r="L145" s="12"/>
      <c r="M145" s="12" t="s">
        <v>73</v>
      </c>
      <c r="N145" s="12" t="s">
        <v>73</v>
      </c>
      <c r="O145" s="12" t="s">
        <v>73</v>
      </c>
      <c r="P145" s="12" t="s">
        <v>73</v>
      </c>
      <c r="Q145" s="12" t="s">
        <v>73</v>
      </c>
      <c r="R145" s="12" t="s">
        <v>73</v>
      </c>
      <c r="S145" s="12">
        <f t="shared" si="13"/>
        <v>0</v>
      </c>
      <c r="T145" s="12">
        <f t="shared" si="14"/>
        <v>1</v>
      </c>
      <c r="U145" s="12">
        <f t="shared" si="15"/>
        <v>0</v>
      </c>
    </row>
    <row r="146" ht="15.75" customHeight="1">
      <c r="A146" s="6">
        <v>145</v>
      </c>
      <c r="B146" s="12" t="str">
        <f t="shared" si="12"/>
        <v>192.168.0.145</v>
      </c>
      <c r="C146" s="12" t="s">
        <v>244</v>
      </c>
      <c r="D146" s="12" t="s">
        <v>73</v>
      </c>
      <c r="E146" s="13" t="s">
        <v>606</v>
      </c>
      <c r="F146" s="13" t="s">
        <v>73</v>
      </c>
      <c r="G146" s="13" t="s">
        <v>73</v>
      </c>
      <c r="H146" s="13">
        <v>1</v>
      </c>
      <c r="I146" s="13">
        <v>15</v>
      </c>
      <c r="J146" s="13">
        <v>0</v>
      </c>
      <c r="K146" s="12" t="s">
        <v>374</v>
      </c>
      <c r="L146" s="12"/>
      <c r="M146" s="12" t="s">
        <v>73</v>
      </c>
      <c r="N146" s="12" t="s">
        <v>73</v>
      </c>
      <c r="O146" s="12" t="s">
        <v>73</v>
      </c>
      <c r="P146" s="12" t="s">
        <v>73</v>
      </c>
      <c r="Q146" s="12" t="s">
        <v>73</v>
      </c>
      <c r="R146" s="12" t="s">
        <v>73</v>
      </c>
      <c r="S146" s="12">
        <f t="shared" si="13"/>
        <v>0</v>
      </c>
      <c r="T146" s="12">
        <f t="shared" si="14"/>
        <v>1</v>
      </c>
      <c r="U146" s="12">
        <f t="shared" si="15"/>
        <v>0</v>
      </c>
    </row>
    <row r="147" ht="15.75" customHeight="1">
      <c r="A147" s="6">
        <v>146</v>
      </c>
      <c r="B147" s="12" t="str">
        <f t="shared" si="12"/>
        <v>192.168.0.146</v>
      </c>
      <c r="C147" s="12" t="s">
        <v>244</v>
      </c>
      <c r="D147" s="12" t="s">
        <v>73</v>
      </c>
      <c r="E147" s="13" t="s">
        <v>606</v>
      </c>
      <c r="F147" s="13" t="s">
        <v>73</v>
      </c>
      <c r="G147" s="13" t="s">
        <v>73</v>
      </c>
      <c r="H147" s="13">
        <v>1</v>
      </c>
      <c r="I147" s="13">
        <v>15</v>
      </c>
      <c r="J147" s="13">
        <v>0</v>
      </c>
      <c r="K147" s="12" t="s">
        <v>374</v>
      </c>
      <c r="L147" s="12"/>
      <c r="M147" s="12" t="s">
        <v>73</v>
      </c>
      <c r="N147" s="12" t="s">
        <v>73</v>
      </c>
      <c r="O147" s="12" t="s">
        <v>73</v>
      </c>
      <c r="P147" s="12" t="s">
        <v>73</v>
      </c>
      <c r="Q147" s="12" t="s">
        <v>73</v>
      </c>
      <c r="R147" s="12" t="s">
        <v>73</v>
      </c>
      <c r="S147" s="12">
        <f t="shared" si="13"/>
        <v>0</v>
      </c>
      <c r="T147" s="12">
        <f t="shared" si="14"/>
        <v>1</v>
      </c>
      <c r="U147" s="12">
        <f t="shared" si="15"/>
        <v>0</v>
      </c>
    </row>
    <row r="148" ht="15.75" customHeight="1">
      <c r="A148" s="6">
        <v>147</v>
      </c>
      <c r="B148" s="12" t="str">
        <f t="shared" si="12"/>
        <v>192.168.0.147</v>
      </c>
      <c r="C148" s="12" t="s">
        <v>244</v>
      </c>
      <c r="D148" s="12" t="s">
        <v>73</v>
      </c>
      <c r="E148" s="13" t="s">
        <v>606</v>
      </c>
      <c r="F148" s="13" t="s">
        <v>73</v>
      </c>
      <c r="G148" s="13" t="s">
        <v>73</v>
      </c>
      <c r="H148" s="13">
        <v>1</v>
      </c>
      <c r="I148" s="13">
        <v>15</v>
      </c>
      <c r="J148" s="13">
        <v>0</v>
      </c>
      <c r="K148" s="12" t="s">
        <v>374</v>
      </c>
      <c r="L148" s="12"/>
      <c r="M148" s="12" t="s">
        <v>73</v>
      </c>
      <c r="N148" s="12" t="s">
        <v>73</v>
      </c>
      <c r="O148" s="12" t="s">
        <v>73</v>
      </c>
      <c r="P148" s="12" t="s">
        <v>73</v>
      </c>
      <c r="Q148" s="12" t="s">
        <v>73</v>
      </c>
      <c r="R148" s="12" t="s">
        <v>73</v>
      </c>
      <c r="S148" s="12">
        <f t="shared" si="13"/>
        <v>0</v>
      </c>
      <c r="T148" s="12">
        <f t="shared" si="14"/>
        <v>1</v>
      </c>
      <c r="U148" s="12">
        <f t="shared" si="15"/>
        <v>0</v>
      </c>
    </row>
    <row r="149" ht="15.75" customHeight="1">
      <c r="A149" s="6">
        <v>148</v>
      </c>
      <c r="B149" s="12" t="str">
        <f t="shared" si="12"/>
        <v>192.168.0.148</v>
      </c>
      <c r="C149" s="12" t="s">
        <v>244</v>
      </c>
      <c r="D149" s="12" t="s">
        <v>73</v>
      </c>
      <c r="E149" s="13" t="s">
        <v>606</v>
      </c>
      <c r="F149" s="13" t="s">
        <v>73</v>
      </c>
      <c r="G149" s="13" t="s">
        <v>73</v>
      </c>
      <c r="H149" s="13">
        <v>1</v>
      </c>
      <c r="I149" s="13">
        <v>15</v>
      </c>
      <c r="J149" s="13">
        <v>0</v>
      </c>
      <c r="K149" s="12" t="s">
        <v>374</v>
      </c>
      <c r="L149" s="12"/>
      <c r="M149" s="12" t="s">
        <v>73</v>
      </c>
      <c r="N149" s="12" t="s">
        <v>73</v>
      </c>
      <c r="O149" s="12" t="s">
        <v>73</v>
      </c>
      <c r="P149" s="12" t="s">
        <v>73</v>
      </c>
      <c r="Q149" s="12" t="s">
        <v>73</v>
      </c>
      <c r="R149" s="12" t="s">
        <v>73</v>
      </c>
      <c r="S149" s="12">
        <f t="shared" si="13"/>
        <v>0</v>
      </c>
      <c r="T149" s="12">
        <f t="shared" si="14"/>
        <v>1</v>
      </c>
      <c r="U149" s="12">
        <f t="shared" si="15"/>
        <v>0</v>
      </c>
    </row>
    <row r="150" ht="15.75" customHeight="1">
      <c r="A150" s="6">
        <v>149</v>
      </c>
      <c r="B150" s="12" t="str">
        <f t="shared" si="12"/>
        <v>192.168.0.149</v>
      </c>
      <c r="C150" s="12" t="s">
        <v>244</v>
      </c>
      <c r="D150" s="12" t="s">
        <v>73</v>
      </c>
      <c r="E150" s="13" t="s">
        <v>606</v>
      </c>
      <c r="F150" s="13" t="s">
        <v>73</v>
      </c>
      <c r="G150" s="13" t="s">
        <v>73</v>
      </c>
      <c r="H150" s="13">
        <v>1</v>
      </c>
      <c r="I150" s="13">
        <v>15</v>
      </c>
      <c r="J150" s="13">
        <v>0</v>
      </c>
      <c r="K150" s="12" t="s">
        <v>374</v>
      </c>
      <c r="L150" s="12"/>
      <c r="M150" s="12" t="s">
        <v>73</v>
      </c>
      <c r="N150" s="12" t="s">
        <v>73</v>
      </c>
      <c r="O150" s="12" t="s">
        <v>73</v>
      </c>
      <c r="P150" s="12" t="s">
        <v>73</v>
      </c>
      <c r="Q150" s="12" t="s">
        <v>73</v>
      </c>
      <c r="R150" s="12" t="s">
        <v>73</v>
      </c>
      <c r="S150" s="12">
        <f t="shared" si="13"/>
        <v>0</v>
      </c>
      <c r="T150" s="12">
        <f t="shared" si="14"/>
        <v>1</v>
      </c>
      <c r="U150" s="12">
        <f t="shared" si="15"/>
        <v>0</v>
      </c>
    </row>
    <row r="151" ht="15.75" customHeight="1">
      <c r="A151" s="6">
        <v>150</v>
      </c>
      <c r="B151" s="12" t="str">
        <f t="shared" si="12"/>
        <v>192.168.0.150</v>
      </c>
      <c r="C151" s="12" t="s">
        <v>244</v>
      </c>
      <c r="D151" s="12" t="s">
        <v>73</v>
      </c>
      <c r="E151" s="13" t="s">
        <v>606</v>
      </c>
      <c r="F151" s="13" t="s">
        <v>73</v>
      </c>
      <c r="G151" s="13" t="s">
        <v>73</v>
      </c>
      <c r="H151" s="13">
        <v>1</v>
      </c>
      <c r="I151" s="13">
        <v>15</v>
      </c>
      <c r="J151" s="13">
        <v>0</v>
      </c>
      <c r="K151" s="12" t="s">
        <v>374</v>
      </c>
      <c r="L151" s="12"/>
      <c r="M151" s="12" t="s">
        <v>73</v>
      </c>
      <c r="N151" s="12" t="s">
        <v>73</v>
      </c>
      <c r="O151" s="12" t="s">
        <v>73</v>
      </c>
      <c r="P151" s="12" t="s">
        <v>73</v>
      </c>
      <c r="Q151" s="12" t="s">
        <v>73</v>
      </c>
      <c r="R151" s="12" t="s">
        <v>73</v>
      </c>
      <c r="S151" s="12">
        <f t="shared" si="13"/>
        <v>0</v>
      </c>
      <c r="T151" s="12">
        <f t="shared" si="14"/>
        <v>1</v>
      </c>
      <c r="U151" s="12">
        <f t="shared" si="15"/>
        <v>0</v>
      </c>
    </row>
    <row r="152" ht="15.75" customHeight="1">
      <c r="A152" s="6">
        <v>151</v>
      </c>
      <c r="B152" s="12" t="str">
        <f t="shared" si="12"/>
        <v>192.168.0.151</v>
      </c>
      <c r="C152" s="12" t="s">
        <v>244</v>
      </c>
      <c r="D152" s="12" t="s">
        <v>73</v>
      </c>
      <c r="E152" s="13" t="s">
        <v>606</v>
      </c>
      <c r="F152" s="13" t="s">
        <v>73</v>
      </c>
      <c r="G152" s="13" t="s">
        <v>73</v>
      </c>
      <c r="H152" s="13">
        <v>1</v>
      </c>
      <c r="I152" s="13">
        <v>15</v>
      </c>
      <c r="J152" s="13">
        <v>0</v>
      </c>
      <c r="K152" s="12" t="s">
        <v>374</v>
      </c>
      <c r="L152" s="12"/>
      <c r="M152" s="12" t="s">
        <v>73</v>
      </c>
      <c r="N152" s="12" t="s">
        <v>73</v>
      </c>
      <c r="O152" s="12" t="s">
        <v>73</v>
      </c>
      <c r="P152" s="12" t="s">
        <v>73</v>
      </c>
      <c r="Q152" s="12" t="s">
        <v>73</v>
      </c>
      <c r="R152" s="12" t="s">
        <v>73</v>
      </c>
      <c r="S152" s="12">
        <f t="shared" si="13"/>
        <v>0</v>
      </c>
      <c r="T152" s="12">
        <f t="shared" si="14"/>
        <v>1</v>
      </c>
      <c r="U152" s="12">
        <f t="shared" si="15"/>
        <v>0</v>
      </c>
    </row>
    <row r="153" ht="15.75" customHeight="1">
      <c r="A153" s="6">
        <v>152</v>
      </c>
      <c r="B153" s="12" t="str">
        <f t="shared" si="12"/>
        <v>192.168.0.152</v>
      </c>
      <c r="C153" s="12" t="s">
        <v>244</v>
      </c>
      <c r="D153" s="12" t="s">
        <v>73</v>
      </c>
      <c r="E153" s="13" t="s">
        <v>606</v>
      </c>
      <c r="F153" s="13" t="s">
        <v>73</v>
      </c>
      <c r="G153" s="13" t="s">
        <v>73</v>
      </c>
      <c r="H153" s="13">
        <v>1</v>
      </c>
      <c r="I153" s="13">
        <v>15</v>
      </c>
      <c r="J153" s="13">
        <v>0</v>
      </c>
      <c r="K153" s="12" t="s">
        <v>374</v>
      </c>
      <c r="L153" s="12"/>
      <c r="M153" s="12" t="s">
        <v>73</v>
      </c>
      <c r="N153" s="12" t="s">
        <v>73</v>
      </c>
      <c r="O153" s="12" t="s">
        <v>73</v>
      </c>
      <c r="P153" s="12" t="s">
        <v>73</v>
      </c>
      <c r="Q153" s="12" t="s">
        <v>73</v>
      </c>
      <c r="R153" s="12" t="s">
        <v>73</v>
      </c>
      <c r="S153" s="12">
        <f t="shared" si="13"/>
        <v>0</v>
      </c>
      <c r="T153" s="12">
        <f t="shared" si="14"/>
        <v>1</v>
      </c>
      <c r="U153" s="12">
        <f t="shared" si="15"/>
        <v>0</v>
      </c>
    </row>
    <row r="154" ht="15.75" customHeight="1">
      <c r="A154" s="6">
        <v>153</v>
      </c>
      <c r="B154" s="12" t="str">
        <f t="shared" si="12"/>
        <v>192.168.0.153</v>
      </c>
      <c r="C154" s="12" t="s">
        <v>244</v>
      </c>
      <c r="D154" s="12" t="s">
        <v>73</v>
      </c>
      <c r="E154" s="13" t="s">
        <v>606</v>
      </c>
      <c r="F154" s="13" t="s">
        <v>73</v>
      </c>
      <c r="G154" s="13" t="s">
        <v>73</v>
      </c>
      <c r="H154" s="13">
        <v>1</v>
      </c>
      <c r="I154" s="13">
        <v>15</v>
      </c>
      <c r="J154" s="13">
        <v>0</v>
      </c>
      <c r="K154" s="12" t="s">
        <v>374</v>
      </c>
      <c r="L154" s="12"/>
      <c r="M154" s="12" t="s">
        <v>73</v>
      </c>
      <c r="N154" s="12" t="s">
        <v>73</v>
      </c>
      <c r="O154" s="12" t="s">
        <v>73</v>
      </c>
      <c r="P154" s="12" t="s">
        <v>73</v>
      </c>
      <c r="Q154" s="12" t="s">
        <v>73</v>
      </c>
      <c r="R154" s="12" t="s">
        <v>73</v>
      </c>
      <c r="S154" s="12">
        <f t="shared" si="13"/>
        <v>0</v>
      </c>
      <c r="T154" s="12">
        <f t="shared" si="14"/>
        <v>1</v>
      </c>
      <c r="U154" s="12">
        <f t="shared" si="15"/>
        <v>0</v>
      </c>
    </row>
    <row r="155" ht="15.75" customHeight="1">
      <c r="A155" s="6">
        <v>154</v>
      </c>
      <c r="B155" s="12" t="str">
        <f t="shared" si="12"/>
        <v>192.168.0.154</v>
      </c>
      <c r="C155" s="12" t="s">
        <v>244</v>
      </c>
      <c r="D155" s="12" t="s">
        <v>73</v>
      </c>
      <c r="E155" s="13" t="s">
        <v>606</v>
      </c>
      <c r="F155" s="13" t="s">
        <v>73</v>
      </c>
      <c r="G155" s="13" t="s">
        <v>73</v>
      </c>
      <c r="H155" s="13">
        <v>1</v>
      </c>
      <c r="I155" s="13">
        <v>15</v>
      </c>
      <c r="J155" s="13">
        <v>0</v>
      </c>
      <c r="K155" s="12" t="s">
        <v>374</v>
      </c>
      <c r="L155" s="12"/>
      <c r="M155" s="12" t="s">
        <v>73</v>
      </c>
      <c r="N155" s="12" t="s">
        <v>73</v>
      </c>
      <c r="O155" s="12" t="s">
        <v>73</v>
      </c>
      <c r="P155" s="12" t="s">
        <v>73</v>
      </c>
      <c r="Q155" s="12" t="s">
        <v>73</v>
      </c>
      <c r="R155" s="12" t="s">
        <v>73</v>
      </c>
      <c r="S155" s="12">
        <f t="shared" si="13"/>
        <v>0</v>
      </c>
      <c r="T155" s="12">
        <f t="shared" si="14"/>
        <v>1</v>
      </c>
      <c r="U155" s="12">
        <f t="shared" si="15"/>
        <v>0</v>
      </c>
    </row>
    <row r="156" ht="15.75" customHeight="1">
      <c r="A156" s="6">
        <v>155</v>
      </c>
      <c r="B156" s="12" t="str">
        <f t="shared" si="12"/>
        <v>192.168.0.155</v>
      </c>
      <c r="C156" s="12" t="s">
        <v>244</v>
      </c>
      <c r="D156" s="12" t="s">
        <v>73</v>
      </c>
      <c r="E156" s="13" t="s">
        <v>606</v>
      </c>
      <c r="F156" s="13" t="s">
        <v>73</v>
      </c>
      <c r="G156" s="13" t="s">
        <v>73</v>
      </c>
      <c r="H156" s="13">
        <v>1</v>
      </c>
      <c r="I156" s="13">
        <v>15</v>
      </c>
      <c r="J156" s="13">
        <v>0</v>
      </c>
      <c r="K156" s="12" t="s">
        <v>374</v>
      </c>
      <c r="L156" s="12"/>
      <c r="M156" s="12" t="s">
        <v>73</v>
      </c>
      <c r="N156" s="12" t="s">
        <v>73</v>
      </c>
      <c r="O156" s="12" t="s">
        <v>73</v>
      </c>
      <c r="P156" s="12" t="s">
        <v>73</v>
      </c>
      <c r="Q156" s="12" t="s">
        <v>73</v>
      </c>
      <c r="R156" s="12" t="s">
        <v>73</v>
      </c>
      <c r="S156" s="12">
        <f t="shared" si="13"/>
        <v>0</v>
      </c>
      <c r="T156" s="12">
        <f t="shared" si="14"/>
        <v>1</v>
      </c>
      <c r="U156" s="12">
        <f t="shared" si="15"/>
        <v>0</v>
      </c>
    </row>
    <row r="157" ht="15.75" customHeight="1">
      <c r="A157" s="6">
        <v>156</v>
      </c>
      <c r="B157" s="12" t="str">
        <f t="shared" si="12"/>
        <v>192.168.0.156</v>
      </c>
      <c r="C157" s="12" t="s">
        <v>244</v>
      </c>
      <c r="D157" s="12" t="s">
        <v>73</v>
      </c>
      <c r="E157" s="13" t="s">
        <v>606</v>
      </c>
      <c r="F157" s="13" t="s">
        <v>73</v>
      </c>
      <c r="G157" s="13" t="s">
        <v>73</v>
      </c>
      <c r="H157" s="13">
        <v>1</v>
      </c>
      <c r="I157" s="13">
        <v>15</v>
      </c>
      <c r="J157" s="13">
        <v>0</v>
      </c>
      <c r="K157" s="12" t="s">
        <v>374</v>
      </c>
      <c r="L157" s="12"/>
      <c r="M157" s="12" t="s">
        <v>73</v>
      </c>
      <c r="N157" s="12" t="s">
        <v>73</v>
      </c>
      <c r="O157" s="12" t="s">
        <v>73</v>
      </c>
      <c r="P157" s="12" t="s">
        <v>73</v>
      </c>
      <c r="Q157" s="12" t="s">
        <v>73</v>
      </c>
      <c r="R157" s="12" t="s">
        <v>73</v>
      </c>
      <c r="S157" s="12">
        <f t="shared" si="13"/>
        <v>0</v>
      </c>
      <c r="T157" s="12">
        <f t="shared" si="14"/>
        <v>1</v>
      </c>
      <c r="U157" s="12">
        <f t="shared" si="15"/>
        <v>0</v>
      </c>
    </row>
    <row r="158" ht="15.75" customHeight="1">
      <c r="A158" s="6">
        <v>157</v>
      </c>
      <c r="B158" s="12" t="str">
        <f t="shared" si="12"/>
        <v>192.168.0.157</v>
      </c>
      <c r="C158" s="12" t="s">
        <v>244</v>
      </c>
      <c r="D158" s="12" t="s">
        <v>73</v>
      </c>
      <c r="E158" s="13" t="s">
        <v>606</v>
      </c>
      <c r="F158" s="13" t="s">
        <v>73</v>
      </c>
      <c r="G158" s="13" t="s">
        <v>73</v>
      </c>
      <c r="H158" s="13">
        <v>1</v>
      </c>
      <c r="I158" s="13">
        <v>15</v>
      </c>
      <c r="J158" s="13">
        <v>0</v>
      </c>
      <c r="K158" s="12" t="s">
        <v>374</v>
      </c>
      <c r="L158" s="12"/>
      <c r="M158" s="12" t="s">
        <v>73</v>
      </c>
      <c r="N158" s="12" t="s">
        <v>73</v>
      </c>
      <c r="O158" s="12" t="s">
        <v>73</v>
      </c>
      <c r="P158" s="12" t="s">
        <v>73</v>
      </c>
      <c r="Q158" s="12" t="s">
        <v>73</v>
      </c>
      <c r="R158" s="12" t="s">
        <v>73</v>
      </c>
      <c r="S158" s="12">
        <f t="shared" si="13"/>
        <v>0</v>
      </c>
      <c r="T158" s="12">
        <f t="shared" si="14"/>
        <v>1</v>
      </c>
      <c r="U158" s="12">
        <f t="shared" si="15"/>
        <v>0</v>
      </c>
    </row>
    <row r="159" ht="15.75" customHeight="1">
      <c r="A159" s="6">
        <v>158</v>
      </c>
      <c r="B159" s="12" t="str">
        <f t="shared" si="12"/>
        <v>192.168.0.158</v>
      </c>
      <c r="C159" s="12" t="s">
        <v>244</v>
      </c>
      <c r="D159" s="12" t="s">
        <v>73</v>
      </c>
      <c r="E159" s="13" t="s">
        <v>606</v>
      </c>
      <c r="F159" s="13" t="s">
        <v>73</v>
      </c>
      <c r="G159" s="13" t="s">
        <v>73</v>
      </c>
      <c r="H159" s="13">
        <v>1</v>
      </c>
      <c r="I159" s="13">
        <v>15</v>
      </c>
      <c r="J159" s="13">
        <v>0</v>
      </c>
      <c r="K159" s="12" t="s">
        <v>374</v>
      </c>
      <c r="L159" s="12"/>
      <c r="M159" s="12" t="s">
        <v>73</v>
      </c>
      <c r="N159" s="12" t="s">
        <v>73</v>
      </c>
      <c r="O159" s="12" t="s">
        <v>73</v>
      </c>
      <c r="P159" s="12" t="s">
        <v>73</v>
      </c>
      <c r="Q159" s="12" t="s">
        <v>73</v>
      </c>
      <c r="R159" s="12" t="s">
        <v>73</v>
      </c>
      <c r="S159" s="12">
        <f t="shared" si="13"/>
        <v>0</v>
      </c>
      <c r="T159" s="12">
        <f t="shared" si="14"/>
        <v>1</v>
      </c>
      <c r="U159" s="12">
        <f t="shared" si="15"/>
        <v>0</v>
      </c>
    </row>
    <row r="160" ht="15.75" customHeight="1">
      <c r="A160" s="6">
        <v>159</v>
      </c>
      <c r="B160" s="12" t="str">
        <f t="shared" si="12"/>
        <v>192.168.0.159</v>
      </c>
      <c r="C160" s="12" t="s">
        <v>244</v>
      </c>
      <c r="D160" s="12" t="s">
        <v>73</v>
      </c>
      <c r="E160" s="13" t="s">
        <v>606</v>
      </c>
      <c r="F160" s="13" t="s">
        <v>73</v>
      </c>
      <c r="G160" s="13" t="s">
        <v>73</v>
      </c>
      <c r="H160" s="13">
        <v>1</v>
      </c>
      <c r="I160" s="13">
        <v>15</v>
      </c>
      <c r="J160" s="13">
        <v>0</v>
      </c>
      <c r="K160" s="12" t="s">
        <v>374</v>
      </c>
      <c r="L160" s="12"/>
      <c r="M160" s="12" t="s">
        <v>73</v>
      </c>
      <c r="N160" s="12" t="s">
        <v>73</v>
      </c>
      <c r="O160" s="12" t="s">
        <v>73</v>
      </c>
      <c r="P160" s="12" t="s">
        <v>73</v>
      </c>
      <c r="Q160" s="12" t="s">
        <v>73</v>
      </c>
      <c r="R160" s="12" t="s">
        <v>73</v>
      </c>
      <c r="S160" s="12">
        <f t="shared" si="13"/>
        <v>0</v>
      </c>
      <c r="T160" s="12">
        <f t="shared" si="14"/>
        <v>1</v>
      </c>
      <c r="U160" s="12">
        <f t="shared" si="15"/>
        <v>0</v>
      </c>
    </row>
    <row r="161" ht="15.75" customHeight="1">
      <c r="A161" s="6">
        <v>160</v>
      </c>
      <c r="B161" s="12" t="str">
        <f t="shared" si="12"/>
        <v>192.168.0.160</v>
      </c>
      <c r="C161" s="12" t="s">
        <v>244</v>
      </c>
      <c r="D161" s="12" t="s">
        <v>73</v>
      </c>
      <c r="E161" s="13" t="s">
        <v>606</v>
      </c>
      <c r="F161" s="13" t="s">
        <v>73</v>
      </c>
      <c r="G161" s="13" t="s">
        <v>73</v>
      </c>
      <c r="H161" s="13">
        <v>1</v>
      </c>
      <c r="I161" s="13">
        <v>15</v>
      </c>
      <c r="J161" s="13">
        <v>0</v>
      </c>
      <c r="K161" s="12" t="s">
        <v>374</v>
      </c>
      <c r="L161" s="12"/>
      <c r="M161" s="12" t="s">
        <v>73</v>
      </c>
      <c r="N161" s="12" t="s">
        <v>73</v>
      </c>
      <c r="O161" s="12" t="s">
        <v>73</v>
      </c>
      <c r="P161" s="12" t="s">
        <v>73</v>
      </c>
      <c r="Q161" s="12" t="s">
        <v>73</v>
      </c>
      <c r="R161" s="12" t="s">
        <v>73</v>
      </c>
      <c r="S161" s="12">
        <f t="shared" si="13"/>
        <v>0</v>
      </c>
      <c r="T161" s="12">
        <f t="shared" si="14"/>
        <v>1</v>
      </c>
      <c r="U161" s="12">
        <f t="shared" si="15"/>
        <v>0</v>
      </c>
    </row>
    <row r="162" ht="15.75" customHeight="1">
      <c r="A162" s="6">
        <v>161</v>
      </c>
      <c r="B162" s="12" t="str">
        <f t="shared" si="12"/>
        <v>192.168.0.161</v>
      </c>
      <c r="C162" s="12"/>
      <c r="D162" s="12"/>
      <c r="E162" s="12"/>
      <c r="F162" s="12"/>
      <c r="G162" s="12"/>
      <c r="H162" s="13"/>
      <c r="I162" s="13"/>
      <c r="J162" s="13"/>
      <c r="K162" s="12"/>
      <c r="L162" s="12"/>
      <c r="M162" s="12"/>
      <c r="N162" s="12"/>
      <c r="O162" s="12"/>
      <c r="P162" s="12"/>
      <c r="Q162" s="12"/>
      <c r="R162" s="12"/>
      <c r="S162" s="12">
        <f t="shared" si="13"/>
        <v>1</v>
      </c>
      <c r="T162" s="12">
        <f t="shared" si="14"/>
        <v>0</v>
      </c>
      <c r="U162" s="12">
        <f t="shared" si="15"/>
        <v>0</v>
      </c>
    </row>
    <row r="163" ht="15.75" customHeight="1">
      <c r="A163" s="6">
        <v>162</v>
      </c>
      <c r="B163" s="12" t="str">
        <f t="shared" si="12"/>
        <v>192.168.0.162</v>
      </c>
      <c r="C163" s="12"/>
      <c r="D163" s="12"/>
      <c r="E163" s="12"/>
      <c r="F163" s="12"/>
      <c r="G163" s="12"/>
      <c r="H163" s="13"/>
      <c r="I163" s="13"/>
      <c r="J163" s="13"/>
      <c r="K163" s="12"/>
      <c r="L163" s="12"/>
      <c r="M163" s="12"/>
      <c r="N163" s="12"/>
      <c r="O163" s="12"/>
      <c r="P163" s="12"/>
      <c r="Q163" s="12"/>
      <c r="R163" s="12"/>
      <c r="S163" s="12">
        <f t="shared" si="13"/>
        <v>1</v>
      </c>
      <c r="T163" s="12">
        <f t="shared" si="14"/>
        <v>0</v>
      </c>
      <c r="U163" s="12">
        <f t="shared" si="15"/>
        <v>0</v>
      </c>
    </row>
    <row r="164" ht="15.75" customHeight="1">
      <c r="A164" s="6">
        <v>163</v>
      </c>
      <c r="B164" s="12" t="str">
        <f t="shared" ref="B164:B227" si="16">CONCATENATE($L$1,A164)</f>
        <v>192.168.0.163</v>
      </c>
      <c r="C164" s="12"/>
      <c r="D164" s="12"/>
      <c r="E164" s="12"/>
      <c r="F164" s="12"/>
      <c r="G164" s="12"/>
      <c r="H164" s="13"/>
      <c r="I164" s="13"/>
      <c r="J164" s="13"/>
      <c r="K164" s="12"/>
      <c r="L164" s="12"/>
      <c r="M164" s="12"/>
      <c r="N164" s="12"/>
      <c r="O164" s="12"/>
      <c r="P164" s="12"/>
      <c r="Q164" s="12"/>
      <c r="R164" s="12"/>
      <c r="S164" s="12">
        <f t="shared" ref="S164:S227" si="17">IF(C164=D164,1,0)</f>
        <v>1</v>
      </c>
      <c r="T164" s="12">
        <f t="shared" ref="T164:T227" si="18">IF(K164=0,0,1)</f>
        <v>0</v>
      </c>
      <c r="U164" s="12">
        <f t="shared" ref="U164:U227" si="19">IF(OR(R164=$W$3,R164=$X$3),0,1)</f>
        <v>0</v>
      </c>
    </row>
    <row r="165" ht="15.75" customHeight="1">
      <c r="A165" s="6">
        <v>164</v>
      </c>
      <c r="B165" s="12" t="str">
        <f t="shared" si="16"/>
        <v>192.168.0.164</v>
      </c>
      <c r="C165" s="12"/>
      <c r="D165" s="12"/>
      <c r="E165" s="12"/>
      <c r="F165" s="12"/>
      <c r="G165" s="12"/>
      <c r="H165" s="13"/>
      <c r="I165" s="13"/>
      <c r="J165" s="13"/>
      <c r="K165" s="12"/>
      <c r="L165" s="12"/>
      <c r="M165" s="12"/>
      <c r="N165" s="12"/>
      <c r="O165" s="12"/>
      <c r="P165" s="12"/>
      <c r="Q165" s="12"/>
      <c r="R165" s="12"/>
      <c r="S165" s="12">
        <f t="shared" si="17"/>
        <v>1</v>
      </c>
      <c r="T165" s="12">
        <f t="shared" si="18"/>
        <v>0</v>
      </c>
      <c r="U165" s="12">
        <f t="shared" si="19"/>
        <v>0</v>
      </c>
    </row>
    <row r="166" ht="15.75" customHeight="1">
      <c r="A166" s="6">
        <v>165</v>
      </c>
      <c r="B166" s="12" t="str">
        <f t="shared" si="16"/>
        <v>192.168.0.165</v>
      </c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2"/>
      <c r="O166" s="12"/>
      <c r="P166" s="12"/>
      <c r="Q166" s="12"/>
      <c r="R166" s="12"/>
      <c r="S166" s="12">
        <f t="shared" si="17"/>
        <v>1</v>
      </c>
      <c r="T166" s="12">
        <f t="shared" si="18"/>
        <v>0</v>
      </c>
      <c r="U166" s="12">
        <f t="shared" si="19"/>
        <v>0</v>
      </c>
    </row>
    <row r="167" ht="15.75" customHeight="1">
      <c r="A167" s="6">
        <v>166</v>
      </c>
      <c r="B167" s="12" t="str">
        <f t="shared" si="16"/>
        <v>192.168.0.166</v>
      </c>
      <c r="C167" s="12"/>
      <c r="D167" s="12"/>
      <c r="E167" s="12"/>
      <c r="F167" s="12"/>
      <c r="G167" s="12"/>
      <c r="H167" s="13"/>
      <c r="I167" s="13"/>
      <c r="J167" s="13"/>
      <c r="K167" s="12"/>
      <c r="L167" s="12"/>
      <c r="M167" s="12"/>
      <c r="N167" s="12"/>
      <c r="O167" s="12"/>
      <c r="P167" s="12"/>
      <c r="Q167" s="12"/>
      <c r="R167" s="12"/>
      <c r="S167" s="12">
        <f t="shared" si="17"/>
        <v>1</v>
      </c>
      <c r="T167" s="12">
        <f t="shared" si="18"/>
        <v>0</v>
      </c>
      <c r="U167" s="12">
        <f t="shared" si="19"/>
        <v>0</v>
      </c>
    </row>
    <row r="168" ht="15.75" customHeight="1">
      <c r="A168" s="6">
        <v>167</v>
      </c>
      <c r="B168" s="12" t="str">
        <f t="shared" si="16"/>
        <v>192.168.0.167</v>
      </c>
      <c r="C168" s="12"/>
      <c r="D168" s="12"/>
      <c r="E168" s="12"/>
      <c r="F168" s="12"/>
      <c r="G168" s="12"/>
      <c r="H168" s="13"/>
      <c r="I168" s="13"/>
      <c r="J168" s="13"/>
      <c r="K168" s="12"/>
      <c r="L168" s="12"/>
      <c r="M168" s="12"/>
      <c r="N168" s="12"/>
      <c r="O168" s="12"/>
      <c r="P168" s="12"/>
      <c r="Q168" s="12"/>
      <c r="R168" s="12"/>
      <c r="S168" s="12">
        <f t="shared" si="17"/>
        <v>1</v>
      </c>
      <c r="T168" s="12">
        <f t="shared" si="18"/>
        <v>0</v>
      </c>
      <c r="U168" s="12">
        <f t="shared" si="19"/>
        <v>0</v>
      </c>
    </row>
    <row r="169" ht="15.75" customHeight="1">
      <c r="A169" s="6">
        <v>168</v>
      </c>
      <c r="B169" s="12" t="str">
        <f t="shared" si="16"/>
        <v>192.168.0.168</v>
      </c>
      <c r="C169" s="12"/>
      <c r="D169" s="12"/>
      <c r="E169" s="12"/>
      <c r="F169" s="12"/>
      <c r="G169" s="12"/>
      <c r="H169" s="13"/>
      <c r="I169" s="13"/>
      <c r="J169" s="13"/>
      <c r="K169" s="12"/>
      <c r="L169" s="12"/>
      <c r="M169" s="12"/>
      <c r="N169" s="12"/>
      <c r="O169" s="12"/>
      <c r="P169" s="12"/>
      <c r="Q169" s="12"/>
      <c r="R169" s="12"/>
      <c r="S169" s="12">
        <f t="shared" si="17"/>
        <v>1</v>
      </c>
      <c r="T169" s="12">
        <f t="shared" si="18"/>
        <v>0</v>
      </c>
      <c r="U169" s="12">
        <f t="shared" si="19"/>
        <v>0</v>
      </c>
    </row>
    <row r="170" ht="15.75" customHeight="1">
      <c r="A170" s="6">
        <v>169</v>
      </c>
      <c r="B170" s="12" t="str">
        <f t="shared" si="16"/>
        <v>192.168.0.169</v>
      </c>
      <c r="C170" s="12"/>
      <c r="D170" s="12"/>
      <c r="E170" s="12"/>
      <c r="F170" s="12"/>
      <c r="G170" s="12"/>
      <c r="H170" s="13"/>
      <c r="I170" s="13"/>
      <c r="J170" s="13"/>
      <c r="K170" s="12"/>
      <c r="L170" s="12"/>
      <c r="M170" s="12"/>
      <c r="N170" s="12"/>
      <c r="O170" s="12"/>
      <c r="P170" s="12"/>
      <c r="Q170" s="12"/>
      <c r="R170" s="12"/>
      <c r="S170" s="12">
        <f t="shared" si="17"/>
        <v>1</v>
      </c>
      <c r="T170" s="12">
        <f t="shared" si="18"/>
        <v>0</v>
      </c>
      <c r="U170" s="12">
        <f t="shared" si="19"/>
        <v>0</v>
      </c>
    </row>
    <row r="171" ht="15.75" customHeight="1">
      <c r="A171" s="6">
        <v>170</v>
      </c>
      <c r="B171" s="12" t="str">
        <f t="shared" si="16"/>
        <v>192.168.0.170</v>
      </c>
      <c r="C171" s="12"/>
      <c r="D171" s="12"/>
      <c r="E171" s="12"/>
      <c r="F171" s="12"/>
      <c r="G171" s="12"/>
      <c r="H171" s="13"/>
      <c r="I171" s="13"/>
      <c r="J171" s="13"/>
      <c r="K171" s="12"/>
      <c r="L171" s="12"/>
      <c r="M171" s="12"/>
      <c r="N171" s="12"/>
      <c r="O171" s="12"/>
      <c r="P171" s="12"/>
      <c r="Q171" s="12"/>
      <c r="R171" s="12"/>
      <c r="S171" s="12">
        <f t="shared" si="17"/>
        <v>1</v>
      </c>
      <c r="T171" s="12">
        <f t="shared" si="18"/>
        <v>0</v>
      </c>
      <c r="U171" s="12">
        <f t="shared" si="19"/>
        <v>0</v>
      </c>
    </row>
    <row r="172" ht="15.75" customHeight="1">
      <c r="A172" s="6">
        <v>171</v>
      </c>
      <c r="B172" s="12" t="str">
        <f t="shared" si="16"/>
        <v>192.168.0.171</v>
      </c>
      <c r="C172" s="12"/>
      <c r="D172" s="12"/>
      <c r="E172" s="12"/>
      <c r="F172" s="12"/>
      <c r="G172" s="12"/>
      <c r="H172" s="13"/>
      <c r="I172" s="13"/>
      <c r="J172" s="13"/>
      <c r="K172" s="12"/>
      <c r="L172" s="12"/>
      <c r="M172" s="12"/>
      <c r="N172" s="12"/>
      <c r="O172" s="12"/>
      <c r="P172" s="12"/>
      <c r="Q172" s="12"/>
      <c r="R172" s="12"/>
      <c r="S172" s="12">
        <f t="shared" si="17"/>
        <v>1</v>
      </c>
      <c r="T172" s="12">
        <f t="shared" si="18"/>
        <v>0</v>
      </c>
      <c r="U172" s="12">
        <f t="shared" si="19"/>
        <v>0</v>
      </c>
    </row>
    <row r="173" ht="15.75" customHeight="1">
      <c r="A173" s="6">
        <v>172</v>
      </c>
      <c r="B173" s="12" t="str">
        <f t="shared" si="16"/>
        <v>192.168.0.172</v>
      </c>
      <c r="C173" s="12"/>
      <c r="D173" s="12"/>
      <c r="E173" s="12"/>
      <c r="F173" s="12"/>
      <c r="G173" s="12"/>
      <c r="H173" s="13"/>
      <c r="I173" s="13"/>
      <c r="J173" s="13"/>
      <c r="K173" s="12"/>
      <c r="L173" s="12"/>
      <c r="M173" s="12"/>
      <c r="N173" s="12"/>
      <c r="O173" s="12"/>
      <c r="P173" s="12"/>
      <c r="Q173" s="12"/>
      <c r="R173" s="12"/>
      <c r="S173" s="12">
        <f t="shared" si="17"/>
        <v>1</v>
      </c>
      <c r="T173" s="12">
        <f t="shared" si="18"/>
        <v>0</v>
      </c>
      <c r="U173" s="12">
        <f t="shared" si="19"/>
        <v>0</v>
      </c>
    </row>
    <row r="174" ht="15.75" customHeight="1">
      <c r="A174" s="6">
        <v>173</v>
      </c>
      <c r="B174" s="12" t="str">
        <f t="shared" si="16"/>
        <v>192.168.0.173</v>
      </c>
      <c r="C174" s="12"/>
      <c r="D174" s="12"/>
      <c r="E174" s="12"/>
      <c r="F174" s="12"/>
      <c r="G174" s="12"/>
      <c r="H174" s="13"/>
      <c r="I174" s="13"/>
      <c r="J174" s="13"/>
      <c r="K174" s="12"/>
      <c r="L174" s="12"/>
      <c r="M174" s="12"/>
      <c r="N174" s="12"/>
      <c r="O174" s="12"/>
      <c r="P174" s="12"/>
      <c r="Q174" s="12"/>
      <c r="R174" s="12"/>
      <c r="S174" s="12">
        <f t="shared" si="17"/>
        <v>1</v>
      </c>
      <c r="T174" s="12">
        <f t="shared" si="18"/>
        <v>0</v>
      </c>
      <c r="U174" s="12">
        <f t="shared" si="19"/>
        <v>0</v>
      </c>
    </row>
    <row r="175" ht="15.75" customHeight="1">
      <c r="A175" s="6">
        <v>174</v>
      </c>
      <c r="B175" s="12" t="str">
        <f t="shared" si="16"/>
        <v>192.168.0.174</v>
      </c>
      <c r="C175" s="12"/>
      <c r="D175" s="12"/>
      <c r="E175" s="12"/>
      <c r="F175" s="12"/>
      <c r="G175" s="12"/>
      <c r="H175" s="13"/>
      <c r="I175" s="13"/>
      <c r="J175" s="13"/>
      <c r="K175" s="12"/>
      <c r="L175" s="12"/>
      <c r="M175" s="12"/>
      <c r="N175" s="12"/>
      <c r="O175" s="12"/>
      <c r="P175" s="12"/>
      <c r="Q175" s="12"/>
      <c r="R175" s="12"/>
      <c r="S175" s="12">
        <f t="shared" si="17"/>
        <v>1</v>
      </c>
      <c r="T175" s="12">
        <f t="shared" si="18"/>
        <v>0</v>
      </c>
      <c r="U175" s="12">
        <f t="shared" si="19"/>
        <v>0</v>
      </c>
    </row>
    <row r="176" ht="15.75" customHeight="1">
      <c r="A176" s="6">
        <v>175</v>
      </c>
      <c r="B176" s="12" t="str">
        <f t="shared" si="16"/>
        <v>192.168.0.175</v>
      </c>
      <c r="C176" s="12"/>
      <c r="D176" s="12"/>
      <c r="E176" s="12"/>
      <c r="F176" s="12"/>
      <c r="G176" s="12"/>
      <c r="H176" s="13"/>
      <c r="I176" s="13"/>
      <c r="J176" s="13"/>
      <c r="K176" s="12"/>
      <c r="L176" s="12"/>
      <c r="M176" s="12"/>
      <c r="N176" s="12"/>
      <c r="O176" s="12"/>
      <c r="P176" s="12"/>
      <c r="Q176" s="12"/>
      <c r="R176" s="12"/>
      <c r="S176" s="12">
        <f t="shared" si="17"/>
        <v>1</v>
      </c>
      <c r="T176" s="12">
        <f t="shared" si="18"/>
        <v>0</v>
      </c>
      <c r="U176" s="12">
        <f t="shared" si="19"/>
        <v>0</v>
      </c>
    </row>
    <row r="177" ht="15.75" customHeight="1">
      <c r="A177" s="6">
        <v>176</v>
      </c>
      <c r="B177" s="12" t="str">
        <f t="shared" si="16"/>
        <v>192.168.0.176</v>
      </c>
      <c r="C177" s="12"/>
      <c r="D177" s="12"/>
      <c r="E177" s="12"/>
      <c r="F177" s="12"/>
      <c r="G177" s="12"/>
      <c r="H177" s="13"/>
      <c r="I177" s="13"/>
      <c r="J177" s="13"/>
      <c r="K177" s="12"/>
      <c r="L177" s="12"/>
      <c r="M177" s="12"/>
      <c r="N177" s="12"/>
      <c r="O177" s="12"/>
      <c r="P177" s="12"/>
      <c r="Q177" s="12"/>
      <c r="R177" s="12"/>
      <c r="S177" s="12">
        <f t="shared" si="17"/>
        <v>1</v>
      </c>
      <c r="T177" s="12">
        <f t="shared" si="18"/>
        <v>0</v>
      </c>
      <c r="U177" s="12">
        <f t="shared" si="19"/>
        <v>0</v>
      </c>
    </row>
    <row r="178" ht="15.75" customHeight="1">
      <c r="A178" s="6">
        <v>177</v>
      </c>
      <c r="B178" s="12" t="str">
        <f t="shared" si="16"/>
        <v>192.168.0.177</v>
      </c>
      <c r="C178" s="12"/>
      <c r="D178" s="12"/>
      <c r="E178" s="12"/>
      <c r="F178" s="12"/>
      <c r="G178" s="12"/>
      <c r="H178" s="13"/>
      <c r="I178" s="13"/>
      <c r="J178" s="13"/>
      <c r="K178" s="12"/>
      <c r="L178" s="12"/>
      <c r="M178" s="12"/>
      <c r="N178" s="12"/>
      <c r="O178" s="12"/>
      <c r="P178" s="12"/>
      <c r="Q178" s="12"/>
      <c r="R178" s="12"/>
      <c r="S178" s="12">
        <f t="shared" si="17"/>
        <v>1</v>
      </c>
      <c r="T178" s="12">
        <f t="shared" si="18"/>
        <v>0</v>
      </c>
      <c r="U178" s="12">
        <f t="shared" si="19"/>
        <v>0</v>
      </c>
    </row>
    <row r="179" ht="15.75" customHeight="1">
      <c r="A179" s="6">
        <v>178</v>
      </c>
      <c r="B179" s="12" t="str">
        <f t="shared" si="16"/>
        <v>192.168.0.178</v>
      </c>
      <c r="C179" s="12"/>
      <c r="D179" s="12"/>
      <c r="E179" s="12"/>
      <c r="F179" s="12"/>
      <c r="G179" s="12"/>
      <c r="H179" s="13"/>
      <c r="I179" s="13"/>
      <c r="J179" s="13"/>
      <c r="K179" s="12"/>
      <c r="L179" s="12"/>
      <c r="M179" s="12"/>
      <c r="N179" s="12"/>
      <c r="O179" s="12"/>
      <c r="P179" s="12"/>
      <c r="Q179" s="12"/>
      <c r="R179" s="12"/>
      <c r="S179" s="12">
        <f t="shared" si="17"/>
        <v>1</v>
      </c>
      <c r="T179" s="12">
        <f t="shared" si="18"/>
        <v>0</v>
      </c>
      <c r="U179" s="12">
        <f t="shared" si="19"/>
        <v>0</v>
      </c>
    </row>
    <row r="180" ht="15.75" customHeight="1">
      <c r="A180" s="6">
        <v>179</v>
      </c>
      <c r="B180" s="12" t="str">
        <f t="shared" si="16"/>
        <v>192.168.0.179</v>
      </c>
      <c r="C180" s="12"/>
      <c r="D180" s="12"/>
      <c r="E180" s="12"/>
      <c r="F180" s="12"/>
      <c r="G180" s="12"/>
      <c r="H180" s="13"/>
      <c r="I180" s="13"/>
      <c r="J180" s="13"/>
      <c r="K180" s="12"/>
      <c r="L180" s="12"/>
      <c r="M180" s="12"/>
      <c r="N180" s="12"/>
      <c r="O180" s="12"/>
      <c r="P180" s="12"/>
      <c r="Q180" s="12"/>
      <c r="R180" s="12"/>
      <c r="S180" s="12">
        <f t="shared" si="17"/>
        <v>1</v>
      </c>
      <c r="T180" s="12">
        <f t="shared" si="18"/>
        <v>0</v>
      </c>
      <c r="U180" s="12">
        <f t="shared" si="19"/>
        <v>0</v>
      </c>
    </row>
    <row r="181" ht="15.75" customHeight="1">
      <c r="A181" s="6">
        <v>180</v>
      </c>
      <c r="B181" s="12" t="str">
        <f t="shared" si="16"/>
        <v>192.168.0.180</v>
      </c>
      <c r="C181" s="12"/>
      <c r="D181" s="12"/>
      <c r="E181" s="12"/>
      <c r="F181" s="12"/>
      <c r="G181" s="12"/>
      <c r="H181" s="13"/>
      <c r="I181" s="13"/>
      <c r="J181" s="13"/>
      <c r="K181" s="12"/>
      <c r="L181" s="12"/>
      <c r="M181" s="12"/>
      <c r="N181" s="12"/>
      <c r="O181" s="12"/>
      <c r="P181" s="12"/>
      <c r="Q181" s="12"/>
      <c r="R181" s="12"/>
      <c r="S181" s="12">
        <f t="shared" si="17"/>
        <v>1</v>
      </c>
      <c r="T181" s="12">
        <f t="shared" si="18"/>
        <v>0</v>
      </c>
      <c r="U181" s="12">
        <f t="shared" si="19"/>
        <v>0</v>
      </c>
    </row>
    <row r="182" ht="15.75" customHeight="1">
      <c r="A182" s="6">
        <v>181</v>
      </c>
      <c r="B182" s="12" t="str">
        <f t="shared" si="16"/>
        <v>192.168.0.181</v>
      </c>
      <c r="C182" s="12"/>
      <c r="D182" s="12"/>
      <c r="E182" s="12"/>
      <c r="F182" s="12"/>
      <c r="G182" s="12"/>
      <c r="H182" s="13"/>
      <c r="I182" s="13"/>
      <c r="J182" s="13"/>
      <c r="K182" s="12"/>
      <c r="L182" s="12"/>
      <c r="M182" s="12"/>
      <c r="N182" s="12"/>
      <c r="O182" s="12"/>
      <c r="P182" s="12"/>
      <c r="Q182" s="12"/>
      <c r="R182" s="12"/>
      <c r="S182" s="12">
        <f t="shared" si="17"/>
        <v>1</v>
      </c>
      <c r="T182" s="12">
        <f t="shared" si="18"/>
        <v>0</v>
      </c>
      <c r="U182" s="12">
        <f t="shared" si="19"/>
        <v>0</v>
      </c>
    </row>
    <row r="183" ht="15.75" customHeight="1">
      <c r="A183" s="6">
        <v>182</v>
      </c>
      <c r="B183" s="12" t="str">
        <f t="shared" si="16"/>
        <v>192.168.0.182</v>
      </c>
      <c r="C183" s="12"/>
      <c r="D183" s="12"/>
      <c r="E183" s="12"/>
      <c r="F183" s="12"/>
      <c r="G183" s="12"/>
      <c r="H183" s="13"/>
      <c r="I183" s="13"/>
      <c r="J183" s="13"/>
      <c r="K183" s="12"/>
      <c r="L183" s="12"/>
      <c r="M183" s="12"/>
      <c r="N183" s="12"/>
      <c r="O183" s="12"/>
      <c r="P183" s="12"/>
      <c r="Q183" s="12"/>
      <c r="R183" s="12"/>
      <c r="S183" s="12">
        <f t="shared" si="17"/>
        <v>1</v>
      </c>
      <c r="T183" s="12">
        <f t="shared" si="18"/>
        <v>0</v>
      </c>
      <c r="U183" s="12">
        <f t="shared" si="19"/>
        <v>0</v>
      </c>
    </row>
    <row r="184" ht="15.75" customHeight="1">
      <c r="A184" s="6">
        <v>183</v>
      </c>
      <c r="B184" s="12" t="str">
        <f t="shared" si="16"/>
        <v>192.168.0.183</v>
      </c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2"/>
      <c r="O184" s="12"/>
      <c r="P184" s="12"/>
      <c r="Q184" s="12"/>
      <c r="R184" s="12"/>
      <c r="S184" s="12">
        <f t="shared" si="17"/>
        <v>1</v>
      </c>
      <c r="T184" s="12">
        <f t="shared" si="18"/>
        <v>0</v>
      </c>
      <c r="U184" s="12">
        <f t="shared" si="19"/>
        <v>0</v>
      </c>
    </row>
    <row r="185" ht="15.75" customHeight="1">
      <c r="A185" s="6">
        <v>184</v>
      </c>
      <c r="B185" s="12" t="str">
        <f t="shared" si="16"/>
        <v>192.168.0.184</v>
      </c>
      <c r="C185" s="12"/>
      <c r="D185" s="12"/>
      <c r="E185" s="12"/>
      <c r="F185" s="12"/>
      <c r="G185" s="12"/>
      <c r="H185" s="13"/>
      <c r="I185" s="13"/>
      <c r="J185" s="13"/>
      <c r="K185" s="12"/>
      <c r="L185" s="12"/>
      <c r="M185" s="12"/>
      <c r="N185" s="12"/>
      <c r="O185" s="12"/>
      <c r="P185" s="12"/>
      <c r="Q185" s="12"/>
      <c r="R185" s="12"/>
      <c r="S185" s="12">
        <f t="shared" si="17"/>
        <v>1</v>
      </c>
      <c r="T185" s="12">
        <f t="shared" si="18"/>
        <v>0</v>
      </c>
      <c r="U185" s="12">
        <f t="shared" si="19"/>
        <v>0</v>
      </c>
    </row>
    <row r="186" ht="15.75" customHeight="1">
      <c r="A186" s="6">
        <v>185</v>
      </c>
      <c r="B186" s="12" t="str">
        <f t="shared" si="16"/>
        <v>192.168.0.185</v>
      </c>
      <c r="C186" s="12"/>
      <c r="D186" s="12"/>
      <c r="E186" s="12"/>
      <c r="F186" s="12"/>
      <c r="G186" s="12"/>
      <c r="H186" s="13"/>
      <c r="I186" s="13"/>
      <c r="J186" s="13"/>
      <c r="K186" s="12"/>
      <c r="L186" s="12"/>
      <c r="M186" s="12"/>
      <c r="N186" s="12"/>
      <c r="O186" s="12"/>
      <c r="P186" s="12"/>
      <c r="Q186" s="12"/>
      <c r="R186" s="12"/>
      <c r="S186" s="12">
        <f t="shared" si="17"/>
        <v>1</v>
      </c>
      <c r="T186" s="12">
        <f t="shared" si="18"/>
        <v>0</v>
      </c>
      <c r="U186" s="12">
        <f t="shared" si="19"/>
        <v>0</v>
      </c>
    </row>
    <row r="187" ht="15.75" customHeight="1">
      <c r="A187" s="6">
        <v>186</v>
      </c>
      <c r="B187" s="12" t="str">
        <f t="shared" si="16"/>
        <v>192.168.0.186</v>
      </c>
      <c r="C187" s="12"/>
      <c r="D187" s="12"/>
      <c r="E187" s="12"/>
      <c r="F187" s="12"/>
      <c r="G187" s="12"/>
      <c r="H187" s="13"/>
      <c r="I187" s="13"/>
      <c r="J187" s="13"/>
      <c r="K187" s="12"/>
      <c r="L187" s="12"/>
      <c r="M187" s="12"/>
      <c r="N187" s="12"/>
      <c r="O187" s="12"/>
      <c r="P187" s="12"/>
      <c r="Q187" s="12"/>
      <c r="R187" s="12"/>
      <c r="S187" s="12">
        <f t="shared" si="17"/>
        <v>1</v>
      </c>
      <c r="T187" s="12">
        <f t="shared" si="18"/>
        <v>0</v>
      </c>
      <c r="U187" s="12">
        <f t="shared" si="19"/>
        <v>0</v>
      </c>
    </row>
    <row r="188" ht="15.75" customHeight="1">
      <c r="A188" s="6">
        <v>187</v>
      </c>
      <c r="B188" s="12" t="str">
        <f t="shared" si="16"/>
        <v>192.168.0.187</v>
      </c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2"/>
      <c r="O188" s="12"/>
      <c r="P188" s="12"/>
      <c r="Q188" s="12"/>
      <c r="R188" s="12"/>
      <c r="S188" s="12">
        <f t="shared" si="17"/>
        <v>1</v>
      </c>
      <c r="T188" s="12">
        <f t="shared" si="18"/>
        <v>0</v>
      </c>
      <c r="U188" s="12">
        <f t="shared" si="19"/>
        <v>0</v>
      </c>
    </row>
    <row r="189" ht="15.75" customHeight="1">
      <c r="A189" s="6">
        <v>188</v>
      </c>
      <c r="B189" s="12" t="str">
        <f t="shared" si="16"/>
        <v>192.168.0.188</v>
      </c>
      <c r="C189" s="12"/>
      <c r="D189" s="12"/>
      <c r="E189" s="12"/>
      <c r="F189" s="12"/>
      <c r="G189" s="12"/>
      <c r="H189" s="13"/>
      <c r="I189" s="13"/>
      <c r="J189" s="13"/>
      <c r="K189" s="12"/>
      <c r="L189" s="12"/>
      <c r="M189" s="12"/>
      <c r="N189" s="12"/>
      <c r="O189" s="12"/>
      <c r="P189" s="12"/>
      <c r="Q189" s="12"/>
      <c r="R189" s="12"/>
      <c r="S189" s="12">
        <f t="shared" si="17"/>
        <v>1</v>
      </c>
      <c r="T189" s="12">
        <f t="shared" si="18"/>
        <v>0</v>
      </c>
      <c r="U189" s="12">
        <f t="shared" si="19"/>
        <v>0</v>
      </c>
    </row>
    <row r="190" ht="15.75" customHeight="1">
      <c r="A190" s="6">
        <v>189</v>
      </c>
      <c r="B190" s="12" t="str">
        <f t="shared" si="16"/>
        <v>192.168.0.189</v>
      </c>
      <c r="C190" s="12" t="s">
        <v>244</v>
      </c>
      <c r="D190" s="12" t="s">
        <v>73</v>
      </c>
      <c r="E190" s="13" t="s">
        <v>619</v>
      </c>
      <c r="F190" s="13">
        <v>2</v>
      </c>
      <c r="G190" s="13">
        <v>17</v>
      </c>
      <c r="H190" s="13">
        <v>1</v>
      </c>
      <c r="I190" s="13">
        <v>10</v>
      </c>
      <c r="J190" s="13">
        <v>1</v>
      </c>
      <c r="K190" s="12" t="s">
        <v>620</v>
      </c>
      <c r="L190" s="12"/>
      <c r="M190" s="12" t="s">
        <v>621</v>
      </c>
      <c r="N190" s="12" t="s">
        <v>622</v>
      </c>
      <c r="O190" s="12">
        <v>192</v>
      </c>
      <c r="P190" s="12">
        <v>80</v>
      </c>
      <c r="Q190" s="12" t="s">
        <v>73</v>
      </c>
      <c r="R190" s="12" t="s">
        <v>573</v>
      </c>
      <c r="S190" s="12">
        <f t="shared" si="17"/>
        <v>0</v>
      </c>
      <c r="T190" s="12">
        <f t="shared" si="18"/>
        <v>1</v>
      </c>
      <c r="U190" s="12">
        <f t="shared" si="19"/>
        <v>1</v>
      </c>
    </row>
    <row r="191" ht="15.75" customHeight="1">
      <c r="A191" s="6">
        <v>190</v>
      </c>
      <c r="B191" s="12" t="str">
        <f t="shared" si="16"/>
        <v>192.168.0.190</v>
      </c>
      <c r="C191" s="12"/>
      <c r="D191" s="12"/>
      <c r="E191" s="12"/>
      <c r="F191" s="12"/>
      <c r="G191" s="12"/>
      <c r="H191" s="13"/>
      <c r="I191" s="13"/>
      <c r="J191" s="13"/>
      <c r="K191" s="12"/>
      <c r="L191" s="12"/>
      <c r="M191" s="12"/>
      <c r="N191" s="12"/>
      <c r="O191" s="12"/>
      <c r="P191" s="12"/>
      <c r="Q191" s="12"/>
      <c r="R191" s="12"/>
      <c r="S191" s="12">
        <f t="shared" si="17"/>
        <v>1</v>
      </c>
      <c r="T191" s="12">
        <f t="shared" si="18"/>
        <v>0</v>
      </c>
      <c r="U191" s="12">
        <f t="shared" si="19"/>
        <v>0</v>
      </c>
    </row>
    <row r="192" ht="15.75" customHeight="1">
      <c r="A192" s="6">
        <v>191</v>
      </c>
      <c r="B192" s="12" t="str">
        <f t="shared" si="16"/>
        <v>192.168.0.191</v>
      </c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2"/>
      <c r="O192" s="12"/>
      <c r="P192" s="12"/>
      <c r="Q192" s="12"/>
      <c r="R192" s="12"/>
      <c r="S192" s="12">
        <f t="shared" si="17"/>
        <v>1</v>
      </c>
      <c r="T192" s="12">
        <f t="shared" si="18"/>
        <v>0</v>
      </c>
      <c r="U192" s="12">
        <f t="shared" si="19"/>
        <v>0</v>
      </c>
    </row>
    <row r="193" ht="15.75" customHeight="1">
      <c r="A193" s="6">
        <v>192</v>
      </c>
      <c r="B193" s="12" t="str">
        <f t="shared" si="16"/>
        <v>192.168.0.192</v>
      </c>
      <c r="C193" s="12"/>
      <c r="D193" s="12"/>
      <c r="E193" s="12"/>
      <c r="F193" s="12"/>
      <c r="G193" s="12"/>
      <c r="H193" s="13"/>
      <c r="I193" s="13"/>
      <c r="J193" s="13"/>
      <c r="K193" s="12"/>
      <c r="L193" s="12"/>
      <c r="M193" s="12"/>
      <c r="N193" s="12"/>
      <c r="O193" s="12"/>
      <c r="P193" s="12"/>
      <c r="Q193" s="12"/>
      <c r="R193" s="12"/>
      <c r="S193" s="12">
        <f t="shared" si="17"/>
        <v>1</v>
      </c>
      <c r="T193" s="12">
        <f t="shared" si="18"/>
        <v>0</v>
      </c>
      <c r="U193" s="12">
        <f t="shared" si="19"/>
        <v>0</v>
      </c>
    </row>
    <row r="194" ht="15.75" customHeight="1">
      <c r="A194" s="6">
        <v>193</v>
      </c>
      <c r="B194" s="12" t="str">
        <f t="shared" si="16"/>
        <v>192.168.0.193</v>
      </c>
      <c r="C194" s="12"/>
      <c r="D194" s="12"/>
      <c r="E194" s="12"/>
      <c r="F194" s="12"/>
      <c r="G194" s="12"/>
      <c r="H194" s="13"/>
      <c r="I194" s="13"/>
      <c r="J194" s="13"/>
      <c r="K194" s="12"/>
      <c r="L194" s="12"/>
      <c r="M194" s="12"/>
      <c r="N194" s="12"/>
      <c r="O194" s="12"/>
      <c r="P194" s="12"/>
      <c r="Q194" s="12"/>
      <c r="R194" s="12"/>
      <c r="S194" s="12">
        <f t="shared" si="17"/>
        <v>1</v>
      </c>
      <c r="T194" s="12">
        <f t="shared" si="18"/>
        <v>0</v>
      </c>
      <c r="U194" s="12">
        <f t="shared" si="19"/>
        <v>0</v>
      </c>
    </row>
    <row r="195" ht="15.75" customHeight="1">
      <c r="A195" s="6">
        <v>194</v>
      </c>
      <c r="B195" s="12" t="str">
        <f t="shared" si="16"/>
        <v>192.168.0.194</v>
      </c>
      <c r="C195" s="12"/>
      <c r="D195" s="12"/>
      <c r="E195" s="12"/>
      <c r="F195" s="12"/>
      <c r="G195" s="12"/>
      <c r="H195" s="13"/>
      <c r="I195" s="13"/>
      <c r="J195" s="13"/>
      <c r="K195" s="12"/>
      <c r="L195" s="12"/>
      <c r="M195" s="12"/>
      <c r="N195" s="12"/>
      <c r="O195" s="12"/>
      <c r="P195" s="12"/>
      <c r="Q195" s="12"/>
      <c r="R195" s="12"/>
      <c r="S195" s="12">
        <f t="shared" si="17"/>
        <v>1</v>
      </c>
      <c r="T195" s="12">
        <f t="shared" si="18"/>
        <v>0</v>
      </c>
      <c r="U195" s="12">
        <f t="shared" si="19"/>
        <v>0</v>
      </c>
    </row>
    <row r="196" ht="15.75" customHeight="1">
      <c r="A196" s="6">
        <v>195</v>
      </c>
      <c r="B196" s="12" t="str">
        <f t="shared" si="16"/>
        <v>192.168.0.195</v>
      </c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2"/>
      <c r="O196" s="12"/>
      <c r="P196" s="12"/>
      <c r="Q196" s="12"/>
      <c r="R196" s="12"/>
      <c r="S196" s="12">
        <f t="shared" si="17"/>
        <v>1</v>
      </c>
      <c r="T196" s="12">
        <f t="shared" si="18"/>
        <v>0</v>
      </c>
      <c r="U196" s="12">
        <f t="shared" si="19"/>
        <v>0</v>
      </c>
    </row>
    <row r="197" ht="15.75" customHeight="1">
      <c r="A197" s="6">
        <v>196</v>
      </c>
      <c r="B197" s="12" t="str">
        <f t="shared" si="16"/>
        <v>192.168.0.196</v>
      </c>
      <c r="C197" s="12"/>
      <c r="D197" s="12"/>
      <c r="E197" s="12"/>
      <c r="F197" s="12"/>
      <c r="G197" s="12"/>
      <c r="H197" s="13"/>
      <c r="I197" s="13"/>
      <c r="J197" s="13"/>
      <c r="K197" s="12"/>
      <c r="L197" s="12"/>
      <c r="M197" s="12"/>
      <c r="N197" s="12"/>
      <c r="O197" s="12"/>
      <c r="P197" s="12"/>
      <c r="Q197" s="12"/>
      <c r="R197" s="12"/>
      <c r="S197" s="12">
        <f t="shared" si="17"/>
        <v>1</v>
      </c>
      <c r="T197" s="12">
        <f t="shared" si="18"/>
        <v>0</v>
      </c>
      <c r="U197" s="12">
        <f t="shared" si="19"/>
        <v>0</v>
      </c>
    </row>
    <row r="198" ht="15.75" customHeight="1">
      <c r="A198" s="6">
        <v>197</v>
      </c>
      <c r="B198" s="12" t="str">
        <f t="shared" si="16"/>
        <v>192.168.0.197</v>
      </c>
      <c r="C198" s="12"/>
      <c r="D198" s="12"/>
      <c r="E198" s="12"/>
      <c r="F198" s="12"/>
      <c r="G198" s="12"/>
      <c r="H198" s="13"/>
      <c r="I198" s="13"/>
      <c r="J198" s="13"/>
      <c r="K198" s="12"/>
      <c r="L198" s="12"/>
      <c r="M198" s="12"/>
      <c r="N198" s="12"/>
      <c r="O198" s="12"/>
      <c r="P198" s="12"/>
      <c r="Q198" s="12"/>
      <c r="R198" s="12"/>
      <c r="S198" s="12">
        <f t="shared" si="17"/>
        <v>1</v>
      </c>
      <c r="T198" s="12">
        <f t="shared" si="18"/>
        <v>0</v>
      </c>
      <c r="U198" s="12">
        <f t="shared" si="19"/>
        <v>0</v>
      </c>
    </row>
    <row r="199" ht="15.75" customHeight="1">
      <c r="A199" s="6">
        <v>198</v>
      </c>
      <c r="B199" s="12" t="str">
        <f t="shared" si="16"/>
        <v>192.168.0.198</v>
      </c>
      <c r="C199" s="12"/>
      <c r="D199" s="12"/>
      <c r="E199" s="12"/>
      <c r="F199" s="12"/>
      <c r="G199" s="12"/>
      <c r="H199" s="13"/>
      <c r="I199" s="13"/>
      <c r="J199" s="13"/>
      <c r="K199" s="12"/>
      <c r="L199" s="12"/>
      <c r="M199" s="12"/>
      <c r="N199" s="12"/>
      <c r="O199" s="12"/>
      <c r="P199" s="12"/>
      <c r="Q199" s="12"/>
      <c r="R199" s="12"/>
      <c r="S199" s="12">
        <f t="shared" si="17"/>
        <v>1</v>
      </c>
      <c r="T199" s="12">
        <f t="shared" si="18"/>
        <v>0</v>
      </c>
      <c r="U199" s="12">
        <f t="shared" si="19"/>
        <v>0</v>
      </c>
    </row>
    <row r="200" ht="15.75" customHeight="1">
      <c r="A200" s="6">
        <v>199</v>
      </c>
      <c r="B200" s="12" t="str">
        <f t="shared" si="16"/>
        <v>192.168.0.199</v>
      </c>
      <c r="C200" s="12"/>
      <c r="D200" s="12"/>
      <c r="E200" s="12"/>
      <c r="F200" s="12"/>
      <c r="G200" s="12"/>
      <c r="H200" s="13"/>
      <c r="I200" s="13"/>
      <c r="J200" s="13"/>
      <c r="K200" s="12"/>
      <c r="L200" s="12"/>
      <c r="M200" s="12"/>
      <c r="N200" s="12"/>
      <c r="O200" s="12"/>
      <c r="P200" s="12"/>
      <c r="Q200" s="12"/>
      <c r="R200" s="12"/>
      <c r="S200" s="12">
        <f t="shared" si="17"/>
        <v>1</v>
      </c>
      <c r="T200" s="12">
        <f t="shared" si="18"/>
        <v>0</v>
      </c>
      <c r="U200" s="12">
        <f t="shared" si="19"/>
        <v>0</v>
      </c>
    </row>
    <row r="201" ht="15.75" customHeight="1">
      <c r="A201" s="6">
        <v>200</v>
      </c>
      <c r="B201" s="12" t="str">
        <f t="shared" si="16"/>
        <v>192.168.0.200</v>
      </c>
      <c r="C201" s="12"/>
      <c r="D201" s="12"/>
      <c r="E201" s="12"/>
      <c r="F201" s="12"/>
      <c r="G201" s="12"/>
      <c r="H201" s="13"/>
      <c r="I201" s="13"/>
      <c r="J201" s="13"/>
      <c r="K201" s="12"/>
      <c r="L201" s="12"/>
      <c r="M201" s="12"/>
      <c r="N201" s="12"/>
      <c r="O201" s="12"/>
      <c r="P201" s="12"/>
      <c r="Q201" s="12"/>
      <c r="R201" s="12"/>
      <c r="S201" s="12">
        <f t="shared" si="17"/>
        <v>1</v>
      </c>
      <c r="T201" s="12">
        <f t="shared" si="18"/>
        <v>0</v>
      </c>
      <c r="U201" s="12">
        <f t="shared" si="19"/>
        <v>0</v>
      </c>
    </row>
    <row r="202" ht="15.75" customHeight="1">
      <c r="A202" s="6">
        <v>201</v>
      </c>
      <c r="B202" s="12" t="str">
        <f t="shared" si="16"/>
        <v>192.168.0.201</v>
      </c>
      <c r="C202" s="12" t="s">
        <v>244</v>
      </c>
      <c r="D202" s="12" t="s">
        <v>73</v>
      </c>
      <c r="E202" s="13" t="s">
        <v>619</v>
      </c>
      <c r="F202" s="13">
        <v>2</v>
      </c>
      <c r="G202" s="13">
        <v>17</v>
      </c>
      <c r="H202" s="13">
        <v>1</v>
      </c>
      <c r="I202" s="13">
        <v>10</v>
      </c>
      <c r="J202" s="13">
        <v>0</v>
      </c>
      <c r="K202" s="12" t="s">
        <v>623</v>
      </c>
      <c r="L202" s="12"/>
      <c r="M202" s="12" t="s">
        <v>73</v>
      </c>
      <c r="N202" s="12" t="s">
        <v>73</v>
      </c>
      <c r="O202" s="12" t="s">
        <v>73</v>
      </c>
      <c r="P202" s="12" t="s">
        <v>73</v>
      </c>
      <c r="Q202" s="12" t="s">
        <v>73</v>
      </c>
      <c r="R202" s="12" t="s">
        <v>73</v>
      </c>
      <c r="S202" s="12">
        <f t="shared" si="17"/>
        <v>0</v>
      </c>
      <c r="T202" s="12">
        <f t="shared" si="18"/>
        <v>1</v>
      </c>
      <c r="U202" s="12">
        <f t="shared" si="19"/>
        <v>0</v>
      </c>
    </row>
    <row r="203" ht="15.75" customHeight="1">
      <c r="A203" s="6">
        <v>202</v>
      </c>
      <c r="B203" s="12" t="str">
        <f t="shared" si="16"/>
        <v>192.168.0.202</v>
      </c>
      <c r="C203" s="12" t="s">
        <v>624</v>
      </c>
      <c r="D203" s="12" t="s">
        <v>625</v>
      </c>
      <c r="E203" s="13" t="s">
        <v>558</v>
      </c>
      <c r="F203" s="13">
        <v>2</v>
      </c>
      <c r="G203" s="13">
        <v>19</v>
      </c>
      <c r="H203" s="13">
        <v>1</v>
      </c>
      <c r="I203" s="13">
        <v>12</v>
      </c>
      <c r="J203" s="13">
        <v>1</v>
      </c>
      <c r="K203" s="12" t="s">
        <v>626</v>
      </c>
      <c r="L203" s="12"/>
      <c r="M203" s="12" t="s">
        <v>627</v>
      </c>
      <c r="N203" s="12" t="s">
        <v>628</v>
      </c>
      <c r="O203" s="12">
        <v>4000</v>
      </c>
      <c r="P203" s="12">
        <v>500</v>
      </c>
      <c r="Q203" s="12" t="s">
        <v>629</v>
      </c>
      <c r="R203" s="12" t="s">
        <v>546</v>
      </c>
      <c r="S203" s="12">
        <f t="shared" si="17"/>
        <v>0</v>
      </c>
      <c r="T203" s="12">
        <f t="shared" si="18"/>
        <v>1</v>
      </c>
      <c r="U203" s="12">
        <f t="shared" si="19"/>
        <v>1</v>
      </c>
    </row>
    <row r="204" ht="15.75" customHeight="1">
      <c r="A204" s="6">
        <v>203</v>
      </c>
      <c r="B204" s="12" t="str">
        <f t="shared" si="16"/>
        <v>192.168.0.203</v>
      </c>
      <c r="C204" s="12"/>
      <c r="D204" s="12"/>
      <c r="E204" s="12"/>
      <c r="F204" s="12"/>
      <c r="G204" s="12"/>
      <c r="H204" s="13"/>
      <c r="I204" s="13"/>
      <c r="J204" s="13"/>
      <c r="K204" s="12"/>
      <c r="L204" s="12"/>
      <c r="M204" s="12"/>
      <c r="N204" s="12"/>
      <c r="O204" s="12"/>
      <c r="P204" s="12"/>
      <c r="Q204" s="12"/>
      <c r="R204" s="12"/>
      <c r="S204" s="12">
        <f t="shared" si="17"/>
        <v>1</v>
      </c>
      <c r="T204" s="12">
        <f t="shared" si="18"/>
        <v>0</v>
      </c>
      <c r="U204" s="12">
        <f t="shared" si="19"/>
        <v>0</v>
      </c>
    </row>
    <row r="205" ht="15.75" customHeight="1">
      <c r="A205" s="6">
        <v>204</v>
      </c>
      <c r="B205" s="12" t="str">
        <f t="shared" si="16"/>
        <v>192.168.0.204</v>
      </c>
      <c r="C205" s="12"/>
      <c r="D205" s="12"/>
      <c r="E205" s="12"/>
      <c r="F205" s="12"/>
      <c r="G205" s="12"/>
      <c r="H205" s="13"/>
      <c r="I205" s="13"/>
      <c r="J205" s="13"/>
      <c r="K205" s="12"/>
      <c r="L205" s="12"/>
      <c r="M205" s="12"/>
      <c r="N205" s="12"/>
      <c r="O205" s="12"/>
      <c r="P205" s="12"/>
      <c r="Q205" s="12"/>
      <c r="R205" s="12"/>
      <c r="S205" s="12">
        <f t="shared" si="17"/>
        <v>1</v>
      </c>
      <c r="T205" s="12">
        <f t="shared" si="18"/>
        <v>0</v>
      </c>
      <c r="U205" s="12">
        <f t="shared" si="19"/>
        <v>0</v>
      </c>
    </row>
    <row r="206" ht="15.75" customHeight="1">
      <c r="A206" s="6">
        <v>205</v>
      </c>
      <c r="B206" s="12" t="str">
        <f t="shared" si="16"/>
        <v>192.168.0.205</v>
      </c>
      <c r="C206" s="12" t="s">
        <v>196</v>
      </c>
      <c r="D206" s="12" t="s">
        <v>630</v>
      </c>
      <c r="E206" s="13" t="s">
        <v>558</v>
      </c>
      <c r="F206" s="13">
        <v>2</v>
      </c>
      <c r="G206" s="13">
        <v>19</v>
      </c>
      <c r="H206" s="13">
        <v>1</v>
      </c>
      <c r="I206" s="13">
        <v>12</v>
      </c>
      <c r="J206" s="13">
        <v>1</v>
      </c>
      <c r="K206" s="12" t="s">
        <v>543</v>
      </c>
      <c r="L206" s="12"/>
      <c r="M206" s="12" t="s">
        <v>575</v>
      </c>
      <c r="N206" s="12" t="s">
        <v>616</v>
      </c>
      <c r="O206" s="12">
        <v>4000</v>
      </c>
      <c r="P206" s="12">
        <v>500</v>
      </c>
      <c r="Q206" s="12" t="s">
        <v>631</v>
      </c>
      <c r="R206" s="12" t="s">
        <v>546</v>
      </c>
      <c r="S206" s="12">
        <f t="shared" si="17"/>
        <v>0</v>
      </c>
      <c r="T206" s="12">
        <f t="shared" si="18"/>
        <v>1</v>
      </c>
      <c r="U206" s="12">
        <f t="shared" si="19"/>
        <v>1</v>
      </c>
    </row>
    <row r="207" ht="15.75" customHeight="1">
      <c r="A207" s="6">
        <v>206</v>
      </c>
      <c r="B207" s="12" t="str">
        <f t="shared" si="16"/>
        <v>192.168.0.206</v>
      </c>
      <c r="C207" s="12"/>
      <c r="D207" s="12"/>
      <c r="E207" s="12"/>
      <c r="F207" s="12"/>
      <c r="G207" s="12"/>
      <c r="H207" s="13"/>
      <c r="I207" s="13"/>
      <c r="J207" s="13"/>
      <c r="K207" s="12"/>
      <c r="L207" s="12"/>
      <c r="M207" s="12"/>
      <c r="N207" s="12"/>
      <c r="O207" s="12"/>
      <c r="P207" s="12"/>
      <c r="Q207" s="12"/>
      <c r="R207" s="12"/>
      <c r="S207" s="12">
        <f t="shared" si="17"/>
        <v>1</v>
      </c>
      <c r="T207" s="12">
        <f t="shared" si="18"/>
        <v>0</v>
      </c>
      <c r="U207" s="12">
        <f t="shared" si="19"/>
        <v>0</v>
      </c>
    </row>
    <row r="208" ht="15.75" customHeight="1">
      <c r="A208" s="6">
        <v>207</v>
      </c>
      <c r="B208" s="12" t="str">
        <f t="shared" si="16"/>
        <v>192.168.0.207</v>
      </c>
      <c r="C208" s="12"/>
      <c r="D208" s="12"/>
      <c r="E208" s="12"/>
      <c r="F208" s="12"/>
      <c r="G208" s="12"/>
      <c r="H208" s="13"/>
      <c r="I208" s="13"/>
      <c r="J208" s="13"/>
      <c r="K208" s="12"/>
      <c r="L208" s="12"/>
      <c r="M208" s="12"/>
      <c r="N208" s="12"/>
      <c r="O208" s="12"/>
      <c r="P208" s="12"/>
      <c r="Q208" s="12"/>
      <c r="R208" s="12"/>
      <c r="S208" s="12">
        <f t="shared" si="17"/>
        <v>1</v>
      </c>
      <c r="T208" s="12">
        <f t="shared" si="18"/>
        <v>0</v>
      </c>
      <c r="U208" s="12">
        <f t="shared" si="19"/>
        <v>0</v>
      </c>
    </row>
    <row r="209" ht="15.75" customHeight="1">
      <c r="A209" s="6">
        <v>208</v>
      </c>
      <c r="B209" s="12" t="str">
        <f t="shared" si="16"/>
        <v>192.168.0.208</v>
      </c>
      <c r="C209" s="12"/>
      <c r="D209" s="12"/>
      <c r="E209" s="12"/>
      <c r="F209" s="12"/>
      <c r="G209" s="12"/>
      <c r="H209" s="13"/>
      <c r="I209" s="13"/>
      <c r="J209" s="13"/>
      <c r="K209" s="12"/>
      <c r="L209" s="12"/>
      <c r="M209" s="12"/>
      <c r="N209" s="12"/>
      <c r="O209" s="12"/>
      <c r="P209" s="12"/>
      <c r="Q209" s="12"/>
      <c r="R209" s="12"/>
      <c r="S209" s="12">
        <f t="shared" si="17"/>
        <v>1</v>
      </c>
      <c r="T209" s="12">
        <f t="shared" si="18"/>
        <v>0</v>
      </c>
      <c r="U209" s="12">
        <f t="shared" si="19"/>
        <v>0</v>
      </c>
    </row>
    <row r="210" ht="15.75" customHeight="1">
      <c r="A210" s="6">
        <v>209</v>
      </c>
      <c r="B210" s="12" t="str">
        <f t="shared" si="16"/>
        <v>192.168.0.209</v>
      </c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2"/>
      <c r="O210" s="12"/>
      <c r="P210" s="12"/>
      <c r="Q210" s="12"/>
      <c r="R210" s="12"/>
      <c r="S210" s="12">
        <f t="shared" si="17"/>
        <v>1</v>
      </c>
      <c r="T210" s="12">
        <f t="shared" si="18"/>
        <v>0</v>
      </c>
      <c r="U210" s="12">
        <f t="shared" si="19"/>
        <v>0</v>
      </c>
    </row>
    <row r="211" ht="15.75" customHeight="1">
      <c r="A211" s="6">
        <v>210</v>
      </c>
      <c r="B211" s="12" t="str">
        <f t="shared" si="16"/>
        <v>192.168.0.210</v>
      </c>
      <c r="C211" s="12"/>
      <c r="D211" s="12"/>
      <c r="E211" s="12"/>
      <c r="F211" s="12"/>
      <c r="G211" s="12"/>
      <c r="H211" s="13"/>
      <c r="I211" s="13"/>
      <c r="J211" s="13"/>
      <c r="K211" s="12"/>
      <c r="L211" s="12"/>
      <c r="M211" s="12"/>
      <c r="N211" s="12"/>
      <c r="O211" s="12"/>
      <c r="P211" s="12"/>
      <c r="Q211" s="12"/>
      <c r="R211" s="12"/>
      <c r="S211" s="12">
        <f t="shared" si="17"/>
        <v>1</v>
      </c>
      <c r="T211" s="12">
        <f t="shared" si="18"/>
        <v>0</v>
      </c>
      <c r="U211" s="12">
        <f t="shared" si="19"/>
        <v>0</v>
      </c>
    </row>
    <row r="212" ht="15.75" customHeight="1">
      <c r="A212" s="6">
        <v>211</v>
      </c>
      <c r="B212" s="12" t="str">
        <f t="shared" si="16"/>
        <v>192.168.0.211</v>
      </c>
      <c r="C212" s="12" t="s">
        <v>211</v>
      </c>
      <c r="D212" s="12" t="s">
        <v>632</v>
      </c>
      <c r="E212" s="13" t="s">
        <v>558</v>
      </c>
      <c r="F212" s="13">
        <v>2</v>
      </c>
      <c r="G212" s="13">
        <v>19</v>
      </c>
      <c r="H212" s="13">
        <v>1</v>
      </c>
      <c r="I212" s="13">
        <v>12</v>
      </c>
      <c r="J212" s="13">
        <v>1</v>
      </c>
      <c r="K212" s="12" t="s">
        <v>543</v>
      </c>
      <c r="L212" s="12"/>
      <c r="M212" s="12" t="s">
        <v>627</v>
      </c>
      <c r="N212" s="12" t="s">
        <v>633</v>
      </c>
      <c r="O212" s="12">
        <v>4000</v>
      </c>
      <c r="P212" s="12">
        <v>160</v>
      </c>
      <c r="Q212" s="12" t="s">
        <v>634</v>
      </c>
      <c r="R212" s="12" t="s">
        <v>546</v>
      </c>
      <c r="S212" s="12">
        <f t="shared" si="17"/>
        <v>0</v>
      </c>
      <c r="T212" s="12">
        <f t="shared" si="18"/>
        <v>1</v>
      </c>
      <c r="U212" s="12">
        <f t="shared" si="19"/>
        <v>1</v>
      </c>
    </row>
    <row r="213" ht="15.75" customHeight="1">
      <c r="A213" s="6">
        <v>212</v>
      </c>
      <c r="B213" s="12" t="str">
        <f t="shared" si="16"/>
        <v>192.168.0.212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>
        <f t="shared" si="17"/>
        <v>1</v>
      </c>
      <c r="T213" s="12">
        <f t="shared" si="18"/>
        <v>0</v>
      </c>
      <c r="U213" s="12">
        <f t="shared" si="19"/>
        <v>0</v>
      </c>
    </row>
    <row r="214" ht="15.75" customHeight="1">
      <c r="A214" s="6">
        <v>213</v>
      </c>
      <c r="B214" s="12" t="str">
        <f t="shared" si="16"/>
        <v>192.168.0.213</v>
      </c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2"/>
      <c r="O214" s="12"/>
      <c r="P214" s="12"/>
      <c r="Q214" s="12"/>
      <c r="R214" s="12"/>
      <c r="S214" s="12">
        <f t="shared" si="17"/>
        <v>1</v>
      </c>
      <c r="T214" s="12">
        <f t="shared" si="18"/>
        <v>0</v>
      </c>
      <c r="U214" s="12">
        <f t="shared" si="19"/>
        <v>0</v>
      </c>
    </row>
    <row r="215" ht="15.75" customHeight="1">
      <c r="A215" s="6">
        <v>214</v>
      </c>
      <c r="B215" s="12" t="str">
        <f t="shared" si="16"/>
        <v>192.168.0.214</v>
      </c>
      <c r="C215" s="12" t="s">
        <v>73</v>
      </c>
      <c r="D215" s="12" t="s">
        <v>206</v>
      </c>
      <c r="E215" s="13" t="s">
        <v>558</v>
      </c>
      <c r="F215" s="13">
        <v>2</v>
      </c>
      <c r="G215" s="13">
        <v>19</v>
      </c>
      <c r="H215" s="13">
        <v>1</v>
      </c>
      <c r="I215" s="13">
        <v>12</v>
      </c>
      <c r="J215" s="13">
        <v>1</v>
      </c>
      <c r="K215" s="12" t="s">
        <v>543</v>
      </c>
      <c r="L215" s="12"/>
      <c r="M215" s="12" t="s">
        <v>554</v>
      </c>
      <c r="N215" s="12" t="s">
        <v>635</v>
      </c>
      <c r="O215" s="12">
        <v>4000</v>
      </c>
      <c r="P215" s="12">
        <v>1000</v>
      </c>
      <c r="Q215" s="12" t="s">
        <v>207</v>
      </c>
      <c r="R215" s="12" t="s">
        <v>551</v>
      </c>
      <c r="S215" s="12">
        <f t="shared" si="17"/>
        <v>0</v>
      </c>
      <c r="T215" s="12">
        <f t="shared" si="18"/>
        <v>1</v>
      </c>
      <c r="U215" s="12">
        <f t="shared" si="19"/>
        <v>1</v>
      </c>
    </row>
    <row r="216" ht="15.75" customHeight="1">
      <c r="A216" s="6">
        <v>215</v>
      </c>
      <c r="B216" s="12" t="str">
        <f t="shared" si="16"/>
        <v>192.168.0.215</v>
      </c>
      <c r="C216" s="12" t="s">
        <v>73</v>
      </c>
      <c r="D216" s="12" t="s">
        <v>109</v>
      </c>
      <c r="E216" s="13">
        <v>2</v>
      </c>
      <c r="F216" s="13">
        <v>1</v>
      </c>
      <c r="G216" s="13">
        <v>11</v>
      </c>
      <c r="H216" s="13">
        <v>2</v>
      </c>
      <c r="I216" s="13">
        <v>11</v>
      </c>
      <c r="J216" s="13">
        <v>1</v>
      </c>
      <c r="K216" s="12" t="s">
        <v>543</v>
      </c>
      <c r="L216" s="12"/>
      <c r="M216" s="12" t="s">
        <v>552</v>
      </c>
      <c r="N216" s="12" t="s">
        <v>73</v>
      </c>
      <c r="O216" s="12">
        <v>4000</v>
      </c>
      <c r="P216" s="12">
        <v>500</v>
      </c>
      <c r="Q216" s="12" t="s">
        <v>110</v>
      </c>
      <c r="R216" s="12" t="s">
        <v>551</v>
      </c>
      <c r="S216" s="12">
        <f t="shared" si="17"/>
        <v>0</v>
      </c>
      <c r="T216" s="12">
        <f t="shared" si="18"/>
        <v>1</v>
      </c>
      <c r="U216" s="12">
        <f t="shared" si="19"/>
        <v>1</v>
      </c>
    </row>
    <row r="217" ht="15.75" customHeight="1">
      <c r="A217" s="6">
        <v>216</v>
      </c>
      <c r="B217" s="12" t="str">
        <f t="shared" si="16"/>
        <v>192.168.0.216</v>
      </c>
      <c r="C217" s="12" t="s">
        <v>244</v>
      </c>
      <c r="D217" s="12" t="s">
        <v>73</v>
      </c>
      <c r="E217" s="13" t="s">
        <v>619</v>
      </c>
      <c r="F217" s="13">
        <v>2</v>
      </c>
      <c r="G217" s="13">
        <v>17</v>
      </c>
      <c r="H217" s="13">
        <v>1</v>
      </c>
      <c r="I217" s="13">
        <v>10</v>
      </c>
      <c r="J217" s="13">
        <v>1</v>
      </c>
      <c r="K217" s="12" t="s">
        <v>636</v>
      </c>
      <c r="L217" s="12"/>
      <c r="M217" s="12"/>
      <c r="N217" s="12"/>
      <c r="O217" s="12"/>
      <c r="P217" s="12"/>
      <c r="Q217" s="12"/>
      <c r="R217" s="12" t="s">
        <v>551</v>
      </c>
      <c r="S217" s="12">
        <f t="shared" si="17"/>
        <v>0</v>
      </c>
      <c r="T217" s="12">
        <f t="shared" si="18"/>
        <v>1</v>
      </c>
      <c r="U217" s="12">
        <f t="shared" si="19"/>
        <v>1</v>
      </c>
    </row>
    <row r="218" ht="15.75" customHeight="1">
      <c r="A218" s="6">
        <v>217</v>
      </c>
      <c r="B218" s="12" t="str">
        <f t="shared" si="16"/>
        <v>192.168.0.217</v>
      </c>
      <c r="C218" s="12"/>
      <c r="D218" s="12"/>
      <c r="E218" s="12"/>
      <c r="F218" s="12"/>
      <c r="G218" s="12"/>
      <c r="H218" s="13"/>
      <c r="I218" s="13"/>
      <c r="J218" s="13"/>
      <c r="K218" s="12"/>
      <c r="L218" s="12"/>
      <c r="M218" s="12"/>
      <c r="N218" s="12"/>
      <c r="O218" s="12"/>
      <c r="P218" s="12"/>
      <c r="Q218" s="12"/>
      <c r="R218" s="12"/>
      <c r="S218" s="12">
        <f t="shared" si="17"/>
        <v>1</v>
      </c>
      <c r="T218" s="12">
        <f t="shared" si="18"/>
        <v>0</v>
      </c>
      <c r="U218" s="12">
        <f t="shared" si="19"/>
        <v>0</v>
      </c>
    </row>
    <row r="219" ht="15.75" customHeight="1">
      <c r="A219" s="6">
        <v>218</v>
      </c>
      <c r="B219" s="12" t="str">
        <f t="shared" si="16"/>
        <v>192.168.0.218</v>
      </c>
      <c r="C219" s="12"/>
      <c r="D219" s="12"/>
      <c r="E219" s="12"/>
      <c r="F219" s="12"/>
      <c r="G219" s="12"/>
      <c r="H219" s="13"/>
      <c r="I219" s="13"/>
      <c r="J219" s="13"/>
      <c r="K219" s="12"/>
      <c r="L219" s="12"/>
      <c r="M219" s="12"/>
      <c r="N219" s="12"/>
      <c r="O219" s="12"/>
      <c r="P219" s="12"/>
      <c r="Q219" s="12"/>
      <c r="R219" s="12"/>
      <c r="S219" s="12">
        <f t="shared" si="17"/>
        <v>1</v>
      </c>
      <c r="T219" s="12">
        <f t="shared" si="18"/>
        <v>0</v>
      </c>
      <c r="U219" s="12">
        <f t="shared" si="19"/>
        <v>0</v>
      </c>
    </row>
    <row r="220" ht="15.75" customHeight="1">
      <c r="A220" s="6">
        <v>219</v>
      </c>
      <c r="B220" s="12" t="str">
        <f t="shared" si="16"/>
        <v>192.168.0.219</v>
      </c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2"/>
      <c r="O220" s="12"/>
      <c r="P220" s="12"/>
      <c r="Q220" s="12"/>
      <c r="R220" s="12"/>
      <c r="S220" s="12">
        <f t="shared" si="17"/>
        <v>1</v>
      </c>
      <c r="T220" s="12">
        <f t="shared" si="18"/>
        <v>0</v>
      </c>
      <c r="U220" s="12">
        <f t="shared" si="19"/>
        <v>0</v>
      </c>
    </row>
    <row r="221" ht="15.75" customHeight="1">
      <c r="A221" s="6">
        <v>220</v>
      </c>
      <c r="B221" s="12" t="str">
        <f t="shared" si="16"/>
        <v>192.168.0.220</v>
      </c>
      <c r="C221" s="12" t="s">
        <v>121</v>
      </c>
      <c r="D221" s="12" t="s">
        <v>637</v>
      </c>
      <c r="E221" s="13">
        <v>2</v>
      </c>
      <c r="F221" s="13">
        <v>1</v>
      </c>
      <c r="G221" s="13">
        <v>3</v>
      </c>
      <c r="H221" s="13">
        <v>2</v>
      </c>
      <c r="I221" s="13">
        <v>3</v>
      </c>
      <c r="J221" s="13">
        <v>1</v>
      </c>
      <c r="K221" s="12" t="s">
        <v>543</v>
      </c>
      <c r="L221" s="12"/>
      <c r="M221" s="12" t="s">
        <v>552</v>
      </c>
      <c r="N221" s="12" t="s">
        <v>73</v>
      </c>
      <c r="O221" s="12">
        <v>4000</v>
      </c>
      <c r="P221" s="12">
        <v>500</v>
      </c>
      <c r="Q221" s="12" t="s">
        <v>638</v>
      </c>
      <c r="R221" s="12" t="s">
        <v>546</v>
      </c>
      <c r="S221" s="12">
        <f t="shared" si="17"/>
        <v>0</v>
      </c>
      <c r="T221" s="12">
        <f t="shared" si="18"/>
        <v>1</v>
      </c>
      <c r="U221" s="12">
        <f t="shared" si="19"/>
        <v>1</v>
      </c>
    </row>
    <row r="222" ht="15.75" customHeight="1">
      <c r="A222" s="6">
        <v>221</v>
      </c>
      <c r="B222" s="12" t="str">
        <f t="shared" si="16"/>
        <v>192.168.0.221</v>
      </c>
      <c r="C222" s="12"/>
      <c r="D222" s="12"/>
      <c r="E222" s="12"/>
      <c r="F222" s="12"/>
      <c r="G222" s="12"/>
      <c r="H222" s="13"/>
      <c r="I222" s="13"/>
      <c r="J222" s="13"/>
      <c r="K222" s="12"/>
      <c r="L222" s="12"/>
      <c r="M222" s="12"/>
      <c r="N222" s="12"/>
      <c r="O222" s="12"/>
      <c r="P222" s="12"/>
      <c r="Q222" s="12"/>
      <c r="R222" s="12"/>
      <c r="S222" s="12">
        <f t="shared" si="17"/>
        <v>1</v>
      </c>
      <c r="T222" s="12">
        <f t="shared" si="18"/>
        <v>0</v>
      </c>
      <c r="U222" s="12">
        <f t="shared" si="19"/>
        <v>0</v>
      </c>
    </row>
    <row r="223" ht="15.75" customHeight="1">
      <c r="A223" s="6">
        <v>222</v>
      </c>
      <c r="B223" s="12" t="str">
        <f t="shared" si="16"/>
        <v>192.168.0.222</v>
      </c>
      <c r="C223" s="12" t="s">
        <v>126</v>
      </c>
      <c r="D223" s="12" t="s">
        <v>639</v>
      </c>
      <c r="E223" s="13">
        <v>4</v>
      </c>
      <c r="F223" s="13">
        <v>1</v>
      </c>
      <c r="G223" s="13">
        <v>8</v>
      </c>
      <c r="H223" s="13">
        <v>2</v>
      </c>
      <c r="I223" s="13">
        <v>7</v>
      </c>
      <c r="J223" s="13">
        <v>1</v>
      </c>
      <c r="K223" s="12" t="s">
        <v>543</v>
      </c>
      <c r="L223" s="12"/>
      <c r="M223" s="12" t="s">
        <v>552</v>
      </c>
      <c r="N223" s="12" t="s">
        <v>640</v>
      </c>
      <c r="O223" s="12">
        <v>4000</v>
      </c>
      <c r="P223" s="12">
        <v>500</v>
      </c>
      <c r="Q223" s="12" t="s">
        <v>641</v>
      </c>
      <c r="R223" s="12" t="s">
        <v>546</v>
      </c>
      <c r="S223" s="12">
        <f t="shared" si="17"/>
        <v>0</v>
      </c>
      <c r="T223" s="12">
        <f t="shared" si="18"/>
        <v>1</v>
      </c>
      <c r="U223" s="12">
        <f t="shared" si="19"/>
        <v>1</v>
      </c>
    </row>
    <row r="224" ht="15.75" customHeight="1">
      <c r="A224" s="6">
        <v>223</v>
      </c>
      <c r="B224" s="12" t="str">
        <f t="shared" si="16"/>
        <v>192.168.0.223</v>
      </c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2"/>
      <c r="O224" s="12"/>
      <c r="P224" s="12"/>
      <c r="Q224" s="12"/>
      <c r="R224" s="12"/>
      <c r="S224" s="12">
        <f t="shared" si="17"/>
        <v>1</v>
      </c>
      <c r="T224" s="12">
        <f t="shared" si="18"/>
        <v>0</v>
      </c>
      <c r="U224" s="12">
        <f t="shared" si="19"/>
        <v>0</v>
      </c>
    </row>
    <row r="225" ht="15.75" customHeight="1">
      <c r="A225" s="6">
        <v>224</v>
      </c>
      <c r="B225" s="12" t="str">
        <f t="shared" si="16"/>
        <v>192.168.0.224</v>
      </c>
      <c r="C225" s="12"/>
      <c r="D225" s="12"/>
      <c r="E225" s="12"/>
      <c r="F225" s="12"/>
      <c r="G225" s="12"/>
      <c r="H225" s="13"/>
      <c r="I225" s="13"/>
      <c r="J225" s="13"/>
      <c r="K225" s="12"/>
      <c r="L225" s="12"/>
      <c r="M225" s="12"/>
      <c r="N225" s="12"/>
      <c r="O225" s="12"/>
      <c r="P225" s="12"/>
      <c r="Q225" s="12"/>
      <c r="R225" s="12"/>
      <c r="S225" s="12">
        <f t="shared" si="17"/>
        <v>1</v>
      </c>
      <c r="T225" s="12">
        <f t="shared" si="18"/>
        <v>0</v>
      </c>
      <c r="U225" s="12">
        <f t="shared" si="19"/>
        <v>0</v>
      </c>
    </row>
    <row r="226" ht="15.75" customHeight="1">
      <c r="A226" s="6">
        <v>225</v>
      </c>
      <c r="B226" s="12" t="str">
        <f t="shared" si="16"/>
        <v>192.168.0.225</v>
      </c>
      <c r="C226" s="12"/>
      <c r="D226" s="12"/>
      <c r="E226" s="12"/>
      <c r="F226" s="12"/>
      <c r="G226" s="12"/>
      <c r="H226" s="13"/>
      <c r="I226" s="13"/>
      <c r="J226" s="13"/>
      <c r="K226" s="12"/>
      <c r="L226" s="12"/>
      <c r="M226" s="12"/>
      <c r="N226" s="12"/>
      <c r="O226" s="12"/>
      <c r="P226" s="12"/>
      <c r="Q226" s="12"/>
      <c r="R226" s="12"/>
      <c r="S226" s="12">
        <f t="shared" si="17"/>
        <v>1</v>
      </c>
      <c r="T226" s="12">
        <f t="shared" si="18"/>
        <v>0</v>
      </c>
      <c r="U226" s="12">
        <f t="shared" si="19"/>
        <v>0</v>
      </c>
    </row>
    <row r="227" ht="15.75" customHeight="1">
      <c r="A227" s="6">
        <v>226</v>
      </c>
      <c r="B227" s="12" t="str">
        <f t="shared" si="16"/>
        <v>192.168.0.226</v>
      </c>
      <c r="C227" s="12"/>
      <c r="D227" s="12"/>
      <c r="E227" s="12"/>
      <c r="F227" s="12"/>
      <c r="G227" s="12"/>
      <c r="H227" s="13"/>
      <c r="I227" s="13"/>
      <c r="J227" s="13"/>
      <c r="K227" s="12"/>
      <c r="L227" s="12"/>
      <c r="M227" s="12"/>
      <c r="N227" s="12"/>
      <c r="O227" s="12"/>
      <c r="P227" s="12"/>
      <c r="Q227" s="12"/>
      <c r="R227" s="12"/>
      <c r="S227" s="12">
        <f t="shared" si="17"/>
        <v>1</v>
      </c>
      <c r="T227" s="12">
        <f t="shared" si="18"/>
        <v>0</v>
      </c>
      <c r="U227" s="12">
        <f t="shared" si="19"/>
        <v>0</v>
      </c>
    </row>
    <row r="228" ht="15.75" customHeight="1">
      <c r="A228" s="6">
        <v>227</v>
      </c>
      <c r="B228" s="12" t="str">
        <f t="shared" ref="B228:B256" si="20">CONCATENATE($L$1,A228)</f>
        <v>192.168.0.227</v>
      </c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2"/>
      <c r="O228" s="12"/>
      <c r="P228" s="12"/>
      <c r="Q228" s="12"/>
      <c r="R228" s="12"/>
      <c r="S228" s="12">
        <f t="shared" ref="S228:S256" si="21">IF(C228=D228,1,0)</f>
        <v>1</v>
      </c>
      <c r="T228" s="12">
        <f t="shared" ref="T228:T256" si="22">IF(K228=0,0,1)</f>
        <v>0</v>
      </c>
      <c r="U228" s="12">
        <f t="shared" ref="U228:U256" si="23">IF(OR(R228=$W$3,R228=$X$3),0,1)</f>
        <v>0</v>
      </c>
    </row>
    <row r="229" ht="15.75" customHeight="1">
      <c r="A229" s="6">
        <v>228</v>
      </c>
      <c r="B229" s="12" t="str">
        <f t="shared" si="20"/>
        <v>192.168.0.228</v>
      </c>
      <c r="C229" s="12"/>
      <c r="D229" s="12"/>
      <c r="E229" s="12"/>
      <c r="F229" s="12"/>
      <c r="G229" s="12"/>
      <c r="H229" s="13"/>
      <c r="I229" s="13"/>
      <c r="J229" s="13"/>
      <c r="K229" s="12"/>
      <c r="L229" s="12"/>
      <c r="M229" s="12"/>
      <c r="N229" s="12"/>
      <c r="O229" s="12"/>
      <c r="P229" s="12"/>
      <c r="Q229" s="12"/>
      <c r="R229" s="12"/>
      <c r="S229" s="12">
        <f t="shared" si="21"/>
        <v>1</v>
      </c>
      <c r="T229" s="12">
        <f t="shared" si="22"/>
        <v>0</v>
      </c>
      <c r="U229" s="12">
        <f t="shared" si="23"/>
        <v>0</v>
      </c>
    </row>
    <row r="230" ht="15.75" customHeight="1">
      <c r="A230" s="6">
        <v>229</v>
      </c>
      <c r="B230" s="12" t="str">
        <f t="shared" si="20"/>
        <v>192.168.0.229</v>
      </c>
      <c r="C230" s="12"/>
      <c r="D230" s="12"/>
      <c r="E230" s="12"/>
      <c r="F230" s="12"/>
      <c r="G230" s="12"/>
      <c r="H230" s="13"/>
      <c r="I230" s="13"/>
      <c r="J230" s="13"/>
      <c r="K230" s="12"/>
      <c r="L230" s="12"/>
      <c r="M230" s="12"/>
      <c r="N230" s="12"/>
      <c r="O230" s="12"/>
      <c r="P230" s="12"/>
      <c r="Q230" s="12"/>
      <c r="R230" s="12"/>
      <c r="S230" s="12">
        <f t="shared" si="21"/>
        <v>1</v>
      </c>
      <c r="T230" s="12">
        <f t="shared" si="22"/>
        <v>0</v>
      </c>
      <c r="U230" s="12">
        <f t="shared" si="23"/>
        <v>0</v>
      </c>
    </row>
    <row r="231" ht="15.75" customHeight="1">
      <c r="A231" s="6">
        <v>230</v>
      </c>
      <c r="B231" s="12" t="str">
        <f t="shared" si="20"/>
        <v>192.168.0.230</v>
      </c>
      <c r="C231" s="12"/>
      <c r="D231" s="12"/>
      <c r="E231" s="12"/>
      <c r="F231" s="12"/>
      <c r="G231" s="12"/>
      <c r="H231" s="13"/>
      <c r="I231" s="13"/>
      <c r="J231" s="13"/>
      <c r="K231" s="12"/>
      <c r="L231" s="12"/>
      <c r="M231" s="12"/>
      <c r="N231" s="12"/>
      <c r="O231" s="12"/>
      <c r="P231" s="12"/>
      <c r="Q231" s="12"/>
      <c r="R231" s="12"/>
      <c r="S231" s="12">
        <f t="shared" si="21"/>
        <v>1</v>
      </c>
      <c r="T231" s="12">
        <f t="shared" si="22"/>
        <v>0</v>
      </c>
      <c r="U231" s="12">
        <f t="shared" si="23"/>
        <v>0</v>
      </c>
    </row>
    <row r="232" ht="15.75" customHeight="1">
      <c r="A232" s="6">
        <v>231</v>
      </c>
      <c r="B232" s="12" t="str">
        <f t="shared" si="20"/>
        <v>192.168.0.231</v>
      </c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2"/>
      <c r="O232" s="12"/>
      <c r="P232" s="12"/>
      <c r="Q232" s="12"/>
      <c r="R232" s="12"/>
      <c r="S232" s="12">
        <f t="shared" si="21"/>
        <v>1</v>
      </c>
      <c r="T232" s="12">
        <f t="shared" si="22"/>
        <v>0</v>
      </c>
      <c r="U232" s="12">
        <f t="shared" si="23"/>
        <v>0</v>
      </c>
    </row>
    <row r="233" ht="15.75" customHeight="1">
      <c r="A233" s="6">
        <v>232</v>
      </c>
      <c r="B233" s="12" t="str">
        <f t="shared" si="20"/>
        <v>192.168.0.232</v>
      </c>
      <c r="C233" s="12"/>
      <c r="D233" s="12"/>
      <c r="E233" s="12"/>
      <c r="F233" s="12"/>
      <c r="G233" s="12"/>
      <c r="H233" s="13"/>
      <c r="I233" s="13"/>
      <c r="J233" s="13"/>
      <c r="K233" s="12"/>
      <c r="L233" s="12"/>
      <c r="M233" s="12"/>
      <c r="N233" s="12"/>
      <c r="O233" s="12"/>
      <c r="P233" s="12"/>
      <c r="Q233" s="12"/>
      <c r="R233" s="12"/>
      <c r="S233" s="12">
        <f t="shared" si="21"/>
        <v>1</v>
      </c>
      <c r="T233" s="12">
        <f t="shared" si="22"/>
        <v>0</v>
      </c>
      <c r="U233" s="12">
        <f t="shared" si="23"/>
        <v>0</v>
      </c>
    </row>
    <row r="234" ht="15.75" customHeight="1">
      <c r="A234" s="6">
        <v>233</v>
      </c>
      <c r="B234" s="12" t="str">
        <f t="shared" si="20"/>
        <v>192.168.0.233</v>
      </c>
      <c r="C234" s="12"/>
      <c r="D234" s="12"/>
      <c r="E234" s="12"/>
      <c r="F234" s="12"/>
      <c r="G234" s="12"/>
      <c r="H234" s="13"/>
      <c r="I234" s="13"/>
      <c r="J234" s="13"/>
      <c r="K234" s="12"/>
      <c r="L234" s="12"/>
      <c r="M234" s="12"/>
      <c r="N234" s="12"/>
      <c r="O234" s="12"/>
      <c r="P234" s="12"/>
      <c r="Q234" s="12"/>
      <c r="R234" s="12"/>
      <c r="S234" s="12">
        <f t="shared" si="21"/>
        <v>1</v>
      </c>
      <c r="T234" s="12">
        <f t="shared" si="22"/>
        <v>0</v>
      </c>
      <c r="U234" s="12">
        <f t="shared" si="23"/>
        <v>0</v>
      </c>
    </row>
    <row r="235" ht="15.75" customHeight="1">
      <c r="A235" s="6">
        <v>234</v>
      </c>
      <c r="B235" s="12" t="str">
        <f t="shared" si="20"/>
        <v>192.168.0.234</v>
      </c>
      <c r="C235" s="12"/>
      <c r="D235" s="12"/>
      <c r="E235" s="12"/>
      <c r="F235" s="12"/>
      <c r="G235" s="12"/>
      <c r="H235" s="13"/>
      <c r="I235" s="13"/>
      <c r="J235" s="13"/>
      <c r="K235" s="12"/>
      <c r="L235" s="12"/>
      <c r="M235" s="12"/>
      <c r="N235" s="12"/>
      <c r="O235" s="12"/>
      <c r="P235" s="12"/>
      <c r="Q235" s="12"/>
      <c r="R235" s="12"/>
      <c r="S235" s="12">
        <f t="shared" si="21"/>
        <v>1</v>
      </c>
      <c r="T235" s="12">
        <f t="shared" si="22"/>
        <v>0</v>
      </c>
      <c r="U235" s="12">
        <f t="shared" si="23"/>
        <v>0</v>
      </c>
    </row>
    <row r="236" ht="15.75" customHeight="1">
      <c r="A236" s="6">
        <v>235</v>
      </c>
      <c r="B236" s="12" t="str">
        <f t="shared" si="20"/>
        <v>192.168.0.235</v>
      </c>
      <c r="C236" s="12"/>
      <c r="D236" s="12"/>
      <c r="E236" s="12"/>
      <c r="F236" s="12"/>
      <c r="G236" s="12"/>
      <c r="H236" s="13"/>
      <c r="I236" s="13"/>
      <c r="J236" s="13"/>
      <c r="K236" s="12"/>
      <c r="L236" s="12"/>
      <c r="M236" s="12"/>
      <c r="N236" s="12"/>
      <c r="O236" s="12"/>
      <c r="P236" s="12"/>
      <c r="Q236" s="12"/>
      <c r="R236" s="12"/>
      <c r="S236" s="12">
        <f t="shared" si="21"/>
        <v>1</v>
      </c>
      <c r="T236" s="12">
        <f t="shared" si="22"/>
        <v>0</v>
      </c>
      <c r="U236" s="12">
        <f t="shared" si="23"/>
        <v>0</v>
      </c>
    </row>
    <row r="237" ht="15.75" customHeight="1">
      <c r="A237" s="6">
        <v>236</v>
      </c>
      <c r="B237" s="12" t="str">
        <f t="shared" si="20"/>
        <v>192.168.0.236</v>
      </c>
      <c r="C237" s="12"/>
      <c r="D237" s="12"/>
      <c r="E237" s="12"/>
      <c r="F237" s="12"/>
      <c r="G237" s="12"/>
      <c r="H237" s="13"/>
      <c r="I237" s="13"/>
      <c r="J237" s="13"/>
      <c r="K237" s="12"/>
      <c r="L237" s="12"/>
      <c r="M237" s="12"/>
      <c r="N237" s="12"/>
      <c r="O237" s="12"/>
      <c r="P237" s="12"/>
      <c r="Q237" s="12"/>
      <c r="R237" s="12"/>
      <c r="S237" s="12">
        <f t="shared" si="21"/>
        <v>1</v>
      </c>
      <c r="T237" s="12">
        <f t="shared" si="22"/>
        <v>0</v>
      </c>
      <c r="U237" s="12">
        <f t="shared" si="23"/>
        <v>0</v>
      </c>
    </row>
    <row r="238" ht="15.75" customHeight="1">
      <c r="A238" s="6">
        <v>237</v>
      </c>
      <c r="B238" s="12" t="str">
        <f t="shared" si="20"/>
        <v>192.168.0.237</v>
      </c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2"/>
      <c r="O238" s="12"/>
      <c r="P238" s="12"/>
      <c r="Q238" s="12"/>
      <c r="R238" s="12"/>
      <c r="S238" s="12">
        <f t="shared" si="21"/>
        <v>1</v>
      </c>
      <c r="T238" s="12">
        <f t="shared" si="22"/>
        <v>0</v>
      </c>
      <c r="U238" s="12">
        <f t="shared" si="23"/>
        <v>0</v>
      </c>
    </row>
    <row r="239" ht="15.75" customHeight="1">
      <c r="A239" s="6">
        <v>238</v>
      </c>
      <c r="B239" s="12" t="str">
        <f t="shared" si="20"/>
        <v>192.168.0.238</v>
      </c>
      <c r="C239" s="12"/>
      <c r="D239" s="12"/>
      <c r="E239" s="12"/>
      <c r="F239" s="12"/>
      <c r="G239" s="12"/>
      <c r="H239" s="13"/>
      <c r="I239" s="13"/>
      <c r="J239" s="13"/>
      <c r="K239" s="12"/>
      <c r="L239" s="12"/>
      <c r="M239" s="12"/>
      <c r="N239" s="12"/>
      <c r="O239" s="12"/>
      <c r="P239" s="12"/>
      <c r="Q239" s="12"/>
      <c r="R239" s="12"/>
      <c r="S239" s="12">
        <f t="shared" si="21"/>
        <v>1</v>
      </c>
      <c r="T239" s="12">
        <f t="shared" si="22"/>
        <v>0</v>
      </c>
      <c r="U239" s="12">
        <f t="shared" si="23"/>
        <v>0</v>
      </c>
    </row>
    <row r="240" ht="15.75" customHeight="1">
      <c r="A240" s="6">
        <v>239</v>
      </c>
      <c r="B240" s="12" t="str">
        <f t="shared" si="20"/>
        <v>192.168.0.239</v>
      </c>
      <c r="C240" s="12"/>
      <c r="D240" s="12"/>
      <c r="E240" s="12"/>
      <c r="F240" s="12"/>
      <c r="G240" s="12"/>
      <c r="H240" s="13"/>
      <c r="I240" s="13"/>
      <c r="J240" s="13"/>
      <c r="K240" s="12"/>
      <c r="L240" s="12"/>
      <c r="M240" s="12"/>
      <c r="N240" s="12"/>
      <c r="O240" s="12"/>
      <c r="P240" s="12"/>
      <c r="Q240" s="12"/>
      <c r="R240" s="12"/>
      <c r="S240" s="12">
        <f t="shared" si="21"/>
        <v>1</v>
      </c>
      <c r="T240" s="12">
        <f t="shared" si="22"/>
        <v>0</v>
      </c>
      <c r="U240" s="12">
        <f t="shared" si="23"/>
        <v>0</v>
      </c>
    </row>
    <row r="241" ht="15.75" customHeight="1">
      <c r="A241" s="6">
        <v>240</v>
      </c>
      <c r="B241" s="12" t="str">
        <f t="shared" si="20"/>
        <v>192.168.0.240</v>
      </c>
      <c r="C241" s="12"/>
      <c r="D241" s="12"/>
      <c r="E241" s="12"/>
      <c r="F241" s="12"/>
      <c r="G241" s="12"/>
      <c r="H241" s="13"/>
      <c r="I241" s="13"/>
      <c r="J241" s="13"/>
      <c r="K241" s="12"/>
      <c r="L241" s="12"/>
      <c r="M241" s="12"/>
      <c r="N241" s="12"/>
      <c r="O241" s="12"/>
      <c r="P241" s="12"/>
      <c r="Q241" s="12"/>
      <c r="R241" s="12"/>
      <c r="S241" s="12">
        <f t="shared" si="21"/>
        <v>1</v>
      </c>
      <c r="T241" s="12">
        <f t="shared" si="22"/>
        <v>0</v>
      </c>
      <c r="U241" s="12">
        <f t="shared" si="23"/>
        <v>0</v>
      </c>
    </row>
    <row r="242" ht="15.75" customHeight="1">
      <c r="A242" s="6">
        <v>241</v>
      </c>
      <c r="B242" s="12" t="str">
        <f t="shared" si="20"/>
        <v>192.168.0.241</v>
      </c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2"/>
      <c r="O242" s="12"/>
      <c r="P242" s="12"/>
      <c r="Q242" s="12"/>
      <c r="R242" s="12"/>
      <c r="S242" s="12">
        <f t="shared" si="21"/>
        <v>1</v>
      </c>
      <c r="T242" s="12">
        <f t="shared" si="22"/>
        <v>0</v>
      </c>
      <c r="U242" s="12">
        <f t="shared" si="23"/>
        <v>0</v>
      </c>
    </row>
    <row r="243" ht="15.75" customHeight="1">
      <c r="A243" s="6">
        <v>242</v>
      </c>
      <c r="B243" s="12" t="str">
        <f t="shared" si="20"/>
        <v>192.168.0.242</v>
      </c>
      <c r="C243" s="12"/>
      <c r="D243" s="12"/>
      <c r="E243" s="12"/>
      <c r="F243" s="12"/>
      <c r="G243" s="12"/>
      <c r="H243" s="13"/>
      <c r="I243" s="13"/>
      <c r="J243" s="13"/>
      <c r="K243" s="12"/>
      <c r="L243" s="12"/>
      <c r="M243" s="12"/>
      <c r="N243" s="12"/>
      <c r="O243" s="12"/>
      <c r="P243" s="12"/>
      <c r="Q243" s="12"/>
      <c r="R243" s="12"/>
      <c r="S243" s="12">
        <f t="shared" si="21"/>
        <v>1</v>
      </c>
      <c r="T243" s="12">
        <f t="shared" si="22"/>
        <v>0</v>
      </c>
      <c r="U243" s="12">
        <f t="shared" si="23"/>
        <v>0</v>
      </c>
    </row>
    <row r="244" ht="15.75" customHeight="1">
      <c r="A244" s="6">
        <v>243</v>
      </c>
      <c r="B244" s="12" t="str">
        <f t="shared" si="20"/>
        <v>192.168.0.243</v>
      </c>
      <c r="C244" s="12"/>
      <c r="D244" s="12"/>
      <c r="E244" s="12"/>
      <c r="F244" s="12"/>
      <c r="G244" s="12"/>
      <c r="H244" s="13"/>
      <c r="I244" s="13"/>
      <c r="J244" s="13"/>
      <c r="K244" s="12"/>
      <c r="L244" s="12"/>
      <c r="M244" s="12"/>
      <c r="N244" s="12"/>
      <c r="O244" s="12"/>
      <c r="P244" s="12"/>
      <c r="Q244" s="12"/>
      <c r="R244" s="12"/>
      <c r="S244" s="12">
        <f t="shared" si="21"/>
        <v>1</v>
      </c>
      <c r="T244" s="12">
        <f t="shared" si="22"/>
        <v>0</v>
      </c>
      <c r="U244" s="12">
        <f t="shared" si="23"/>
        <v>0</v>
      </c>
    </row>
    <row r="245" ht="15.75" customHeight="1">
      <c r="A245" s="6">
        <v>244</v>
      </c>
      <c r="B245" s="12" t="str">
        <f t="shared" si="20"/>
        <v>192.168.0.244</v>
      </c>
      <c r="C245" s="12"/>
      <c r="D245" s="12"/>
      <c r="E245" s="12"/>
      <c r="F245" s="12"/>
      <c r="G245" s="12"/>
      <c r="H245" s="13"/>
      <c r="I245" s="13"/>
      <c r="J245" s="13"/>
      <c r="K245" s="12"/>
      <c r="L245" s="12"/>
      <c r="M245" s="12"/>
      <c r="N245" s="12"/>
      <c r="O245" s="12"/>
      <c r="P245" s="12"/>
      <c r="Q245" s="12"/>
      <c r="R245" s="12"/>
      <c r="S245" s="12">
        <f t="shared" si="21"/>
        <v>1</v>
      </c>
      <c r="T245" s="12">
        <f t="shared" si="22"/>
        <v>0</v>
      </c>
      <c r="U245" s="12">
        <f t="shared" si="23"/>
        <v>0</v>
      </c>
    </row>
    <row r="246" ht="15.75" customHeight="1">
      <c r="A246" s="6">
        <v>245</v>
      </c>
      <c r="B246" s="12" t="str">
        <f t="shared" si="20"/>
        <v>192.168.0.245</v>
      </c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2"/>
      <c r="O246" s="12"/>
      <c r="P246" s="12"/>
      <c r="Q246" s="12"/>
      <c r="R246" s="12"/>
      <c r="S246" s="12">
        <f t="shared" si="21"/>
        <v>1</v>
      </c>
      <c r="T246" s="12">
        <f t="shared" si="22"/>
        <v>0</v>
      </c>
      <c r="U246" s="12">
        <f t="shared" si="23"/>
        <v>0</v>
      </c>
    </row>
    <row r="247" ht="15.75" customHeight="1">
      <c r="A247" s="6">
        <v>246</v>
      </c>
      <c r="B247" s="12" t="str">
        <f t="shared" si="20"/>
        <v>192.168.0.246</v>
      </c>
      <c r="C247" s="12"/>
      <c r="D247" s="12"/>
      <c r="E247" s="12"/>
      <c r="F247" s="12"/>
      <c r="G247" s="12"/>
      <c r="H247" s="13"/>
      <c r="I247" s="13"/>
      <c r="J247" s="13"/>
      <c r="K247" s="12"/>
      <c r="L247" s="12"/>
      <c r="M247" s="12"/>
      <c r="N247" s="12"/>
      <c r="O247" s="12"/>
      <c r="P247" s="12"/>
      <c r="Q247" s="12"/>
      <c r="R247" s="12"/>
      <c r="S247" s="12">
        <f t="shared" si="21"/>
        <v>1</v>
      </c>
      <c r="T247" s="12">
        <f t="shared" si="22"/>
        <v>0</v>
      </c>
      <c r="U247" s="12">
        <f t="shared" si="23"/>
        <v>0</v>
      </c>
    </row>
    <row r="248" ht="15.75" customHeight="1">
      <c r="A248" s="6">
        <v>247</v>
      </c>
      <c r="B248" s="12" t="str">
        <f t="shared" si="20"/>
        <v>192.168.0.247</v>
      </c>
      <c r="C248" s="12"/>
      <c r="D248" s="12"/>
      <c r="E248" s="12"/>
      <c r="F248" s="12"/>
      <c r="G248" s="12"/>
      <c r="H248" s="13"/>
      <c r="I248" s="13"/>
      <c r="J248" s="13"/>
      <c r="K248" s="12"/>
      <c r="L248" s="12"/>
      <c r="M248" s="12"/>
      <c r="N248" s="12"/>
      <c r="O248" s="12"/>
      <c r="P248" s="12"/>
      <c r="Q248" s="12"/>
      <c r="R248" s="12"/>
      <c r="S248" s="12">
        <f t="shared" si="21"/>
        <v>1</v>
      </c>
      <c r="T248" s="12">
        <f t="shared" si="22"/>
        <v>0</v>
      </c>
      <c r="U248" s="12">
        <f t="shared" si="23"/>
        <v>0</v>
      </c>
    </row>
    <row r="249" ht="15.75" customHeight="1">
      <c r="A249" s="6">
        <v>248</v>
      </c>
      <c r="B249" s="12" t="str">
        <f t="shared" si="20"/>
        <v>192.168.0.248</v>
      </c>
      <c r="C249" s="12"/>
      <c r="D249" s="12"/>
      <c r="E249" s="12"/>
      <c r="F249" s="12"/>
      <c r="G249" s="12"/>
      <c r="H249" s="13"/>
      <c r="I249" s="13"/>
      <c r="J249" s="13"/>
      <c r="K249" s="12"/>
      <c r="L249" s="12"/>
      <c r="M249" s="12"/>
      <c r="N249" s="12"/>
      <c r="O249" s="12"/>
      <c r="P249" s="12"/>
      <c r="Q249" s="12"/>
      <c r="R249" s="12"/>
      <c r="S249" s="12">
        <f t="shared" si="21"/>
        <v>1</v>
      </c>
      <c r="T249" s="12">
        <f t="shared" si="22"/>
        <v>0</v>
      </c>
      <c r="U249" s="12">
        <f t="shared" si="23"/>
        <v>0</v>
      </c>
    </row>
    <row r="250" ht="15.75" customHeight="1">
      <c r="A250" s="6">
        <v>249</v>
      </c>
      <c r="B250" s="12" t="str">
        <f t="shared" si="20"/>
        <v>192.168.0.249</v>
      </c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2"/>
      <c r="O250" s="12"/>
      <c r="P250" s="12"/>
      <c r="Q250" s="12"/>
      <c r="R250" s="12"/>
      <c r="S250" s="12">
        <f t="shared" si="21"/>
        <v>1</v>
      </c>
      <c r="T250" s="12">
        <f t="shared" si="22"/>
        <v>0</v>
      </c>
      <c r="U250" s="12">
        <f t="shared" si="23"/>
        <v>0</v>
      </c>
    </row>
    <row r="251" ht="15.75" customHeight="1">
      <c r="A251" s="6">
        <v>250</v>
      </c>
      <c r="B251" s="12" t="str">
        <f t="shared" si="20"/>
        <v>192.168.0.250</v>
      </c>
      <c r="C251" s="12"/>
      <c r="D251" s="12"/>
      <c r="E251" s="12"/>
      <c r="F251" s="12"/>
      <c r="G251" s="12"/>
      <c r="H251" s="13"/>
      <c r="I251" s="13"/>
      <c r="J251" s="13"/>
      <c r="K251" s="12"/>
      <c r="L251" s="12"/>
      <c r="M251" s="12"/>
      <c r="N251" s="12"/>
      <c r="O251" s="12"/>
      <c r="P251" s="12"/>
      <c r="Q251" s="12"/>
      <c r="R251" s="12"/>
      <c r="S251" s="12">
        <f t="shared" si="21"/>
        <v>1</v>
      </c>
      <c r="T251" s="12">
        <f t="shared" si="22"/>
        <v>0</v>
      </c>
      <c r="U251" s="12">
        <f t="shared" si="23"/>
        <v>0</v>
      </c>
    </row>
    <row r="252" ht="15.75" customHeight="1">
      <c r="A252" s="6">
        <v>251</v>
      </c>
      <c r="B252" s="12" t="str">
        <f t="shared" si="20"/>
        <v>192.168.0.251</v>
      </c>
      <c r="C252" s="12"/>
      <c r="D252" s="12"/>
      <c r="E252" s="12"/>
      <c r="F252" s="12"/>
      <c r="G252" s="12"/>
      <c r="H252" s="13"/>
      <c r="I252" s="13"/>
      <c r="J252" s="13"/>
      <c r="K252" s="12"/>
      <c r="L252" s="12"/>
      <c r="M252" s="12"/>
      <c r="N252" s="12"/>
      <c r="O252" s="12"/>
      <c r="P252" s="12"/>
      <c r="Q252" s="12"/>
      <c r="R252" s="12"/>
      <c r="S252" s="12">
        <f t="shared" si="21"/>
        <v>1</v>
      </c>
      <c r="T252" s="12">
        <f t="shared" si="22"/>
        <v>0</v>
      </c>
      <c r="U252" s="12">
        <f t="shared" si="23"/>
        <v>0</v>
      </c>
    </row>
    <row r="253" ht="15.75" customHeight="1">
      <c r="A253" s="6">
        <v>252</v>
      </c>
      <c r="B253" s="12" t="str">
        <f t="shared" si="20"/>
        <v>192.168.0.252</v>
      </c>
      <c r="C253" s="12"/>
      <c r="D253" s="12"/>
      <c r="E253" s="12"/>
      <c r="F253" s="12"/>
      <c r="G253" s="12"/>
      <c r="H253" s="13"/>
      <c r="I253" s="13"/>
      <c r="J253" s="13"/>
      <c r="K253" s="12"/>
      <c r="L253" s="12"/>
      <c r="M253" s="12"/>
      <c r="N253" s="12"/>
      <c r="O253" s="12"/>
      <c r="P253" s="12"/>
      <c r="Q253" s="12"/>
      <c r="R253" s="12"/>
      <c r="S253" s="12">
        <f t="shared" si="21"/>
        <v>1</v>
      </c>
      <c r="T253" s="12">
        <f t="shared" si="22"/>
        <v>0</v>
      </c>
      <c r="U253" s="12">
        <f t="shared" si="23"/>
        <v>0</v>
      </c>
    </row>
    <row r="254" ht="15.75" customHeight="1">
      <c r="A254" s="6">
        <v>253</v>
      </c>
      <c r="B254" s="12" t="str">
        <f t="shared" si="20"/>
        <v>192.168.0.253</v>
      </c>
      <c r="C254" s="12"/>
      <c r="D254" s="12"/>
      <c r="E254" s="12"/>
      <c r="F254" s="12"/>
      <c r="G254" s="12"/>
      <c r="H254" s="13"/>
      <c r="I254" s="13"/>
      <c r="J254" s="13"/>
      <c r="K254" s="12"/>
      <c r="L254" s="12"/>
      <c r="M254" s="12"/>
      <c r="N254" s="12"/>
      <c r="O254" s="12"/>
      <c r="P254" s="12"/>
      <c r="Q254" s="12"/>
      <c r="R254" s="12"/>
      <c r="S254" s="12">
        <f t="shared" si="21"/>
        <v>1</v>
      </c>
      <c r="T254" s="12">
        <f t="shared" si="22"/>
        <v>0</v>
      </c>
      <c r="U254" s="12">
        <f t="shared" si="23"/>
        <v>0</v>
      </c>
    </row>
    <row r="255" ht="15.75" customHeight="1">
      <c r="A255" s="6">
        <v>254</v>
      </c>
      <c r="B255" s="12" t="str">
        <f t="shared" si="20"/>
        <v>192.168.0.254</v>
      </c>
      <c r="C255" s="12"/>
      <c r="D255" s="12"/>
      <c r="E255" s="12"/>
      <c r="F255" s="12"/>
      <c r="G255" s="12"/>
      <c r="H255" s="13"/>
      <c r="I255" s="13"/>
      <c r="J255" s="13"/>
      <c r="K255" s="12"/>
      <c r="L255" s="12"/>
      <c r="M255" s="12"/>
      <c r="N255" s="12"/>
      <c r="O255" s="12"/>
      <c r="P255" s="12"/>
      <c r="Q255" s="12"/>
      <c r="R255" s="12"/>
      <c r="S255" s="12">
        <f t="shared" si="21"/>
        <v>1</v>
      </c>
      <c r="T255" s="12">
        <f t="shared" si="22"/>
        <v>0</v>
      </c>
      <c r="U255" s="12">
        <f t="shared" si="23"/>
        <v>0</v>
      </c>
    </row>
    <row r="256" ht="15.75" customHeight="1">
      <c r="A256" s="6">
        <v>255</v>
      </c>
      <c r="B256" s="12" t="str">
        <f t="shared" si="20"/>
        <v>192.168.0.255</v>
      </c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2"/>
      <c r="O256" s="12"/>
      <c r="P256" s="12"/>
      <c r="Q256" s="12"/>
      <c r="R256" s="12"/>
      <c r="S256" s="12">
        <f t="shared" si="21"/>
        <v>1</v>
      </c>
      <c r="T256" s="12">
        <f t="shared" si="22"/>
        <v>0</v>
      </c>
      <c r="U256" s="12">
        <f t="shared" si="23"/>
        <v>0</v>
      </c>
    </row>
    <row r="257" ht="15.75" customHeight="1">
      <c r="B257" s="12" t="s">
        <v>642</v>
      </c>
      <c r="C257" s="12" t="s">
        <v>643</v>
      </c>
      <c r="D257" s="12"/>
      <c r="E257" s="13">
        <v>1</v>
      </c>
      <c r="F257" s="13">
        <v>3</v>
      </c>
      <c r="G257" s="13">
        <v>6</v>
      </c>
      <c r="H257" s="13">
        <v>2</v>
      </c>
      <c r="I257" s="13">
        <v>6</v>
      </c>
      <c r="J257" s="13">
        <v>1</v>
      </c>
      <c r="K257" s="12" t="s">
        <v>644</v>
      </c>
      <c r="L257" s="12"/>
      <c r="M257" s="12"/>
      <c r="N257" s="12"/>
      <c r="O257" s="12"/>
      <c r="P257" s="12"/>
      <c r="Q257" s="12"/>
      <c r="R257" s="12"/>
      <c r="S257" s="12"/>
      <c r="T257" s="12">
        <f>SUM(T3:T256)</f>
        <v>71</v>
      </c>
      <c r="U257" s="12">
        <f>SUM(U3:U256)</f>
        <v>40</v>
      </c>
    </row>
    <row r="258" ht="15.75" customHeight="1">
      <c r="B258" s="12" t="s">
        <v>642</v>
      </c>
      <c r="C258" s="12"/>
      <c r="D258" s="12"/>
      <c r="E258" s="13">
        <v>1</v>
      </c>
      <c r="F258" s="13">
        <v>3</v>
      </c>
      <c r="G258" s="13">
        <v>3</v>
      </c>
      <c r="H258" s="13">
        <v>2</v>
      </c>
      <c r="I258" s="13"/>
      <c r="J258" s="13"/>
      <c r="K258" s="12" t="s">
        <v>644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>
      <c r="B265" s="15"/>
    </row>
    <row r="266" ht="15.75" customHeight="1">
      <c r="B266" s="15"/>
    </row>
    <row r="267" ht="15.75" customHeight="1">
      <c r="B267" s="15"/>
    </row>
    <row r="268" ht="15.75" customHeight="1">
      <c r="B268" s="15"/>
    </row>
    <row r="269" ht="15.75" customHeight="1">
      <c r="B269" s="15"/>
    </row>
    <row r="270" ht="15.75" customHeight="1">
      <c r="B270" s="15"/>
    </row>
    <row r="271" ht="15.75" customHeight="1">
      <c r="B271" s="15"/>
    </row>
    <row r="272" ht="15.75" customHeight="1">
      <c r="B272" s="15"/>
    </row>
    <row r="273" ht="15.75" customHeight="1">
      <c r="B273" s="15"/>
    </row>
    <row r="274" ht="15.75" customHeight="1">
      <c r="B274" s="15"/>
    </row>
    <row r="275" ht="15.75" customHeight="1">
      <c r="B275" s="15"/>
    </row>
    <row r="276" ht="15.75" customHeight="1">
      <c r="B276" s="15"/>
    </row>
    <row r="277" ht="15.75" customHeight="1">
      <c r="B277" s="15"/>
    </row>
    <row r="278" ht="15.75" customHeight="1">
      <c r="B278" s="15"/>
    </row>
    <row r="279" ht="15.75" customHeight="1">
      <c r="B279" s="15"/>
    </row>
    <row r="280" ht="15.75" customHeight="1">
      <c r="B280" s="15"/>
    </row>
    <row r="281" ht="15.75" customHeight="1">
      <c r="B281" s="15"/>
    </row>
    <row r="282" ht="15.75" customHeight="1">
      <c r="B282" s="15"/>
    </row>
    <row r="283" ht="15.75" customHeight="1">
      <c r="B283" s="15"/>
    </row>
    <row r="284" ht="15.75" customHeight="1">
      <c r="B284" s="15"/>
    </row>
    <row r="285" ht="15.75" customHeight="1">
      <c r="B285" s="15"/>
    </row>
    <row r="286" ht="15.75" customHeight="1">
      <c r="B286" s="15"/>
    </row>
    <row r="287" ht="15.75" customHeight="1">
      <c r="B287" s="15"/>
    </row>
    <row r="288" ht="15.75" customHeight="1">
      <c r="B288" s="15"/>
    </row>
    <row r="289" ht="15.75" customHeight="1">
      <c r="B289" s="15"/>
    </row>
    <row r="290" ht="15.75" customHeight="1">
      <c r="B290" s="15"/>
    </row>
    <row r="291" ht="15.75" customHeight="1">
      <c r="B291" s="15"/>
    </row>
    <row r="292" ht="15.75" customHeight="1">
      <c r="B292" s="15"/>
    </row>
    <row r="293" ht="15.75" customHeight="1">
      <c r="B293" s="15"/>
    </row>
    <row r="294" ht="15.75" customHeight="1">
      <c r="B294" s="15"/>
    </row>
    <row r="295" ht="15.75" customHeight="1">
      <c r="B295" s="15"/>
    </row>
    <row r="296" ht="15.75" customHeight="1">
      <c r="B296" s="15"/>
    </row>
    <row r="297" ht="15.75" customHeight="1">
      <c r="B297" s="15"/>
    </row>
    <row r="298" ht="15.75" customHeight="1">
      <c r="B298" s="15"/>
    </row>
    <row r="299" ht="15.75" customHeight="1">
      <c r="B299" s="15"/>
    </row>
    <row r="300" ht="15.75" customHeight="1">
      <c r="B300" s="15"/>
    </row>
    <row r="301" ht="15.75" customHeight="1">
      <c r="B301" s="15"/>
    </row>
    <row r="302" ht="15.75" customHeight="1">
      <c r="B302" s="15"/>
    </row>
    <row r="303" ht="15.75" customHeight="1">
      <c r="B303" s="15"/>
    </row>
    <row r="304" ht="15.75" customHeight="1">
      <c r="B304" s="15"/>
    </row>
    <row r="305" ht="15.75" customHeight="1">
      <c r="B305" s="15"/>
    </row>
    <row r="306" ht="15.75" customHeight="1">
      <c r="B306" s="15"/>
    </row>
    <row r="307" ht="15.75" customHeight="1">
      <c r="B307" s="15"/>
    </row>
    <row r="308" ht="15.75" customHeight="1">
      <c r="B308" s="15"/>
    </row>
    <row r="309" ht="15.75" customHeight="1">
      <c r="B309" s="15"/>
    </row>
    <row r="310" ht="15.75" customHeight="1">
      <c r="B310" s="15"/>
    </row>
    <row r="311" ht="15.75" customHeight="1">
      <c r="B311" s="15"/>
    </row>
    <row r="312" ht="15.75" customHeight="1">
      <c r="B312" s="15"/>
    </row>
    <row r="313" ht="15.75" customHeight="1">
      <c r="B313" s="15"/>
    </row>
    <row r="314" ht="15.75" customHeight="1">
      <c r="B314" s="15"/>
    </row>
    <row r="315" ht="15.75" customHeight="1">
      <c r="B315" s="15"/>
    </row>
    <row r="316" ht="15.75" customHeight="1">
      <c r="B316" s="15"/>
    </row>
    <row r="317" ht="15.75" customHeight="1">
      <c r="B317" s="15"/>
    </row>
    <row r="318" ht="15.75" customHeight="1">
      <c r="B318" s="15"/>
    </row>
    <row r="319" ht="15.75" customHeight="1">
      <c r="B319" s="15"/>
    </row>
    <row r="320" ht="15.75" customHeight="1">
      <c r="B320" s="15"/>
    </row>
    <row r="321" ht="15.75" customHeight="1">
      <c r="B321" s="15"/>
    </row>
    <row r="322" ht="15.75" customHeight="1">
      <c r="B322" s="15"/>
    </row>
    <row r="323" ht="15.75" customHeight="1">
      <c r="B323" s="15"/>
    </row>
    <row r="324" ht="15.75" customHeight="1">
      <c r="B324" s="15"/>
    </row>
    <row r="325" ht="15.75" customHeight="1">
      <c r="B325" s="15"/>
    </row>
    <row r="326" ht="15.75" customHeight="1">
      <c r="B326" s="15"/>
    </row>
    <row r="327" ht="15.75" customHeight="1">
      <c r="B327" s="15"/>
    </row>
    <row r="328" ht="15.75" customHeight="1">
      <c r="B328" s="15"/>
    </row>
    <row r="329" ht="15.75" customHeight="1">
      <c r="B329" s="15"/>
    </row>
    <row r="330" ht="15.75" customHeight="1">
      <c r="B330" s="15"/>
    </row>
    <row r="331" ht="15.75" customHeight="1">
      <c r="B331" s="15"/>
    </row>
    <row r="332" ht="15.75" customHeight="1">
      <c r="B332" s="15"/>
    </row>
    <row r="333" ht="15.75" customHeight="1">
      <c r="B333" s="15"/>
    </row>
    <row r="334" ht="15.75" customHeight="1">
      <c r="B334" s="15"/>
    </row>
    <row r="335" ht="15.75" customHeight="1">
      <c r="B335" s="15"/>
    </row>
    <row r="336" ht="15.75" customHeight="1">
      <c r="B336" s="15"/>
    </row>
    <row r="337" ht="15.75" customHeight="1">
      <c r="B337" s="15"/>
    </row>
    <row r="338" ht="15.75" customHeight="1">
      <c r="B338" s="15"/>
    </row>
    <row r="339" ht="15.75" customHeight="1">
      <c r="B339" s="15"/>
    </row>
    <row r="340" ht="15.75" customHeight="1">
      <c r="B340" s="15"/>
    </row>
    <row r="341" ht="15.75" customHeight="1">
      <c r="B341" s="15"/>
    </row>
    <row r="342" ht="15.75" customHeight="1">
      <c r="B342" s="15"/>
    </row>
    <row r="343" ht="15.75" customHeight="1">
      <c r="B343" s="15"/>
    </row>
    <row r="344" ht="15.75" customHeight="1">
      <c r="B344" s="15"/>
    </row>
    <row r="345" ht="15.75" customHeight="1">
      <c r="B345" s="15"/>
    </row>
    <row r="346" ht="15.75" customHeight="1">
      <c r="B346" s="15"/>
    </row>
    <row r="347" ht="15.75" customHeight="1">
      <c r="B347" s="15"/>
    </row>
    <row r="348" ht="15.75" customHeight="1">
      <c r="B348" s="15"/>
    </row>
    <row r="349" ht="15.75" customHeight="1">
      <c r="B349" s="15"/>
    </row>
    <row r="350" ht="15.75" customHeight="1">
      <c r="B350" s="15"/>
    </row>
    <row r="351" ht="15.75" customHeight="1">
      <c r="B351" s="15"/>
    </row>
    <row r="352" ht="15.75" customHeight="1">
      <c r="B352" s="15"/>
    </row>
    <row r="353" ht="15.75" customHeight="1">
      <c r="B353" s="15"/>
    </row>
    <row r="354" ht="15.75" customHeight="1">
      <c r="B354" s="15"/>
    </row>
    <row r="355" ht="15.75" customHeight="1">
      <c r="B355" s="15"/>
    </row>
    <row r="356" ht="15.75" customHeight="1">
      <c r="B356" s="15"/>
    </row>
    <row r="357" ht="15.75" customHeight="1">
      <c r="B357" s="15"/>
    </row>
    <row r="358" ht="15.75" customHeight="1">
      <c r="B358" s="15"/>
    </row>
    <row r="359" ht="15.75" customHeight="1">
      <c r="B359" s="15"/>
    </row>
    <row r="360" ht="15.75" customHeight="1">
      <c r="B360" s="15"/>
    </row>
    <row r="361" ht="15.75" customHeight="1">
      <c r="B361" s="15"/>
    </row>
    <row r="362" ht="15.75" customHeight="1">
      <c r="B362" s="15"/>
    </row>
    <row r="363" ht="15.75" customHeight="1">
      <c r="B363" s="15"/>
    </row>
    <row r="364" ht="15.75" customHeight="1">
      <c r="B364" s="15"/>
    </row>
    <row r="365" ht="15.75" customHeight="1">
      <c r="B365" s="15"/>
    </row>
    <row r="366" ht="15.75" customHeight="1">
      <c r="B366" s="15"/>
    </row>
    <row r="367" ht="15.75" customHeight="1">
      <c r="B367" s="15"/>
    </row>
    <row r="368" ht="15.75" customHeight="1">
      <c r="B368" s="15"/>
    </row>
    <row r="369" ht="15.75" customHeight="1">
      <c r="B369" s="15"/>
    </row>
    <row r="370" ht="15.75" customHeight="1">
      <c r="B370" s="15"/>
    </row>
    <row r="371" ht="15.75" customHeight="1">
      <c r="B371" s="15"/>
    </row>
    <row r="372" ht="15.75" customHeight="1">
      <c r="B372" s="15"/>
    </row>
    <row r="373" ht="15.75" customHeight="1">
      <c r="B373" s="15"/>
    </row>
    <row r="374" ht="15.75" customHeight="1">
      <c r="B374" s="15"/>
    </row>
    <row r="375" ht="15.75" customHeight="1">
      <c r="B375" s="15"/>
    </row>
    <row r="376" ht="15.75" customHeight="1">
      <c r="B376" s="15"/>
    </row>
    <row r="377" ht="15.75" customHeight="1">
      <c r="B377" s="15"/>
    </row>
    <row r="378" ht="15.75" customHeight="1">
      <c r="B378" s="15"/>
    </row>
    <row r="379" ht="15.75" customHeight="1">
      <c r="B379" s="15"/>
    </row>
    <row r="380" ht="15.75" customHeight="1">
      <c r="B380" s="15"/>
    </row>
    <row r="381" ht="15.75" customHeight="1">
      <c r="B381" s="15"/>
    </row>
    <row r="382" ht="15.75" customHeight="1">
      <c r="B382" s="15"/>
    </row>
    <row r="383" ht="15.75" customHeight="1">
      <c r="B383" s="15"/>
    </row>
    <row r="384" ht="15.75" customHeight="1">
      <c r="B384" s="15"/>
    </row>
    <row r="385" ht="15.75" customHeight="1">
      <c r="B385" s="15"/>
    </row>
    <row r="386" ht="15.75" customHeight="1">
      <c r="B386" s="15"/>
    </row>
    <row r="387" ht="15.75" customHeight="1">
      <c r="B387" s="15"/>
    </row>
    <row r="388" ht="15.75" customHeight="1">
      <c r="B388" s="15"/>
    </row>
    <row r="389" ht="15.75" customHeight="1">
      <c r="B389" s="15"/>
    </row>
    <row r="390" ht="15.75" customHeight="1">
      <c r="B390" s="15"/>
    </row>
    <row r="391" ht="15.75" customHeight="1">
      <c r="B391" s="15"/>
    </row>
    <row r="392" ht="15.75" customHeight="1">
      <c r="B392" s="15"/>
    </row>
    <row r="393" ht="15.75" customHeight="1">
      <c r="B393" s="15"/>
    </row>
    <row r="394" ht="15.75" customHeight="1">
      <c r="B394" s="15"/>
    </row>
    <row r="395" ht="15.75" customHeight="1">
      <c r="B395" s="15"/>
    </row>
    <row r="396" ht="15.75" customHeight="1">
      <c r="B396" s="15"/>
    </row>
    <row r="397" ht="15.75" customHeight="1">
      <c r="B397" s="15"/>
    </row>
    <row r="398" ht="15.75" customHeight="1">
      <c r="B398" s="15"/>
    </row>
    <row r="399" ht="15.75" customHeight="1">
      <c r="B399" s="15"/>
    </row>
    <row r="400" ht="15.75" customHeight="1">
      <c r="B400" s="15"/>
    </row>
    <row r="401" ht="15.75" customHeight="1">
      <c r="B401" s="15"/>
    </row>
    <row r="402" ht="15.75" customHeight="1">
      <c r="B402" s="15"/>
    </row>
    <row r="403" ht="15.75" customHeight="1">
      <c r="B403" s="15"/>
    </row>
    <row r="404" ht="15.75" customHeight="1">
      <c r="B404" s="15"/>
    </row>
    <row r="405" ht="15.75" customHeight="1">
      <c r="B405" s="15"/>
    </row>
    <row r="406" ht="15.75" customHeight="1">
      <c r="B406" s="15"/>
    </row>
    <row r="407" ht="15.75" customHeight="1">
      <c r="B407" s="15"/>
    </row>
    <row r="408" ht="15.75" customHeight="1">
      <c r="B408" s="15"/>
    </row>
    <row r="409" ht="15.75" customHeight="1">
      <c r="B409" s="15"/>
    </row>
    <row r="410" ht="15.75" customHeight="1">
      <c r="B410" s="15"/>
    </row>
    <row r="411" ht="15.75" customHeight="1">
      <c r="B411" s="15"/>
    </row>
    <row r="412" ht="15.75" customHeight="1">
      <c r="B412" s="15"/>
    </row>
    <row r="413" ht="15.75" customHeight="1">
      <c r="B413" s="15"/>
    </row>
    <row r="414" ht="15.75" customHeight="1">
      <c r="B414" s="15"/>
    </row>
    <row r="415" ht="15.75" customHeight="1">
      <c r="B415" s="15"/>
    </row>
    <row r="416" ht="15.75" customHeight="1">
      <c r="B416" s="15"/>
    </row>
    <row r="417" ht="15.75" customHeight="1">
      <c r="B417" s="15"/>
    </row>
    <row r="418" ht="15.75" customHeight="1">
      <c r="B418" s="15"/>
    </row>
    <row r="419" ht="15.75" customHeight="1">
      <c r="B419" s="15"/>
    </row>
    <row r="420" ht="15.75" customHeight="1">
      <c r="B420" s="15"/>
    </row>
    <row r="421" ht="15.75" customHeight="1">
      <c r="B421" s="15"/>
    </row>
    <row r="422" ht="15.75" customHeight="1">
      <c r="B422" s="15"/>
    </row>
    <row r="423" ht="15.75" customHeight="1">
      <c r="B423" s="15"/>
    </row>
    <row r="424" ht="15.75" customHeight="1">
      <c r="B424" s="15"/>
    </row>
    <row r="425" ht="15.75" customHeight="1">
      <c r="B425" s="15"/>
    </row>
    <row r="426" ht="15.75" customHeight="1">
      <c r="B426" s="15"/>
    </row>
    <row r="427" ht="15.75" customHeight="1">
      <c r="B427" s="15"/>
    </row>
    <row r="428" ht="15.75" customHeight="1">
      <c r="B428" s="15"/>
    </row>
    <row r="429" ht="15.75" customHeight="1">
      <c r="B429" s="15"/>
    </row>
    <row r="430" ht="15.75" customHeight="1">
      <c r="B430" s="15"/>
    </row>
    <row r="431" ht="15.75" customHeight="1">
      <c r="B431" s="15"/>
    </row>
    <row r="432" ht="15.75" customHeight="1">
      <c r="B432" s="15"/>
    </row>
    <row r="433" ht="15.75" customHeight="1">
      <c r="B433" s="15"/>
    </row>
    <row r="434" ht="15.75" customHeight="1">
      <c r="B434" s="15"/>
    </row>
    <row r="435" ht="15.75" customHeight="1">
      <c r="B435" s="15"/>
    </row>
    <row r="436" ht="15.75" customHeight="1">
      <c r="B436" s="15"/>
    </row>
    <row r="437" ht="15.75" customHeight="1">
      <c r="B437" s="15"/>
    </row>
    <row r="438" ht="15.75" customHeight="1">
      <c r="B438" s="15"/>
    </row>
    <row r="439" ht="15.75" customHeight="1">
      <c r="B439" s="15"/>
    </row>
    <row r="440" ht="15.75" customHeight="1">
      <c r="B440" s="15"/>
    </row>
    <row r="441" ht="15.75" customHeight="1">
      <c r="B441" s="15"/>
    </row>
    <row r="442" ht="15.75" customHeight="1">
      <c r="B442" s="15"/>
    </row>
    <row r="443" ht="15.75" customHeight="1">
      <c r="B443" s="15"/>
    </row>
    <row r="444" ht="15.75" customHeight="1">
      <c r="B444" s="15"/>
    </row>
    <row r="445" ht="15.75" customHeight="1">
      <c r="B445" s="15"/>
    </row>
    <row r="446" ht="15.75" customHeight="1">
      <c r="B446" s="15"/>
    </row>
    <row r="447" ht="15.75" customHeight="1">
      <c r="B447" s="15"/>
    </row>
    <row r="448" ht="15.75" customHeight="1">
      <c r="B448" s="15"/>
    </row>
    <row r="449" ht="15.75" customHeight="1">
      <c r="B449" s="15"/>
    </row>
    <row r="450" ht="15.75" customHeight="1">
      <c r="B450" s="15"/>
    </row>
    <row r="451" ht="15.75" customHeight="1">
      <c r="B451" s="15"/>
    </row>
    <row r="452" ht="15.75" customHeight="1">
      <c r="B452" s="15"/>
    </row>
    <row r="453" ht="15.75" customHeight="1">
      <c r="B453" s="15"/>
    </row>
    <row r="454" ht="15.75" customHeight="1">
      <c r="B454" s="15"/>
    </row>
    <row r="455" ht="15.75" customHeight="1">
      <c r="B455" s="15"/>
    </row>
    <row r="456" ht="15.75" customHeight="1">
      <c r="B456" s="15"/>
    </row>
    <row r="457" ht="15.75" customHeight="1">
      <c r="B457" s="15"/>
    </row>
    <row r="458" ht="15.75" customHeight="1">
      <c r="B458" s="15"/>
    </row>
    <row r="459" ht="15.75" customHeight="1">
      <c r="B459" s="15"/>
    </row>
    <row r="460" ht="15.75" customHeight="1">
      <c r="B460" s="15"/>
    </row>
    <row r="461" ht="15.75" customHeight="1">
      <c r="B461" s="15"/>
    </row>
    <row r="462" ht="15.75" customHeight="1">
      <c r="B462" s="15"/>
    </row>
    <row r="463" ht="15.75" customHeight="1">
      <c r="B463" s="15"/>
    </row>
    <row r="464" ht="15.75" customHeight="1">
      <c r="B464" s="15"/>
    </row>
    <row r="465" ht="15.75" customHeight="1">
      <c r="B465" s="15"/>
    </row>
    <row r="466" ht="15.75" customHeight="1">
      <c r="B466" s="15"/>
    </row>
    <row r="467" ht="15.75" customHeight="1">
      <c r="B467" s="15"/>
    </row>
    <row r="468" ht="15.75" customHeight="1">
      <c r="B468" s="15"/>
    </row>
    <row r="469" ht="15.75" customHeight="1">
      <c r="B469" s="15"/>
    </row>
    <row r="470" ht="15.75" customHeight="1">
      <c r="B470" s="15"/>
    </row>
    <row r="471" ht="15.75" customHeight="1">
      <c r="B471" s="15"/>
    </row>
    <row r="472" ht="15.75" customHeight="1">
      <c r="B472" s="15"/>
    </row>
    <row r="473" ht="15.75" customHeight="1">
      <c r="B473" s="15"/>
    </row>
    <row r="474" ht="15.75" customHeight="1">
      <c r="B474" s="15"/>
    </row>
    <row r="475" ht="15.75" customHeight="1">
      <c r="B475" s="15"/>
    </row>
    <row r="476" ht="15.75" customHeight="1">
      <c r="B476" s="15"/>
    </row>
    <row r="477" ht="15.75" customHeight="1">
      <c r="B477" s="15"/>
    </row>
    <row r="478" ht="15.75" customHeight="1">
      <c r="B478" s="15"/>
    </row>
    <row r="479" ht="15.75" customHeight="1">
      <c r="B479" s="15"/>
    </row>
    <row r="480" ht="15.75" customHeight="1">
      <c r="B480" s="15"/>
    </row>
    <row r="481" ht="15.75" customHeight="1">
      <c r="B481" s="15"/>
    </row>
    <row r="482" ht="15.75" customHeight="1">
      <c r="B482" s="15"/>
    </row>
    <row r="483" ht="15.75" customHeight="1">
      <c r="B483" s="15"/>
    </row>
    <row r="484" ht="15.75" customHeight="1">
      <c r="B484" s="15"/>
    </row>
    <row r="485" ht="15.75" customHeight="1">
      <c r="B485" s="15"/>
    </row>
    <row r="486" ht="15.75" customHeight="1">
      <c r="B486" s="15"/>
    </row>
    <row r="487" ht="15.75" customHeight="1">
      <c r="B487" s="15"/>
    </row>
    <row r="488" ht="15.75" customHeight="1">
      <c r="B488" s="15"/>
    </row>
    <row r="489" ht="15.75" customHeight="1">
      <c r="B489" s="15"/>
    </row>
    <row r="490" ht="15.75" customHeight="1">
      <c r="B490" s="15"/>
    </row>
    <row r="491" ht="15.75" customHeight="1">
      <c r="B491" s="15"/>
    </row>
    <row r="492" ht="15.75" customHeight="1">
      <c r="B492" s="15"/>
    </row>
    <row r="493" ht="15.75" customHeight="1">
      <c r="B493" s="15"/>
    </row>
    <row r="494" ht="15.75" customHeight="1">
      <c r="B494" s="15"/>
    </row>
    <row r="495" ht="15.75" customHeight="1">
      <c r="B495" s="15"/>
    </row>
    <row r="496" ht="15.75" customHeight="1">
      <c r="B496" s="15"/>
    </row>
    <row r="497" ht="15.75" customHeight="1">
      <c r="B497" s="15"/>
    </row>
    <row r="498" ht="15.75" customHeight="1">
      <c r="B498" s="15"/>
    </row>
    <row r="499" ht="15.75" customHeight="1">
      <c r="B499" s="15"/>
    </row>
    <row r="500" ht="15.75" customHeight="1">
      <c r="B500" s="15"/>
    </row>
    <row r="501" ht="15.75" customHeight="1">
      <c r="B501" s="15"/>
    </row>
    <row r="502" ht="15.75" customHeight="1">
      <c r="B502" s="15"/>
    </row>
    <row r="503" ht="15.75" customHeight="1">
      <c r="B503" s="15"/>
    </row>
    <row r="504" ht="15.75" customHeight="1">
      <c r="B504" s="15"/>
    </row>
    <row r="505" ht="15.75" customHeight="1">
      <c r="B505" s="15"/>
    </row>
    <row r="506" ht="15.75" customHeight="1">
      <c r="B506" s="15"/>
    </row>
    <row r="507" ht="15.75" customHeight="1">
      <c r="B507" s="15"/>
    </row>
    <row r="508" ht="15.75" customHeight="1">
      <c r="B508" s="15"/>
    </row>
    <row r="509" ht="15.75" customHeight="1">
      <c r="B509" s="15"/>
    </row>
    <row r="510" ht="15.75" customHeight="1">
      <c r="B510" s="15"/>
    </row>
    <row r="511" ht="15.75" customHeight="1">
      <c r="B511" s="15"/>
    </row>
    <row r="512" ht="15.75" customHeight="1">
      <c r="B512" s="15"/>
    </row>
    <row r="513" ht="15.75" customHeight="1">
      <c r="B513" s="15"/>
    </row>
    <row r="514" ht="15.75" customHeight="1">
      <c r="B514" s="15"/>
    </row>
    <row r="515" ht="15.75" customHeight="1">
      <c r="B515" s="15"/>
    </row>
    <row r="516" ht="15.75" customHeight="1">
      <c r="B516" s="15"/>
    </row>
    <row r="517" ht="15.75" customHeight="1">
      <c r="B517" s="15"/>
    </row>
    <row r="518" ht="15.75" customHeight="1">
      <c r="B518" s="15"/>
    </row>
    <row r="519" ht="15.75" customHeight="1">
      <c r="B519" s="15"/>
    </row>
    <row r="520" ht="15.75" customHeight="1">
      <c r="B520" s="15"/>
    </row>
    <row r="521" ht="15.75" customHeight="1">
      <c r="B521" s="15"/>
    </row>
    <row r="522" ht="15.75" customHeight="1">
      <c r="B522" s="15"/>
    </row>
    <row r="523" ht="15.75" customHeight="1">
      <c r="B523" s="15"/>
    </row>
    <row r="524" ht="15.75" customHeight="1">
      <c r="B524" s="15"/>
    </row>
    <row r="525" ht="15.75" customHeight="1">
      <c r="B525" s="15"/>
    </row>
    <row r="526" ht="15.75" customHeight="1">
      <c r="B526" s="15"/>
    </row>
    <row r="527" ht="15.75" customHeight="1">
      <c r="B527" s="15"/>
    </row>
    <row r="528" ht="15.75" customHeight="1">
      <c r="B528" s="15"/>
    </row>
    <row r="529" ht="15.75" customHeight="1">
      <c r="B529" s="15"/>
    </row>
    <row r="530" ht="15.75" customHeight="1">
      <c r="B530" s="15"/>
    </row>
    <row r="531" ht="15.75" customHeight="1">
      <c r="B531" s="15"/>
    </row>
    <row r="532" ht="15.75" customHeight="1">
      <c r="B532" s="15"/>
    </row>
    <row r="533" ht="15.75" customHeight="1">
      <c r="B533" s="15"/>
    </row>
    <row r="534" ht="15.75" customHeight="1">
      <c r="B534" s="15"/>
    </row>
    <row r="535" ht="15.75" customHeight="1">
      <c r="B535" s="15"/>
    </row>
    <row r="536" ht="15.75" customHeight="1">
      <c r="B536" s="15"/>
    </row>
    <row r="537" ht="15.75" customHeight="1">
      <c r="B537" s="15"/>
    </row>
    <row r="538" ht="15.75" customHeight="1">
      <c r="B538" s="15"/>
    </row>
    <row r="539" ht="15.75" customHeight="1">
      <c r="B539" s="15"/>
    </row>
    <row r="540" ht="15.75" customHeight="1">
      <c r="B540" s="15"/>
    </row>
    <row r="541" ht="15.75" customHeight="1">
      <c r="B541" s="15"/>
    </row>
    <row r="542" ht="15.75" customHeight="1">
      <c r="B542" s="15"/>
    </row>
    <row r="543" ht="15.75" customHeight="1">
      <c r="B543" s="15"/>
    </row>
    <row r="544" ht="15.75" customHeight="1">
      <c r="B544" s="15"/>
    </row>
    <row r="545" ht="15.75" customHeight="1">
      <c r="B545" s="15"/>
    </row>
    <row r="546" ht="15.75" customHeight="1">
      <c r="B546" s="15"/>
    </row>
    <row r="547" ht="15.75" customHeight="1">
      <c r="B547" s="15"/>
    </row>
    <row r="548" ht="15.75" customHeight="1">
      <c r="B548" s="15"/>
    </row>
    <row r="549" ht="15.75" customHeight="1">
      <c r="B549" s="15"/>
    </row>
    <row r="550" ht="15.75" customHeight="1">
      <c r="B550" s="15"/>
    </row>
    <row r="551" ht="15.75" customHeight="1">
      <c r="B551" s="15"/>
    </row>
    <row r="552" ht="15.75" customHeight="1">
      <c r="B552" s="15"/>
    </row>
    <row r="553" ht="15.75" customHeight="1">
      <c r="B553" s="15"/>
    </row>
    <row r="554" ht="15.75" customHeight="1">
      <c r="B554" s="15"/>
    </row>
    <row r="555" ht="15.75" customHeight="1">
      <c r="B555" s="15"/>
    </row>
    <row r="556" ht="15.75" customHeight="1">
      <c r="B556" s="15"/>
    </row>
    <row r="557" ht="15.75" customHeight="1">
      <c r="B557" s="15"/>
    </row>
    <row r="558" ht="15.75" customHeight="1">
      <c r="B558" s="15"/>
    </row>
    <row r="559" ht="15.75" customHeight="1">
      <c r="B559" s="15"/>
    </row>
    <row r="560" ht="15.75" customHeight="1">
      <c r="B560" s="15"/>
    </row>
    <row r="561" ht="15.75" customHeight="1">
      <c r="B561" s="15"/>
    </row>
    <row r="562" ht="15.75" customHeight="1">
      <c r="B562" s="15"/>
    </row>
    <row r="563" ht="15.75" customHeight="1">
      <c r="B563" s="15"/>
    </row>
    <row r="564" ht="15.75" customHeight="1">
      <c r="B564" s="15"/>
    </row>
    <row r="565" ht="15.75" customHeight="1">
      <c r="B565" s="15"/>
    </row>
    <row r="566" ht="15.75" customHeight="1">
      <c r="B566" s="15"/>
    </row>
    <row r="567" ht="15.75" customHeight="1">
      <c r="B567" s="15"/>
    </row>
    <row r="568" ht="15.75" customHeight="1">
      <c r="B568" s="15"/>
    </row>
    <row r="569" ht="15.75" customHeight="1">
      <c r="B569" s="15"/>
    </row>
    <row r="570" ht="15.75" customHeight="1">
      <c r="B570" s="15"/>
    </row>
    <row r="571" ht="15.75" customHeight="1">
      <c r="B571" s="15"/>
    </row>
    <row r="572" ht="15.75" customHeight="1">
      <c r="B572" s="15"/>
    </row>
    <row r="573" ht="15.75" customHeight="1">
      <c r="B573" s="15"/>
    </row>
    <row r="574" ht="15.75" customHeight="1">
      <c r="B574" s="15"/>
    </row>
    <row r="575" ht="15.75" customHeight="1">
      <c r="B575" s="15"/>
    </row>
    <row r="576" ht="15.75" customHeight="1">
      <c r="B576" s="15"/>
    </row>
    <row r="577" ht="15.75" customHeight="1">
      <c r="B577" s="15"/>
    </row>
    <row r="578" ht="15.75" customHeight="1">
      <c r="B578" s="15"/>
    </row>
    <row r="579" ht="15.75" customHeight="1">
      <c r="B579" s="15"/>
    </row>
    <row r="580" ht="15.75" customHeight="1">
      <c r="B580" s="15"/>
    </row>
    <row r="581" ht="15.75" customHeight="1">
      <c r="B581" s="15"/>
    </row>
    <row r="582" ht="15.75" customHeight="1">
      <c r="B582" s="15"/>
    </row>
    <row r="583" ht="15.75" customHeight="1">
      <c r="B583" s="15"/>
    </row>
    <row r="584" ht="15.75" customHeight="1">
      <c r="B584" s="15"/>
    </row>
    <row r="585" ht="15.75" customHeight="1">
      <c r="B585" s="15"/>
    </row>
    <row r="586" ht="15.75" customHeight="1">
      <c r="B586" s="15"/>
    </row>
    <row r="587" ht="15.75" customHeight="1">
      <c r="B587" s="15"/>
    </row>
    <row r="588" ht="15.75" customHeight="1">
      <c r="B588" s="15"/>
    </row>
    <row r="589" ht="15.75" customHeight="1">
      <c r="B589" s="15"/>
    </row>
    <row r="590" ht="15.75" customHeight="1">
      <c r="B590" s="15"/>
    </row>
    <row r="591" ht="15.75" customHeight="1">
      <c r="B591" s="15"/>
    </row>
    <row r="592" ht="15.75" customHeight="1">
      <c r="B592" s="15"/>
    </row>
    <row r="593" ht="15.75" customHeight="1">
      <c r="B593" s="15"/>
    </row>
    <row r="594" ht="15.75" customHeight="1">
      <c r="B594" s="15"/>
    </row>
    <row r="595" ht="15.75" customHeight="1">
      <c r="B595" s="15"/>
    </row>
    <row r="596" ht="15.75" customHeight="1">
      <c r="B596" s="15"/>
    </row>
    <row r="597" ht="15.75" customHeight="1">
      <c r="B597" s="15"/>
    </row>
    <row r="598" ht="15.75" customHeight="1">
      <c r="B598" s="15"/>
    </row>
    <row r="599" ht="15.75" customHeight="1">
      <c r="B599" s="15"/>
    </row>
    <row r="600" ht="15.75" customHeight="1">
      <c r="B600" s="15"/>
    </row>
    <row r="601" ht="15.75" customHeight="1">
      <c r="B601" s="15"/>
    </row>
    <row r="602" ht="15.75" customHeight="1">
      <c r="B602" s="15"/>
    </row>
    <row r="603" ht="15.75" customHeight="1">
      <c r="B603" s="15"/>
    </row>
    <row r="604" ht="15.75" customHeight="1">
      <c r="B604" s="15"/>
    </row>
    <row r="605" ht="15.75" customHeight="1">
      <c r="B605" s="15"/>
    </row>
    <row r="606" ht="15.75" customHeight="1">
      <c r="B606" s="15"/>
    </row>
    <row r="607" ht="15.75" customHeight="1">
      <c r="B607" s="15"/>
    </row>
    <row r="608" ht="15.75" customHeight="1">
      <c r="B608" s="15"/>
    </row>
    <row r="609" ht="15.75" customHeight="1">
      <c r="B609" s="15"/>
    </row>
    <row r="610" ht="15.75" customHeight="1">
      <c r="B610" s="15"/>
    </row>
    <row r="611" ht="15.75" customHeight="1">
      <c r="B611" s="15"/>
    </row>
    <row r="612" ht="15.75" customHeight="1">
      <c r="B612" s="15"/>
    </row>
    <row r="613" ht="15.75" customHeight="1">
      <c r="B613" s="15"/>
    </row>
    <row r="614" ht="15.75" customHeight="1">
      <c r="B614" s="15"/>
    </row>
    <row r="615" ht="15.75" customHeight="1">
      <c r="B615" s="15"/>
    </row>
    <row r="616" ht="15.75" customHeight="1">
      <c r="B616" s="15"/>
    </row>
    <row r="617" ht="15.75" customHeight="1">
      <c r="B617" s="15"/>
    </row>
    <row r="618" ht="15.75" customHeight="1">
      <c r="B618" s="15"/>
    </row>
    <row r="619" ht="15.75" customHeight="1">
      <c r="B619" s="15"/>
    </row>
    <row r="620" ht="15.75" customHeight="1">
      <c r="B620" s="15"/>
    </row>
    <row r="621" ht="15.75" customHeight="1">
      <c r="B621" s="15"/>
    </row>
    <row r="622" ht="15.75" customHeight="1">
      <c r="B622" s="15"/>
    </row>
    <row r="623" ht="15.75" customHeight="1">
      <c r="B623" s="15"/>
    </row>
    <row r="624" ht="15.75" customHeight="1">
      <c r="B624" s="15"/>
    </row>
    <row r="625" ht="15.75" customHeight="1">
      <c r="B625" s="15"/>
    </row>
    <row r="626" ht="15.75" customHeight="1">
      <c r="B626" s="15"/>
    </row>
    <row r="627" ht="15.75" customHeight="1">
      <c r="B627" s="15"/>
    </row>
    <row r="628" ht="15.75" customHeight="1">
      <c r="B628" s="15"/>
    </row>
    <row r="629" ht="15.75" customHeight="1">
      <c r="B629" s="15"/>
    </row>
    <row r="630" ht="15.75" customHeight="1">
      <c r="B630" s="15"/>
    </row>
    <row r="631" ht="15.75" customHeight="1">
      <c r="B631" s="15"/>
    </row>
    <row r="632" ht="15.75" customHeight="1">
      <c r="B632" s="15"/>
    </row>
    <row r="633" ht="15.75" customHeight="1">
      <c r="B633" s="15"/>
    </row>
    <row r="634" ht="15.75" customHeight="1">
      <c r="B634" s="15"/>
    </row>
    <row r="635" ht="15.75" customHeight="1">
      <c r="B635" s="15"/>
    </row>
    <row r="636" ht="15.75" customHeight="1">
      <c r="B636" s="15"/>
    </row>
    <row r="637" ht="15.75" customHeight="1">
      <c r="B637" s="15"/>
    </row>
    <row r="638" ht="15.75" customHeight="1">
      <c r="B638" s="15"/>
    </row>
    <row r="639" ht="15.75" customHeight="1">
      <c r="B639" s="15"/>
    </row>
    <row r="640" ht="15.75" customHeight="1">
      <c r="B640" s="15"/>
    </row>
    <row r="641" ht="15.75" customHeight="1">
      <c r="B641" s="15"/>
    </row>
    <row r="642" ht="15.75" customHeight="1">
      <c r="B642" s="15"/>
    </row>
    <row r="643" ht="15.75" customHeight="1">
      <c r="B643" s="15"/>
    </row>
    <row r="644" ht="15.75" customHeight="1">
      <c r="B644" s="15"/>
    </row>
    <row r="645" ht="15.75" customHeight="1">
      <c r="B645" s="15"/>
    </row>
    <row r="646" ht="15.75" customHeight="1">
      <c r="B646" s="15"/>
    </row>
    <row r="647" ht="15.75" customHeight="1">
      <c r="B647" s="15"/>
    </row>
    <row r="648" ht="15.75" customHeight="1">
      <c r="B648" s="15"/>
    </row>
    <row r="649" ht="15.75" customHeight="1">
      <c r="B649" s="15"/>
    </row>
    <row r="650" ht="15.75" customHeight="1">
      <c r="B650" s="15"/>
    </row>
    <row r="651" ht="15.75" customHeight="1">
      <c r="B651" s="15"/>
    </row>
    <row r="652" ht="15.75" customHeight="1">
      <c r="B652" s="15"/>
    </row>
    <row r="653" ht="15.75" customHeight="1">
      <c r="B653" s="15"/>
    </row>
    <row r="654" ht="15.75" customHeight="1">
      <c r="B654" s="15"/>
    </row>
    <row r="655" ht="15.75" customHeight="1">
      <c r="B655" s="15"/>
    </row>
    <row r="656" ht="15.75" customHeight="1">
      <c r="B656" s="15"/>
    </row>
    <row r="657" ht="15.75" customHeight="1">
      <c r="B657" s="15"/>
    </row>
    <row r="658" ht="15.75" customHeight="1">
      <c r="B658" s="15"/>
    </row>
    <row r="659" ht="15.75" customHeight="1">
      <c r="B659" s="15"/>
    </row>
    <row r="660" ht="15.75" customHeight="1">
      <c r="B660" s="15"/>
    </row>
    <row r="661" ht="15.75" customHeight="1">
      <c r="B661" s="15"/>
    </row>
    <row r="662" ht="15.75" customHeight="1">
      <c r="B662" s="15"/>
    </row>
    <row r="663" ht="15.75" customHeight="1">
      <c r="B663" s="15"/>
    </row>
    <row r="664" ht="15.75" customHeight="1">
      <c r="B664" s="15"/>
    </row>
    <row r="665" ht="15.75" customHeight="1">
      <c r="B665" s="15"/>
    </row>
    <row r="666" ht="15.75" customHeight="1">
      <c r="B666" s="15"/>
    </row>
    <row r="667" ht="15.75" customHeight="1">
      <c r="B667" s="15"/>
    </row>
    <row r="668" ht="15.75" customHeight="1">
      <c r="B668" s="15"/>
    </row>
    <row r="669" ht="15.75" customHeight="1">
      <c r="B669" s="15"/>
    </row>
    <row r="670" ht="15.75" customHeight="1">
      <c r="B670" s="15"/>
    </row>
    <row r="671" ht="15.75" customHeight="1">
      <c r="B671" s="15"/>
    </row>
    <row r="672" ht="15.75" customHeight="1">
      <c r="B672" s="15"/>
    </row>
    <row r="673" ht="15.75" customHeight="1">
      <c r="B673" s="15"/>
    </row>
    <row r="674" ht="15.75" customHeight="1">
      <c r="B674" s="15"/>
    </row>
    <row r="675" ht="15.75" customHeight="1">
      <c r="B675" s="15"/>
    </row>
    <row r="676" ht="15.75" customHeight="1">
      <c r="B676" s="15"/>
    </row>
    <row r="677" ht="15.75" customHeight="1">
      <c r="B677" s="15"/>
    </row>
    <row r="678" ht="15.75" customHeight="1">
      <c r="B678" s="15"/>
    </row>
    <row r="679" ht="15.75" customHeight="1">
      <c r="B679" s="15"/>
    </row>
    <row r="680" ht="15.75" customHeight="1">
      <c r="B680" s="15"/>
    </row>
    <row r="681" ht="15.75" customHeight="1">
      <c r="B681" s="15"/>
    </row>
    <row r="682" ht="15.75" customHeight="1">
      <c r="B682" s="15"/>
    </row>
    <row r="683" ht="15.75" customHeight="1">
      <c r="B683" s="15"/>
    </row>
    <row r="684" ht="15.75" customHeight="1">
      <c r="B684" s="15"/>
    </row>
    <row r="685" ht="15.75" customHeight="1">
      <c r="B685" s="15"/>
    </row>
    <row r="686" ht="15.75" customHeight="1">
      <c r="B686" s="15"/>
    </row>
    <row r="687" ht="15.75" customHeight="1">
      <c r="B687" s="15"/>
    </row>
    <row r="688" ht="15.75" customHeight="1">
      <c r="B688" s="15"/>
    </row>
    <row r="689" ht="15.75" customHeight="1">
      <c r="B689" s="15"/>
    </row>
    <row r="690" ht="15.75" customHeight="1">
      <c r="B690" s="15"/>
    </row>
    <row r="691" ht="15.75" customHeight="1">
      <c r="B691" s="15"/>
    </row>
    <row r="692" ht="15.75" customHeight="1">
      <c r="B692" s="15"/>
    </row>
    <row r="693" ht="15.75" customHeight="1">
      <c r="B693" s="15"/>
    </row>
    <row r="694" ht="15.75" customHeight="1">
      <c r="B694" s="15"/>
    </row>
    <row r="695" ht="15.75" customHeight="1">
      <c r="B695" s="15"/>
    </row>
    <row r="696" ht="15.75" customHeight="1">
      <c r="B696" s="15"/>
    </row>
    <row r="697" ht="15.75" customHeight="1">
      <c r="B697" s="15"/>
    </row>
    <row r="698" ht="15.75" customHeight="1">
      <c r="B698" s="15"/>
    </row>
    <row r="699" ht="15.75" customHeight="1">
      <c r="B699" s="15"/>
    </row>
    <row r="700" ht="15.75" customHeight="1">
      <c r="B700" s="15"/>
    </row>
    <row r="701" ht="15.75" customHeight="1">
      <c r="B701" s="15"/>
    </row>
    <row r="702" ht="15.75" customHeight="1">
      <c r="B702" s="15"/>
    </row>
    <row r="703" ht="15.75" customHeight="1">
      <c r="B703" s="15"/>
    </row>
    <row r="704" ht="15.75" customHeight="1">
      <c r="B704" s="15"/>
    </row>
    <row r="705" ht="15.75" customHeight="1">
      <c r="B705" s="15"/>
    </row>
    <row r="706" ht="15.75" customHeight="1">
      <c r="B706" s="15"/>
    </row>
    <row r="707" ht="15.75" customHeight="1">
      <c r="B707" s="15"/>
    </row>
    <row r="708" ht="15.75" customHeight="1">
      <c r="B708" s="15"/>
    </row>
    <row r="709" ht="15.75" customHeight="1">
      <c r="B709" s="15"/>
    </row>
    <row r="710" ht="15.75" customHeight="1">
      <c r="B710" s="15"/>
    </row>
    <row r="711" ht="15.75" customHeight="1">
      <c r="B711" s="15"/>
    </row>
    <row r="712" ht="15.75" customHeight="1">
      <c r="B712" s="15"/>
    </row>
    <row r="713" ht="15.75" customHeight="1">
      <c r="B713" s="15"/>
    </row>
    <row r="714" ht="15.75" customHeight="1">
      <c r="B714" s="15"/>
    </row>
    <row r="715" ht="15.75" customHeight="1">
      <c r="B715" s="15"/>
    </row>
    <row r="716" ht="15.75" customHeight="1">
      <c r="B716" s="15"/>
    </row>
    <row r="717" ht="15.75" customHeight="1">
      <c r="B717" s="15"/>
    </row>
    <row r="718" ht="15.75" customHeight="1">
      <c r="B718" s="15"/>
    </row>
    <row r="719" ht="15.75" customHeight="1">
      <c r="B719" s="15"/>
    </row>
    <row r="720" ht="15.75" customHeight="1">
      <c r="B720" s="15"/>
    </row>
    <row r="721" ht="15.75" customHeight="1">
      <c r="B721" s="15"/>
    </row>
    <row r="722" ht="15.75" customHeight="1">
      <c r="B722" s="15"/>
    </row>
    <row r="723" ht="15.75" customHeight="1">
      <c r="B723" s="15"/>
    </row>
    <row r="724" ht="15.75" customHeight="1">
      <c r="B724" s="15"/>
    </row>
    <row r="725" ht="15.75" customHeight="1">
      <c r="B725" s="15"/>
    </row>
    <row r="726" ht="15.75" customHeight="1">
      <c r="B726" s="15"/>
    </row>
    <row r="727" ht="15.75" customHeight="1">
      <c r="B727" s="15"/>
    </row>
    <row r="728" ht="15.75" customHeight="1">
      <c r="B728" s="15"/>
    </row>
    <row r="729" ht="15.75" customHeight="1">
      <c r="B729" s="15"/>
    </row>
    <row r="730" ht="15.75" customHeight="1">
      <c r="B730" s="15"/>
    </row>
    <row r="731" ht="15.75" customHeight="1">
      <c r="B731" s="15"/>
    </row>
    <row r="732" ht="15.75" customHeight="1">
      <c r="B732" s="15"/>
    </row>
    <row r="733" ht="15.75" customHeight="1">
      <c r="B733" s="15"/>
    </row>
    <row r="734" ht="15.75" customHeight="1">
      <c r="B734" s="15"/>
    </row>
    <row r="735" ht="15.75" customHeight="1">
      <c r="B735" s="15"/>
    </row>
    <row r="736" ht="15.75" customHeight="1">
      <c r="B736" s="15"/>
    </row>
    <row r="737" ht="15.75" customHeight="1">
      <c r="B737" s="15"/>
    </row>
    <row r="738" ht="15.75" customHeight="1">
      <c r="B738" s="15"/>
    </row>
    <row r="739" ht="15.75" customHeight="1">
      <c r="B739" s="15"/>
    </row>
    <row r="740" ht="15.75" customHeight="1">
      <c r="B740" s="15"/>
    </row>
    <row r="741" ht="15.75" customHeight="1">
      <c r="B741" s="15"/>
    </row>
    <row r="742" ht="15.75" customHeight="1">
      <c r="B742" s="15"/>
    </row>
    <row r="743" ht="15.75" customHeight="1">
      <c r="B743" s="15"/>
    </row>
    <row r="744" ht="15.75" customHeight="1">
      <c r="B744" s="15"/>
    </row>
    <row r="745" ht="15.75" customHeight="1">
      <c r="B745" s="15"/>
    </row>
    <row r="746" ht="15.75" customHeight="1">
      <c r="B746" s="15"/>
    </row>
    <row r="747" ht="15.75" customHeight="1">
      <c r="B747" s="15"/>
    </row>
    <row r="748" ht="15.75" customHeight="1">
      <c r="B748" s="15"/>
    </row>
    <row r="749" ht="15.75" customHeight="1">
      <c r="B749" s="15"/>
    </row>
    <row r="750" ht="15.75" customHeight="1">
      <c r="B750" s="15"/>
    </row>
    <row r="751" ht="15.75" customHeight="1">
      <c r="B751" s="15"/>
    </row>
    <row r="752" ht="15.75" customHeight="1">
      <c r="B752" s="15"/>
    </row>
    <row r="753" ht="15.75" customHeight="1">
      <c r="B753" s="15"/>
    </row>
    <row r="754" ht="15.75" customHeight="1">
      <c r="B754" s="15"/>
    </row>
    <row r="755" ht="15.75" customHeight="1">
      <c r="B755" s="15"/>
    </row>
    <row r="756" ht="15.75" customHeight="1">
      <c r="B756" s="15"/>
    </row>
    <row r="757" ht="15.75" customHeight="1">
      <c r="B757" s="15"/>
    </row>
    <row r="758" ht="15.75" customHeight="1">
      <c r="B758" s="15"/>
    </row>
    <row r="759" ht="15.75" customHeight="1">
      <c r="B759" s="15"/>
    </row>
    <row r="760" ht="15.75" customHeight="1">
      <c r="B760" s="15"/>
    </row>
    <row r="761" ht="15.75" customHeight="1">
      <c r="B761" s="15"/>
    </row>
    <row r="762" ht="15.75" customHeight="1">
      <c r="B762" s="15"/>
    </row>
    <row r="763" ht="15.75" customHeight="1">
      <c r="B763" s="15"/>
    </row>
    <row r="764" ht="15.75" customHeight="1">
      <c r="B764" s="15"/>
    </row>
    <row r="765" ht="15.75" customHeight="1">
      <c r="B765" s="15"/>
    </row>
    <row r="766" ht="15.75" customHeight="1">
      <c r="B766" s="15"/>
    </row>
    <row r="767" ht="15.75" customHeight="1">
      <c r="B767" s="15"/>
    </row>
    <row r="768" ht="15.75" customHeight="1">
      <c r="B768" s="15"/>
    </row>
    <row r="769" ht="15.75" customHeight="1">
      <c r="B769" s="15"/>
    </row>
    <row r="770" ht="15.75" customHeight="1">
      <c r="B770" s="15"/>
    </row>
    <row r="771" ht="15.75" customHeight="1">
      <c r="B771" s="15"/>
    </row>
    <row r="772" ht="15.75" customHeight="1">
      <c r="B772" s="15"/>
    </row>
    <row r="773" ht="15.75" customHeight="1">
      <c r="B773" s="15"/>
    </row>
    <row r="774" ht="15.75" customHeight="1">
      <c r="B774" s="15"/>
    </row>
    <row r="775" ht="15.75" customHeight="1">
      <c r="B775" s="15"/>
    </row>
    <row r="776" ht="15.75" customHeight="1">
      <c r="B776" s="15"/>
    </row>
    <row r="777" ht="15.75" customHeight="1">
      <c r="B777" s="15"/>
    </row>
    <row r="778" ht="15.75" customHeight="1">
      <c r="B778" s="15"/>
    </row>
    <row r="779" ht="15.75" customHeight="1">
      <c r="B779" s="15"/>
    </row>
    <row r="780" ht="15.75" customHeight="1">
      <c r="B780" s="15"/>
    </row>
    <row r="781" ht="15.75" customHeight="1">
      <c r="B781" s="15"/>
    </row>
    <row r="782" ht="15.75" customHeight="1">
      <c r="B782" s="15"/>
    </row>
    <row r="783" ht="15.75" customHeight="1">
      <c r="B783" s="15"/>
    </row>
    <row r="784" ht="15.75" customHeight="1">
      <c r="B784" s="15"/>
    </row>
    <row r="785" ht="15.75" customHeight="1">
      <c r="B785" s="15"/>
    </row>
    <row r="786" ht="15.75" customHeight="1">
      <c r="B786" s="15"/>
    </row>
    <row r="787" ht="15.75" customHeight="1">
      <c r="B787" s="15"/>
    </row>
    <row r="788" ht="15.75" customHeight="1">
      <c r="B788" s="15"/>
    </row>
    <row r="789" ht="15.75" customHeight="1">
      <c r="B789" s="15"/>
    </row>
    <row r="790" ht="15.75" customHeight="1">
      <c r="B790" s="15"/>
    </row>
    <row r="791" ht="15.75" customHeight="1">
      <c r="B791" s="15"/>
    </row>
    <row r="792" ht="15.75" customHeight="1">
      <c r="B792" s="15"/>
    </row>
    <row r="793" ht="15.75" customHeight="1">
      <c r="B793" s="15"/>
    </row>
    <row r="794" ht="15.75" customHeight="1">
      <c r="B794" s="15"/>
    </row>
    <row r="795" ht="15.75" customHeight="1">
      <c r="B795" s="15"/>
    </row>
    <row r="796" ht="15.75" customHeight="1">
      <c r="B796" s="15"/>
    </row>
    <row r="797" ht="15.75" customHeight="1">
      <c r="B797" s="15"/>
    </row>
    <row r="798" ht="15.75" customHeight="1">
      <c r="B798" s="15"/>
    </row>
    <row r="799" ht="15.75" customHeight="1">
      <c r="B799" s="15"/>
    </row>
    <row r="800" ht="15.75" customHeight="1">
      <c r="B800" s="15"/>
    </row>
    <row r="801" ht="15.75" customHeight="1">
      <c r="B801" s="15"/>
    </row>
    <row r="802" ht="15.75" customHeight="1">
      <c r="B802" s="15"/>
    </row>
    <row r="803" ht="15.75" customHeight="1">
      <c r="B803" s="15"/>
    </row>
    <row r="804" ht="15.75" customHeight="1">
      <c r="B804" s="15"/>
    </row>
    <row r="805" ht="15.75" customHeight="1">
      <c r="B805" s="15"/>
    </row>
    <row r="806" ht="15.75" customHeight="1">
      <c r="B806" s="15"/>
    </row>
    <row r="807" ht="15.75" customHeight="1">
      <c r="B807" s="15"/>
    </row>
    <row r="808" ht="15.75" customHeight="1">
      <c r="B808" s="15"/>
    </row>
    <row r="809" ht="15.75" customHeight="1">
      <c r="B809" s="15"/>
    </row>
    <row r="810" ht="15.75" customHeight="1">
      <c r="B810" s="15"/>
    </row>
    <row r="811" ht="15.75" customHeight="1">
      <c r="B811" s="15"/>
    </row>
    <row r="812" ht="15.75" customHeight="1">
      <c r="B812" s="15"/>
    </row>
    <row r="813" ht="15.75" customHeight="1">
      <c r="B813" s="15"/>
    </row>
    <row r="814" ht="15.75" customHeight="1">
      <c r="B814" s="15"/>
    </row>
    <row r="815" ht="15.75" customHeight="1">
      <c r="B815" s="15"/>
    </row>
    <row r="816" ht="15.75" customHeight="1">
      <c r="B816" s="15"/>
    </row>
    <row r="817" ht="15.75" customHeight="1">
      <c r="B817" s="15"/>
    </row>
    <row r="818" ht="15.75" customHeight="1">
      <c r="B818" s="15"/>
    </row>
    <row r="819" ht="15.75" customHeight="1">
      <c r="B819" s="15"/>
    </row>
    <row r="820" ht="15.75" customHeight="1">
      <c r="B820" s="15"/>
    </row>
    <row r="821" ht="15.75" customHeight="1">
      <c r="B821" s="15"/>
    </row>
    <row r="822" ht="15.75" customHeight="1">
      <c r="B822" s="15"/>
    </row>
    <row r="823" ht="15.75" customHeight="1">
      <c r="B823" s="15"/>
    </row>
    <row r="824" ht="15.75" customHeight="1">
      <c r="B824" s="15"/>
    </row>
    <row r="825" ht="15.75" customHeight="1">
      <c r="B825" s="15"/>
    </row>
    <row r="826" ht="15.75" customHeight="1">
      <c r="B826" s="15"/>
    </row>
    <row r="827" ht="15.75" customHeight="1">
      <c r="B827" s="15"/>
    </row>
    <row r="828" ht="15.75" customHeight="1">
      <c r="B828" s="15"/>
    </row>
    <row r="829" ht="15.75" customHeight="1">
      <c r="B829" s="15"/>
    </row>
    <row r="830" ht="15.75" customHeight="1">
      <c r="B830" s="15"/>
    </row>
    <row r="831" ht="15.75" customHeight="1">
      <c r="B831" s="15"/>
    </row>
    <row r="832" ht="15.75" customHeight="1">
      <c r="B832" s="15"/>
    </row>
    <row r="833" ht="15.75" customHeight="1">
      <c r="B833" s="15"/>
    </row>
    <row r="834" ht="15.75" customHeight="1">
      <c r="B834" s="15"/>
    </row>
    <row r="835" ht="15.75" customHeight="1">
      <c r="B835" s="15"/>
    </row>
    <row r="836" ht="15.75" customHeight="1">
      <c r="B836" s="15"/>
    </row>
    <row r="837" ht="15.75" customHeight="1">
      <c r="B837" s="15"/>
    </row>
    <row r="838" ht="15.75" customHeight="1">
      <c r="B838" s="15"/>
    </row>
    <row r="839" ht="15.75" customHeight="1">
      <c r="B839" s="15"/>
    </row>
    <row r="840" ht="15.75" customHeight="1">
      <c r="B840" s="15"/>
    </row>
    <row r="841" ht="15.75" customHeight="1">
      <c r="B841" s="15"/>
    </row>
    <row r="842" ht="15.75" customHeight="1">
      <c r="B842" s="15"/>
    </row>
    <row r="843" ht="15.75" customHeight="1">
      <c r="B843" s="15"/>
    </row>
    <row r="844" ht="15.75" customHeight="1">
      <c r="B844" s="15"/>
    </row>
    <row r="845" ht="15.75" customHeight="1">
      <c r="B845" s="15"/>
    </row>
    <row r="846" ht="15.75" customHeight="1">
      <c r="B846" s="15"/>
    </row>
    <row r="847" ht="15.75" customHeight="1">
      <c r="B847" s="15"/>
    </row>
    <row r="848" ht="15.75" customHeight="1">
      <c r="B848" s="15"/>
    </row>
    <row r="849" ht="15.75" customHeight="1">
      <c r="B849" s="15"/>
    </row>
    <row r="850" ht="15.75" customHeight="1">
      <c r="B850" s="15"/>
    </row>
    <row r="851" ht="15.75" customHeight="1">
      <c r="B851" s="15"/>
    </row>
    <row r="852" ht="15.75" customHeight="1">
      <c r="B852" s="15"/>
    </row>
    <row r="853" ht="15.75" customHeight="1">
      <c r="B853" s="15"/>
    </row>
    <row r="854" ht="15.75" customHeight="1">
      <c r="B854" s="15"/>
    </row>
    <row r="855" ht="15.75" customHeight="1">
      <c r="B855" s="15"/>
    </row>
    <row r="856" ht="15.75" customHeight="1">
      <c r="B856" s="15"/>
    </row>
    <row r="857" ht="15.75" customHeight="1">
      <c r="B857" s="15"/>
    </row>
    <row r="858" ht="15.75" customHeight="1">
      <c r="B858" s="15"/>
    </row>
    <row r="859" ht="15.75" customHeight="1">
      <c r="B859" s="15"/>
    </row>
    <row r="860" ht="15.75" customHeight="1">
      <c r="B860" s="15"/>
    </row>
    <row r="861" ht="15.75" customHeight="1">
      <c r="B861" s="15"/>
    </row>
    <row r="862" ht="15.75" customHeight="1">
      <c r="B862" s="15"/>
    </row>
    <row r="863" ht="15.75" customHeight="1">
      <c r="B863" s="15"/>
    </row>
    <row r="864" ht="15.75" customHeight="1">
      <c r="B864" s="15"/>
    </row>
    <row r="865" ht="15.75" customHeight="1">
      <c r="B865" s="15"/>
    </row>
    <row r="866" ht="15.75" customHeight="1">
      <c r="B866" s="15"/>
    </row>
    <row r="867" ht="15.75" customHeight="1">
      <c r="B867" s="15"/>
    </row>
    <row r="868" ht="15.75" customHeight="1">
      <c r="B868" s="15"/>
    </row>
    <row r="869" ht="15.75" customHeight="1">
      <c r="B869" s="15"/>
    </row>
    <row r="870" ht="15.75" customHeight="1">
      <c r="B870" s="15"/>
    </row>
    <row r="871" ht="15.75" customHeight="1">
      <c r="B871" s="15"/>
    </row>
    <row r="872" ht="15.75" customHeight="1">
      <c r="B872" s="15"/>
    </row>
    <row r="873" ht="15.75" customHeight="1">
      <c r="B873" s="15"/>
    </row>
    <row r="874" ht="15.75" customHeight="1">
      <c r="B874" s="15"/>
    </row>
    <row r="875" ht="15.75" customHeight="1">
      <c r="B875" s="15"/>
    </row>
    <row r="876" ht="15.75" customHeight="1">
      <c r="B876" s="15"/>
    </row>
    <row r="877" ht="15.75" customHeight="1">
      <c r="B877" s="15"/>
    </row>
    <row r="878" ht="15.75" customHeight="1">
      <c r="B878" s="15"/>
    </row>
    <row r="879" ht="15.75" customHeight="1">
      <c r="B879" s="15"/>
    </row>
    <row r="880" ht="15.75" customHeight="1">
      <c r="B880" s="15"/>
    </row>
    <row r="881" ht="15.75" customHeight="1">
      <c r="B881" s="15"/>
    </row>
    <row r="882" ht="15.75" customHeight="1">
      <c r="B882" s="15"/>
    </row>
    <row r="883" ht="15.75" customHeight="1">
      <c r="B883" s="15"/>
    </row>
    <row r="884" ht="15.75" customHeight="1">
      <c r="B884" s="15"/>
    </row>
    <row r="885" ht="15.75" customHeight="1">
      <c r="B885" s="15"/>
    </row>
    <row r="886" ht="15.75" customHeight="1">
      <c r="B886" s="15"/>
    </row>
    <row r="887" ht="15.75" customHeight="1">
      <c r="B887" s="15"/>
    </row>
    <row r="888" ht="15.75" customHeight="1">
      <c r="B888" s="15"/>
    </row>
    <row r="889" ht="15.75" customHeight="1">
      <c r="B889" s="15"/>
    </row>
    <row r="890" ht="15.75" customHeight="1">
      <c r="B890" s="15"/>
    </row>
    <row r="891" ht="15.75" customHeight="1">
      <c r="B891" s="15"/>
    </row>
    <row r="892" ht="15.75" customHeight="1">
      <c r="B892" s="15"/>
    </row>
    <row r="893" ht="15.75" customHeight="1">
      <c r="B893" s="15"/>
    </row>
    <row r="894" ht="15.75" customHeight="1">
      <c r="B894" s="15"/>
    </row>
    <row r="895" ht="15.75" customHeight="1">
      <c r="B895" s="15"/>
    </row>
    <row r="896" ht="15.75" customHeight="1">
      <c r="B896" s="15"/>
    </row>
    <row r="897" ht="15.75" customHeight="1">
      <c r="B897" s="15"/>
    </row>
    <row r="898" ht="15.75" customHeight="1">
      <c r="B898" s="15"/>
    </row>
    <row r="899" ht="15.75" customHeight="1">
      <c r="B899" s="15"/>
    </row>
    <row r="900" ht="15.75" customHeight="1">
      <c r="B900" s="15"/>
    </row>
    <row r="901" ht="15.75" customHeight="1">
      <c r="B901" s="15"/>
    </row>
    <row r="902" ht="15.75" customHeight="1">
      <c r="B902" s="15"/>
    </row>
    <row r="903" ht="15.75" customHeight="1">
      <c r="B903" s="15"/>
    </row>
    <row r="904" ht="15.75" customHeight="1">
      <c r="B904" s="15"/>
    </row>
    <row r="905" ht="15.75" customHeight="1">
      <c r="B905" s="15"/>
    </row>
    <row r="906" ht="15.75" customHeight="1">
      <c r="B906" s="15"/>
    </row>
    <row r="907" ht="15.75" customHeight="1">
      <c r="B907" s="15"/>
    </row>
    <row r="908" ht="15.75" customHeight="1">
      <c r="B908" s="15"/>
    </row>
    <row r="909" ht="15.75" customHeight="1">
      <c r="B909" s="15"/>
    </row>
    <row r="910" ht="15.75" customHeight="1">
      <c r="B910" s="15"/>
    </row>
    <row r="911" ht="15.75" customHeight="1">
      <c r="B911" s="15"/>
    </row>
    <row r="912" ht="15.75" customHeight="1">
      <c r="B912" s="15"/>
    </row>
    <row r="913" ht="15.75" customHeight="1">
      <c r="B913" s="15"/>
    </row>
    <row r="914" ht="15.75" customHeight="1">
      <c r="B914" s="15"/>
    </row>
    <row r="915" ht="15.75" customHeight="1">
      <c r="B915" s="15"/>
    </row>
    <row r="916" ht="15.75" customHeight="1">
      <c r="B916" s="15"/>
    </row>
    <row r="917" ht="15.75" customHeight="1">
      <c r="B917" s="15"/>
    </row>
    <row r="918" ht="15.75" customHeight="1">
      <c r="B918" s="15"/>
    </row>
    <row r="919" ht="15.75" customHeight="1">
      <c r="B919" s="15"/>
    </row>
    <row r="920" ht="15.75" customHeight="1">
      <c r="B920" s="15"/>
    </row>
    <row r="921" ht="15.75" customHeight="1">
      <c r="B921" s="15"/>
    </row>
    <row r="922" ht="15.75" customHeight="1">
      <c r="B922" s="15"/>
    </row>
    <row r="923" ht="15.75" customHeight="1">
      <c r="B923" s="15"/>
    </row>
    <row r="924" ht="15.75" customHeight="1">
      <c r="B924" s="15"/>
    </row>
    <row r="925" ht="15.75" customHeight="1">
      <c r="B925" s="15"/>
    </row>
    <row r="926" ht="15.75" customHeight="1">
      <c r="B926" s="15"/>
    </row>
    <row r="927" ht="15.75" customHeight="1">
      <c r="B927" s="15"/>
    </row>
    <row r="928" ht="15.75" customHeight="1">
      <c r="B928" s="15"/>
    </row>
    <row r="929" ht="15.75" customHeight="1">
      <c r="B929" s="15"/>
    </row>
    <row r="930" ht="15.75" customHeight="1">
      <c r="B930" s="15"/>
    </row>
    <row r="931" ht="15.75" customHeight="1">
      <c r="B931" s="15"/>
    </row>
    <row r="932" ht="15.75" customHeight="1">
      <c r="B932" s="15"/>
    </row>
    <row r="933" ht="15.75" customHeight="1">
      <c r="B933" s="15"/>
    </row>
    <row r="934" ht="15.75" customHeight="1">
      <c r="B934" s="15"/>
    </row>
    <row r="935" ht="15.75" customHeight="1">
      <c r="B935" s="15"/>
    </row>
    <row r="936" ht="15.75" customHeight="1">
      <c r="B936" s="15"/>
    </row>
    <row r="937" ht="15.75" customHeight="1">
      <c r="B937" s="15"/>
    </row>
    <row r="938" ht="15.75" customHeight="1">
      <c r="B938" s="15"/>
    </row>
    <row r="939" ht="15.75" customHeight="1">
      <c r="B939" s="15"/>
    </row>
    <row r="940" ht="15.75" customHeight="1">
      <c r="B940" s="15"/>
    </row>
    <row r="941" ht="15.75" customHeight="1">
      <c r="B941" s="15"/>
    </row>
    <row r="942" ht="15.75" customHeight="1">
      <c r="B942" s="15"/>
    </row>
    <row r="943" ht="15.75" customHeight="1">
      <c r="B943" s="15"/>
    </row>
    <row r="944" ht="15.75" customHeight="1">
      <c r="B944" s="15"/>
    </row>
    <row r="945" ht="15.75" customHeight="1">
      <c r="B945" s="15"/>
    </row>
    <row r="946" ht="15.75" customHeight="1">
      <c r="B946" s="15"/>
    </row>
    <row r="947" ht="15.75" customHeight="1">
      <c r="B947" s="15"/>
    </row>
    <row r="948" ht="15.75" customHeight="1">
      <c r="B948" s="15"/>
    </row>
    <row r="949" ht="15.75" customHeight="1">
      <c r="B949" s="15"/>
    </row>
    <row r="950" ht="15.75" customHeight="1">
      <c r="B950" s="15"/>
    </row>
    <row r="951" ht="15.75" customHeight="1">
      <c r="B951" s="15"/>
    </row>
    <row r="952" ht="15.75" customHeight="1">
      <c r="B952" s="15"/>
    </row>
    <row r="953" ht="15.75" customHeight="1">
      <c r="B953" s="15"/>
    </row>
    <row r="954" ht="15.75" customHeight="1">
      <c r="B954" s="15"/>
    </row>
    <row r="955" ht="15.75" customHeight="1">
      <c r="B955" s="15"/>
    </row>
    <row r="956" ht="15.75" customHeight="1">
      <c r="B956" s="15"/>
    </row>
    <row r="957" ht="15.75" customHeight="1">
      <c r="B957" s="15"/>
    </row>
    <row r="958" ht="15.75" customHeight="1">
      <c r="B958" s="15"/>
    </row>
    <row r="959" ht="15.75" customHeight="1">
      <c r="B959" s="15"/>
    </row>
    <row r="960" ht="15.75" customHeight="1">
      <c r="B960" s="15"/>
    </row>
    <row r="961" ht="15.75" customHeight="1">
      <c r="B961" s="15"/>
    </row>
    <row r="962" ht="15.75" customHeight="1">
      <c r="B962" s="15"/>
    </row>
    <row r="963" ht="15.75" customHeight="1">
      <c r="B963" s="15"/>
    </row>
    <row r="964" ht="15.75" customHeight="1">
      <c r="B964" s="15"/>
    </row>
    <row r="965" ht="15.75" customHeight="1">
      <c r="B965" s="15"/>
    </row>
    <row r="966" ht="15.75" customHeight="1">
      <c r="B966" s="15"/>
    </row>
    <row r="967" ht="15.75" customHeight="1">
      <c r="B967" s="15"/>
    </row>
    <row r="968" ht="15.75" customHeight="1">
      <c r="B968" s="15"/>
    </row>
    <row r="969" ht="15.75" customHeight="1">
      <c r="B969" s="15"/>
    </row>
    <row r="970" ht="15.75" customHeight="1">
      <c r="B970" s="15"/>
    </row>
    <row r="971" ht="15.75" customHeight="1">
      <c r="B971" s="15"/>
    </row>
    <row r="972" ht="15.75" customHeight="1">
      <c r="B972" s="15"/>
    </row>
    <row r="973" ht="15.75" customHeight="1">
      <c r="B973" s="15"/>
    </row>
    <row r="974" ht="15.75" customHeight="1">
      <c r="B974" s="15"/>
    </row>
    <row r="975" ht="15.75" customHeight="1">
      <c r="B975" s="15"/>
    </row>
    <row r="976" ht="15.75" customHeight="1">
      <c r="B976" s="15"/>
    </row>
    <row r="977" ht="15.75" customHeight="1">
      <c r="B977" s="15"/>
    </row>
    <row r="978" ht="15.75" customHeight="1">
      <c r="B978" s="15"/>
    </row>
    <row r="979" ht="15.75" customHeight="1">
      <c r="B979" s="15"/>
    </row>
    <row r="980" ht="15.75" customHeight="1">
      <c r="B980" s="15"/>
    </row>
    <row r="981" ht="15.75" customHeight="1">
      <c r="B981" s="15"/>
    </row>
    <row r="982" ht="15.75" customHeight="1">
      <c r="B982" s="15"/>
    </row>
    <row r="983" ht="15.75" customHeight="1">
      <c r="B983" s="15"/>
    </row>
    <row r="984" ht="15.75" customHeight="1">
      <c r="B984" s="15"/>
    </row>
    <row r="985" ht="15.75" customHeight="1">
      <c r="B985" s="15"/>
    </row>
    <row r="986" ht="15.75" customHeight="1">
      <c r="B986" s="15"/>
    </row>
    <row r="987" ht="15.75" customHeight="1">
      <c r="B987" s="15"/>
    </row>
    <row r="988" ht="15.75" customHeight="1">
      <c r="B988" s="15"/>
    </row>
    <row r="989" ht="15.75" customHeight="1">
      <c r="B989" s="15"/>
    </row>
    <row r="990" ht="15.75" customHeight="1">
      <c r="B990" s="15"/>
    </row>
    <row r="991" ht="15.75" customHeight="1">
      <c r="B991" s="15"/>
    </row>
    <row r="992" ht="15.75" customHeight="1">
      <c r="B992" s="15"/>
    </row>
    <row r="993" ht="15.75" customHeight="1">
      <c r="B993" s="15"/>
    </row>
    <row r="994" ht="15.75" customHeight="1">
      <c r="B994" s="15"/>
    </row>
    <row r="995" ht="15.75" customHeight="1">
      <c r="B995" s="15"/>
    </row>
    <row r="996" ht="15.75" customHeight="1">
      <c r="B996" s="15"/>
    </row>
    <row r="997" ht="15.75" customHeight="1">
      <c r="B997" s="15"/>
    </row>
    <row r="998" ht="15.75" customHeight="1">
      <c r="B998" s="15"/>
    </row>
    <row r="999" ht="15.75" customHeight="1">
      <c r="B999" s="15"/>
    </row>
    <row r="1000" ht="15.75" customHeight="1">
      <c r="B1000" s="15"/>
    </row>
  </sheetData>
  <autoFilter ref="A1:U258"/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7B00BF-0095-45F3-8AA0-0001001700DC}">
            <xm:f>0</xm:f>
            <x14:dxf>
              <fill>
                <patternFill patternType="solid">
                  <fgColor rgb="FFA5A5A5"/>
                  <bgColor rgb="FFA5A5A5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C214:K256 B2:B256 M59:N96 C141:K212 M19:M22 O214:Q256 N224:N256 N98:N107 N214 N216:N222 N109:N111 N191:N205 N207:N211 N113:N134 M141:N189 O59:R134 N135:R139 N17:N23 B257:Q258 N206:R206 O141:R205 O207:R212 R214:R258 M191:M212 M214:M256 M58 M98:M139 R2:S2 M2:Q11 M12:N16 R3:R58 O12:Q38 O40:Q58 M39:Q39 M24:N38 M40:N57 C140:R140 S3:S258 C2:K139</xm:sqref>
        </x14:conditionalFormatting>
        <x14:conditionalFormatting xmlns:xm="http://schemas.microsoft.com/office/excel/2006/main">
          <x14:cfRule type="cellIs" priority="2" operator="equal" id="{00C000FA-0063-4392-9CEB-00F700B700A9}">
            <xm:f>0</xm:f>
            <x14:dxf>
              <fill>
                <patternFill patternType="solid">
                  <fgColor indexed="64"/>
                  <bgColor indexed="64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  <vertical style="none"/>
                <horizontal style="none"/>
              </border>
            </x14:dxf>
          </x14:cfRule>
          <xm:sqref>C213:R213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ColWidth="12.6171875" defaultRowHeight="14.25"/>
  <cols>
    <col bestFit="1" customWidth="1" min="1" max="25" style="0" width="5.3799999999999999"/>
    <col bestFit="1" customWidth="1" min="26" max="26" style="0" width="7.6299999999999999"/>
  </cols>
  <sheetData>
    <row r="4" ht="28.5" customHeight="1">
      <c r="A4" s="16">
        <v>4</v>
      </c>
      <c r="B4" s="17">
        <v>1</v>
      </c>
      <c r="C4" s="17">
        <v>2</v>
      </c>
      <c r="D4" s="17">
        <v>3</v>
      </c>
      <c r="E4" s="17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</row>
    <row r="5" ht="15">
      <c r="A5" s="16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t="28.5" customHeight="1">
      <c r="A6" s="16">
        <v>7</v>
      </c>
      <c r="B6" s="18">
        <v>1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  <c r="K6" s="17">
        <v>10</v>
      </c>
      <c r="L6" s="18">
        <v>11</v>
      </c>
      <c r="M6" s="18">
        <v>12</v>
      </c>
      <c r="N6" s="18">
        <v>13</v>
      </c>
      <c r="O6" s="18">
        <v>14</v>
      </c>
      <c r="P6" s="18">
        <v>15</v>
      </c>
      <c r="Q6" s="18">
        <v>16</v>
      </c>
      <c r="R6" s="18">
        <v>17</v>
      </c>
      <c r="S6" s="18">
        <v>18</v>
      </c>
      <c r="T6" s="18">
        <v>19</v>
      </c>
      <c r="U6" s="18">
        <v>20</v>
      </c>
      <c r="V6" s="18">
        <v>21</v>
      </c>
      <c r="W6" s="18">
        <v>22</v>
      </c>
      <c r="X6" s="18">
        <v>23</v>
      </c>
      <c r="Y6" s="18">
        <v>24</v>
      </c>
    </row>
    <row r="7" ht="15">
      <c r="B7" s="19"/>
      <c r="C7" s="19"/>
      <c r="D7" s="19"/>
      <c r="E7" s="19"/>
      <c r="F7" s="19"/>
      <c r="G7" s="19"/>
      <c r="H7" s="19">
        <v>1</v>
      </c>
      <c r="I7" s="19">
        <v>2</v>
      </c>
      <c r="J7" s="19">
        <v>3</v>
      </c>
      <c r="K7" s="19">
        <v>4</v>
      </c>
      <c r="L7" s="19">
        <v>10</v>
      </c>
      <c r="M7" s="19">
        <v>18</v>
      </c>
      <c r="N7" s="19">
        <v>23</v>
      </c>
      <c r="O7" s="20">
        <v>3</v>
      </c>
      <c r="P7" s="20">
        <v>212</v>
      </c>
      <c r="Q7" s="20">
        <v>52</v>
      </c>
      <c r="R7" s="20">
        <v>10</v>
      </c>
      <c r="S7" s="20">
        <v>55</v>
      </c>
      <c r="T7" s="19"/>
      <c r="U7" s="19"/>
      <c r="V7" s="19"/>
      <c r="W7" s="19"/>
      <c r="X7" s="19"/>
      <c r="Y7" s="19"/>
    </row>
    <row r="8" ht="28.5" customHeight="1">
      <c r="B8" s="19"/>
      <c r="C8" s="19"/>
      <c r="D8" s="19"/>
      <c r="E8" s="19"/>
      <c r="F8" s="19"/>
      <c r="G8" s="21">
        <v>1</v>
      </c>
      <c r="H8" s="22">
        <v>1</v>
      </c>
      <c r="I8" s="22">
        <v>3</v>
      </c>
      <c r="J8" s="22">
        <v>5</v>
      </c>
      <c r="K8" s="22">
        <v>7</v>
      </c>
      <c r="L8" s="22">
        <v>9</v>
      </c>
      <c r="M8" s="22">
        <v>11</v>
      </c>
      <c r="N8" s="22">
        <v>13</v>
      </c>
      <c r="O8" s="23">
        <v>15</v>
      </c>
      <c r="P8" s="23">
        <v>17</v>
      </c>
      <c r="Q8" s="23">
        <v>19</v>
      </c>
      <c r="R8" s="23">
        <v>21</v>
      </c>
      <c r="S8" s="23">
        <v>23</v>
      </c>
      <c r="T8" s="19"/>
      <c r="U8" s="19"/>
      <c r="V8" s="19"/>
      <c r="W8" s="19"/>
      <c r="X8" s="19"/>
      <c r="Y8" s="19"/>
    </row>
    <row r="9" ht="28.5" customHeight="1">
      <c r="B9" s="19"/>
      <c r="C9" s="19"/>
      <c r="D9" s="19"/>
      <c r="E9" s="19"/>
      <c r="F9" s="19"/>
      <c r="G9" s="21"/>
      <c r="H9" s="22">
        <v>2</v>
      </c>
      <c r="I9" s="22">
        <v>4</v>
      </c>
      <c r="J9" s="22">
        <v>6</v>
      </c>
      <c r="K9" s="22">
        <v>8</v>
      </c>
      <c r="L9" s="22">
        <v>10</v>
      </c>
      <c r="M9" s="22">
        <v>12</v>
      </c>
      <c r="N9" s="22">
        <v>14</v>
      </c>
      <c r="O9" s="23">
        <v>16</v>
      </c>
      <c r="P9" s="23">
        <v>18</v>
      </c>
      <c r="Q9" s="23">
        <v>20</v>
      </c>
      <c r="R9" s="23">
        <v>22</v>
      </c>
      <c r="S9" s="24">
        <v>24</v>
      </c>
      <c r="T9" s="19"/>
      <c r="U9" s="19"/>
      <c r="V9" s="19"/>
      <c r="W9" s="19"/>
      <c r="X9" s="19"/>
      <c r="Y9" s="19"/>
    </row>
    <row r="10" ht="15">
      <c r="B10" s="19"/>
      <c r="C10" s="19"/>
      <c r="D10" s="19"/>
      <c r="E10" s="19"/>
      <c r="F10" s="19"/>
      <c r="G10" s="19"/>
      <c r="H10" s="19">
        <v>7</v>
      </c>
      <c r="I10" s="19">
        <v>13</v>
      </c>
      <c r="J10" s="19">
        <v>15</v>
      </c>
      <c r="K10" s="19">
        <v>16</v>
      </c>
      <c r="L10" s="19">
        <v>17</v>
      </c>
      <c r="M10" s="19">
        <v>19</v>
      </c>
      <c r="N10" s="19">
        <v>24</v>
      </c>
      <c r="O10" s="20">
        <v>54</v>
      </c>
      <c r="P10" s="20">
        <v>50</v>
      </c>
      <c r="Q10" s="20">
        <v>4</v>
      </c>
      <c r="R10" s="20">
        <v>139</v>
      </c>
      <c r="S10" s="25"/>
      <c r="T10" s="19"/>
      <c r="U10" s="19"/>
      <c r="V10" s="19"/>
      <c r="W10" s="19"/>
      <c r="X10" s="19"/>
      <c r="Y10" s="19"/>
    </row>
    <row r="11" ht="28.5" customHeight="1">
      <c r="A11" s="16">
        <v>2</v>
      </c>
      <c r="B11" s="26">
        <v>1</v>
      </c>
      <c r="C11" s="18">
        <v>2</v>
      </c>
      <c r="D11" s="18">
        <v>3</v>
      </c>
      <c r="E11" s="18">
        <v>4</v>
      </c>
      <c r="F11" s="18">
        <v>5</v>
      </c>
      <c r="G11" s="18">
        <v>6</v>
      </c>
      <c r="H11" s="17">
        <v>7</v>
      </c>
      <c r="I11" s="26">
        <v>8</v>
      </c>
      <c r="J11" s="26">
        <v>9</v>
      </c>
      <c r="K11" s="26">
        <v>10</v>
      </c>
      <c r="L11" s="18">
        <v>11</v>
      </c>
      <c r="M11" s="18">
        <v>12</v>
      </c>
      <c r="N11" s="17">
        <v>13</v>
      </c>
      <c r="O11" s="26">
        <v>14</v>
      </c>
      <c r="P11" s="17">
        <v>15</v>
      </c>
      <c r="Q11" s="17">
        <v>16</v>
      </c>
      <c r="R11" s="17">
        <v>17</v>
      </c>
      <c r="S11" s="17">
        <v>18</v>
      </c>
      <c r="T11" s="17">
        <v>19</v>
      </c>
      <c r="U11" s="18">
        <v>20</v>
      </c>
      <c r="V11" s="18">
        <v>21</v>
      </c>
      <c r="W11" s="18">
        <v>22</v>
      </c>
      <c r="X11" s="17">
        <v>23</v>
      </c>
      <c r="Y11" s="17">
        <v>24</v>
      </c>
    </row>
    <row r="12" ht="15">
      <c r="A12" s="1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t="28.5" customHeight="1">
      <c r="A13" s="16">
        <v>1</v>
      </c>
      <c r="B13" s="18">
        <v>1</v>
      </c>
      <c r="C13" s="26">
        <v>2</v>
      </c>
      <c r="D13" s="17">
        <v>3</v>
      </c>
      <c r="E13" s="18">
        <v>4</v>
      </c>
      <c r="F13" s="18">
        <v>5</v>
      </c>
      <c r="G13" s="18">
        <v>6</v>
      </c>
      <c r="H13" s="17">
        <v>7</v>
      </c>
      <c r="I13" s="17">
        <v>8</v>
      </c>
      <c r="J13" s="18">
        <v>9</v>
      </c>
      <c r="K13" s="18">
        <v>10</v>
      </c>
      <c r="L13" s="17">
        <v>11</v>
      </c>
      <c r="M13" s="18">
        <v>12</v>
      </c>
      <c r="N13" s="26">
        <v>13</v>
      </c>
      <c r="O13" s="18">
        <v>14</v>
      </c>
      <c r="P13" s="26">
        <v>15</v>
      </c>
      <c r="Q13" s="18">
        <v>16</v>
      </c>
      <c r="R13" s="18">
        <v>17</v>
      </c>
      <c r="S13" s="18">
        <v>18</v>
      </c>
      <c r="T13" s="26">
        <v>19</v>
      </c>
      <c r="U13" s="18">
        <v>20</v>
      </c>
      <c r="V13" s="17">
        <v>21</v>
      </c>
      <c r="W13" s="18">
        <v>22</v>
      </c>
      <c r="X13" s="17">
        <v>23</v>
      </c>
      <c r="Y13" s="18">
        <v>24</v>
      </c>
    </row>
    <row r="14" ht="15">
      <c r="A14" s="16"/>
      <c r="B14" s="19"/>
      <c r="C14" s="19"/>
      <c r="D14" s="19"/>
      <c r="E14" s="19"/>
      <c r="F14" s="19"/>
      <c r="G14" s="19">
        <v>3</v>
      </c>
      <c r="H14" s="19">
        <v>7</v>
      </c>
      <c r="I14" s="19">
        <v>8</v>
      </c>
      <c r="J14" s="19"/>
      <c r="K14" s="19">
        <v>11</v>
      </c>
      <c r="L14" s="19"/>
      <c r="M14" s="19"/>
      <c r="N14" s="19"/>
      <c r="O14" s="19"/>
      <c r="P14" s="19">
        <v>21</v>
      </c>
      <c r="Q14" s="19">
        <v>23</v>
      </c>
      <c r="R14" s="19"/>
      <c r="S14" s="19"/>
      <c r="T14" s="19"/>
      <c r="U14" s="19"/>
      <c r="V14" s="19"/>
      <c r="W14" s="19"/>
      <c r="X14" s="19"/>
      <c r="Y14" s="19"/>
    </row>
    <row r="15" ht="28.5" customHeight="1">
      <c r="A15" s="16"/>
      <c r="B15" s="19"/>
      <c r="C15" s="19"/>
      <c r="D15" s="19"/>
      <c r="E15" s="21">
        <v>2</v>
      </c>
      <c r="F15" s="18">
        <v>1</v>
      </c>
      <c r="G15" s="22">
        <v>3</v>
      </c>
      <c r="H15" s="22">
        <v>5</v>
      </c>
      <c r="I15" s="22">
        <v>7</v>
      </c>
      <c r="J15" s="18">
        <v>9</v>
      </c>
      <c r="K15" s="22">
        <v>11</v>
      </c>
      <c r="L15" s="18">
        <v>13</v>
      </c>
      <c r="M15" s="18">
        <v>15</v>
      </c>
      <c r="N15" s="18">
        <v>17</v>
      </c>
      <c r="O15" s="18">
        <v>19</v>
      </c>
      <c r="P15" s="22">
        <v>21</v>
      </c>
      <c r="Q15" s="22">
        <v>23</v>
      </c>
      <c r="R15" s="19"/>
      <c r="S15" s="19"/>
      <c r="T15" s="19"/>
      <c r="U15" s="19"/>
      <c r="V15" s="19"/>
      <c r="W15" s="19"/>
      <c r="X15" s="19"/>
      <c r="Y15" s="19"/>
    </row>
    <row r="16" ht="28.5" customHeight="1">
      <c r="A16" s="16"/>
      <c r="B16" s="19"/>
      <c r="C16" s="19"/>
      <c r="D16" s="19"/>
      <c r="E16" s="21"/>
      <c r="F16" s="18">
        <v>2</v>
      </c>
      <c r="G16" s="18">
        <v>4</v>
      </c>
      <c r="H16" s="22">
        <v>6</v>
      </c>
      <c r="I16" s="22">
        <v>8</v>
      </c>
      <c r="J16" s="22">
        <v>10</v>
      </c>
      <c r="K16" s="22">
        <v>12</v>
      </c>
      <c r="L16" s="22">
        <v>14</v>
      </c>
      <c r="M16" s="18">
        <v>16</v>
      </c>
      <c r="N16" s="18">
        <v>18</v>
      </c>
      <c r="O16" s="18">
        <v>20</v>
      </c>
      <c r="P16" s="18">
        <v>22</v>
      </c>
      <c r="Q16" s="18">
        <v>24</v>
      </c>
      <c r="R16" s="19"/>
      <c r="S16" s="19"/>
      <c r="T16" s="18">
        <v>25</v>
      </c>
      <c r="U16" s="19"/>
      <c r="V16" s="24">
        <v>26</v>
      </c>
      <c r="W16" s="19"/>
      <c r="X16" s="19"/>
      <c r="Y16" s="19"/>
    </row>
    <row r="17" ht="15">
      <c r="A17" s="16"/>
      <c r="B17" s="19"/>
      <c r="C17" s="19"/>
      <c r="D17" s="19"/>
      <c r="E17" s="19"/>
      <c r="F17" s="19"/>
      <c r="G17" s="19"/>
      <c r="H17" s="19">
        <v>6</v>
      </c>
      <c r="I17" s="19">
        <v>8</v>
      </c>
      <c r="J17" s="19">
        <v>9</v>
      </c>
      <c r="K17" s="19">
        <v>12</v>
      </c>
      <c r="L17" s="19">
        <v>14</v>
      </c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t="28.5" customHeight="1">
      <c r="A18" s="16">
        <v>3</v>
      </c>
      <c r="B18" s="18">
        <v>1</v>
      </c>
      <c r="C18" s="26">
        <v>2</v>
      </c>
      <c r="D18" s="26">
        <v>3</v>
      </c>
      <c r="E18" s="18">
        <v>4</v>
      </c>
      <c r="F18" s="18">
        <v>5</v>
      </c>
      <c r="G18" s="17">
        <v>6</v>
      </c>
      <c r="H18" s="18">
        <v>7</v>
      </c>
      <c r="I18" s="17">
        <v>8</v>
      </c>
      <c r="J18" s="17">
        <v>9</v>
      </c>
      <c r="K18" s="18">
        <v>10</v>
      </c>
      <c r="L18" s="18">
        <v>11</v>
      </c>
      <c r="M18" s="17">
        <v>12</v>
      </c>
      <c r="N18" s="26">
        <v>13</v>
      </c>
      <c r="O18" s="17">
        <v>14</v>
      </c>
      <c r="P18" s="18">
        <v>15</v>
      </c>
      <c r="Q18" s="18">
        <v>16</v>
      </c>
      <c r="R18" s="18">
        <v>17</v>
      </c>
      <c r="S18" s="18">
        <v>18</v>
      </c>
      <c r="T18" s="18">
        <v>19</v>
      </c>
      <c r="U18" s="18">
        <v>20</v>
      </c>
      <c r="V18" s="18">
        <v>21</v>
      </c>
      <c r="W18" s="18">
        <v>22</v>
      </c>
      <c r="X18" s="18">
        <v>23</v>
      </c>
      <c r="Y18" s="18">
        <v>24</v>
      </c>
    </row>
    <row r="20" ht="15">
      <c r="B20" s="14">
        <v>1</v>
      </c>
      <c r="C20" s="14"/>
      <c r="D20" s="14">
        <v>3</v>
      </c>
      <c r="E20" s="14"/>
      <c r="F20" s="14">
        <v>5</v>
      </c>
      <c r="G20" s="14"/>
      <c r="H20" s="14">
        <v>7</v>
      </c>
      <c r="I20" s="14"/>
      <c r="J20" s="14">
        <v>9</v>
      </c>
      <c r="K20" s="14"/>
      <c r="L20" s="14">
        <v>11</v>
      </c>
      <c r="M20" s="14"/>
      <c r="N20" s="14">
        <v>13</v>
      </c>
      <c r="O20" s="14"/>
      <c r="P20" s="14">
        <v>15</v>
      </c>
      <c r="Q20" s="14"/>
      <c r="R20" s="14">
        <v>17</v>
      </c>
      <c r="S20" s="14"/>
      <c r="T20" s="14">
        <v>19</v>
      </c>
      <c r="U20" s="14"/>
      <c r="V20" s="14">
        <v>21</v>
      </c>
      <c r="W20" s="14"/>
      <c r="X20" s="14">
        <v>23</v>
      </c>
      <c r="Y2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G8:G9"/>
    <mergeCell ref="E15:E16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</mergeCells>
  <printOptions headings="0" gridLines="0"/>
  <pageMargins left="0.19652777777777802" right="0.19652777777777802" top="0" bottom="0" header="0.51180555555555496" footer="0.51180555555555496"/>
  <pageSetup blackAndWhite="0" cellComments="none" copies="1" draft="0" errors="displayed" firstPageNumber="-1" fitToHeight="1" fitToWidth="1" horizontalDpi="300" orientation="landscape" pageOrder="downThenOver" paperSize="9" scale="100" useFirstPageNumber="0" usePrinterDefaults="1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ColWidth="10.4921875" defaultRowHeight="14.25"/>
  <sheetData>
    <row r="1" ht="13.800000000000001">
      <c r="A1" t="s">
        <v>6</v>
      </c>
      <c r="B1" t="s">
        <v>645</v>
      </c>
    </row>
    <row r="2" ht="13.800000000000001">
      <c r="A2" t="s">
        <v>68</v>
      </c>
      <c r="B2" t="s">
        <v>74</v>
      </c>
    </row>
    <row r="3" ht="13.800000000000001">
      <c r="A3" t="s">
        <v>77</v>
      </c>
      <c r="B3" t="s">
        <v>78</v>
      </c>
    </row>
    <row r="4" ht="13.800000000000001">
      <c r="A4" t="s">
        <v>79</v>
      </c>
      <c r="B4" t="s">
        <v>82</v>
      </c>
    </row>
    <row r="5" ht="13.800000000000001">
      <c r="A5" t="s">
        <v>84</v>
      </c>
      <c r="B5" t="s">
        <v>88</v>
      </c>
    </row>
    <row r="6" ht="13.800000000000001">
      <c r="A6" t="s">
        <v>89</v>
      </c>
      <c r="B6" t="s">
        <v>93</v>
      </c>
    </row>
    <row r="7" ht="13.800000000000001">
      <c r="A7" t="s">
        <v>94</v>
      </c>
      <c r="B7" t="s">
        <v>98</v>
      </c>
    </row>
    <row r="8" ht="13.800000000000001">
      <c r="A8" t="s">
        <v>114</v>
      </c>
      <c r="B8" t="s">
        <v>118</v>
      </c>
    </row>
    <row r="9" ht="13.800000000000001">
      <c r="A9" t="s">
        <v>119</v>
      </c>
      <c r="B9" t="s">
        <v>123</v>
      </c>
    </row>
    <row r="10" ht="13.800000000000001">
      <c r="A10" t="s">
        <v>124</v>
      </c>
      <c r="B10" t="s">
        <v>127</v>
      </c>
    </row>
    <row r="11" ht="13.800000000000001">
      <c r="A11" t="s">
        <v>130</v>
      </c>
      <c r="B11" t="s">
        <v>134</v>
      </c>
    </row>
    <row r="12" ht="13.800000000000001">
      <c r="A12" t="s">
        <v>141</v>
      </c>
      <c r="B12" t="s">
        <v>143</v>
      </c>
    </row>
    <row r="13" ht="13.800000000000001">
      <c r="A13" t="s">
        <v>147</v>
      </c>
      <c r="B13" t="s">
        <v>151</v>
      </c>
    </row>
    <row r="14" ht="13.800000000000001">
      <c r="A14" t="s">
        <v>153</v>
      </c>
      <c r="B14" t="s">
        <v>157</v>
      </c>
    </row>
    <row r="15" ht="13.800000000000001">
      <c r="A15" t="s">
        <v>159</v>
      </c>
      <c r="B15" t="s">
        <v>163</v>
      </c>
    </row>
    <row r="16" ht="13.800000000000001">
      <c r="A16" t="s">
        <v>164</v>
      </c>
      <c r="B16" t="s">
        <v>167</v>
      </c>
    </row>
    <row r="17" ht="13.800000000000001">
      <c r="A17" t="s">
        <v>168</v>
      </c>
      <c r="B17" t="s">
        <v>172</v>
      </c>
    </row>
    <row r="18" ht="13.800000000000001">
      <c r="A18" t="s">
        <v>173</v>
      </c>
      <c r="B18" t="s">
        <v>646</v>
      </c>
    </row>
    <row r="19" ht="13.800000000000001">
      <c r="A19" t="s">
        <v>189</v>
      </c>
      <c r="B19" t="s">
        <v>193</v>
      </c>
    </row>
    <row r="20" ht="13.800000000000001">
      <c r="A20" t="s">
        <v>194</v>
      </c>
      <c r="B20" t="s">
        <v>198</v>
      </c>
    </row>
    <row r="21" ht="13.800000000000001">
      <c r="A21" t="s">
        <v>199</v>
      </c>
      <c r="B21" t="s">
        <v>203</v>
      </c>
    </row>
    <row r="22" ht="13.800000000000001">
      <c r="A22" t="s">
        <v>204</v>
      </c>
      <c r="B22" t="s">
        <v>208</v>
      </c>
    </row>
    <row r="23" ht="13.800000000000001">
      <c r="A23" t="s">
        <v>209</v>
      </c>
      <c r="B23" t="s">
        <v>213</v>
      </c>
    </row>
    <row r="24" ht="13.800000000000001">
      <c r="A24" t="s">
        <v>214</v>
      </c>
      <c r="B24" t="s">
        <v>216</v>
      </c>
    </row>
    <row r="25" ht="13.800000000000001">
      <c r="A25" t="s">
        <v>217</v>
      </c>
      <c r="B25" t="s">
        <v>221</v>
      </c>
    </row>
    <row r="26" ht="13.800000000000001">
      <c r="A26" t="s">
        <v>227</v>
      </c>
      <c r="B26" t="s">
        <v>228</v>
      </c>
    </row>
    <row r="27" ht="13.800000000000001">
      <c r="A27" t="s">
        <v>233</v>
      </c>
      <c r="B27" t="s">
        <v>234</v>
      </c>
    </row>
    <row r="28" ht="13.800000000000001">
      <c r="A28" t="s">
        <v>235</v>
      </c>
      <c r="B28" t="s">
        <v>236</v>
      </c>
    </row>
    <row r="29" ht="13.800000000000001">
      <c r="A29" t="s">
        <v>237</v>
      </c>
      <c r="B29" t="s">
        <v>240</v>
      </c>
    </row>
    <row r="30" ht="13.800000000000001">
      <c r="A30" t="s">
        <v>241</v>
      </c>
      <c r="B30" t="s">
        <v>246</v>
      </c>
    </row>
    <row r="31" ht="13.800000000000001">
      <c r="A31" t="s">
        <v>247</v>
      </c>
      <c r="B31" t="s">
        <v>251</v>
      </c>
    </row>
    <row r="32" ht="13.800000000000001">
      <c r="A32" t="s">
        <v>252</v>
      </c>
      <c r="B32" t="s">
        <v>255</v>
      </c>
    </row>
    <row r="33" ht="13.800000000000001">
      <c r="A33" t="s">
        <v>256</v>
      </c>
      <c r="B33" t="s">
        <v>260</v>
      </c>
    </row>
    <row r="34" ht="13.800000000000001">
      <c r="A34" t="s">
        <v>263</v>
      </c>
      <c r="B34" t="s">
        <v>265</v>
      </c>
    </row>
    <row r="35" ht="13.800000000000001">
      <c r="A35" t="s">
        <v>266</v>
      </c>
      <c r="B35" t="s">
        <v>268</v>
      </c>
    </row>
    <row r="36" ht="13.800000000000001">
      <c r="A36" t="s">
        <v>269</v>
      </c>
      <c r="B36" t="s">
        <v>647</v>
      </c>
    </row>
    <row r="37" ht="13.800000000000001">
      <c r="A37" t="s">
        <v>274</v>
      </c>
      <c r="B37" t="s">
        <v>276</v>
      </c>
    </row>
    <row r="38" ht="13.800000000000001">
      <c r="A38" t="s">
        <v>277</v>
      </c>
      <c r="B38" t="s">
        <v>278</v>
      </c>
    </row>
    <row r="39" ht="13.800000000000001">
      <c r="A39" t="s">
        <v>279</v>
      </c>
      <c r="B39" t="s">
        <v>280</v>
      </c>
    </row>
    <row r="40" ht="13.800000000000001">
      <c r="A40" t="s">
        <v>281</v>
      </c>
      <c r="B40" t="s">
        <v>282</v>
      </c>
    </row>
    <row r="41" ht="13.800000000000001">
      <c r="A41" t="s">
        <v>283</v>
      </c>
      <c r="B41" t="s">
        <v>284</v>
      </c>
    </row>
    <row r="42" ht="13.800000000000001">
      <c r="A42" t="s">
        <v>285</v>
      </c>
      <c r="B42" t="s">
        <v>286</v>
      </c>
    </row>
    <row r="43" ht="13.800000000000001">
      <c r="A43" t="s">
        <v>289</v>
      </c>
      <c r="B43" t="s">
        <v>290</v>
      </c>
    </row>
    <row r="44" ht="13.800000000000001">
      <c r="A44" t="s">
        <v>292</v>
      </c>
      <c r="B44" t="s">
        <v>293</v>
      </c>
    </row>
    <row r="45" ht="13.800000000000001">
      <c r="A45" t="s">
        <v>294</v>
      </c>
      <c r="B45" t="s">
        <v>295</v>
      </c>
    </row>
    <row r="46" ht="13.800000000000001">
      <c r="A46" t="s">
        <v>300</v>
      </c>
      <c r="B46" t="s">
        <v>301</v>
      </c>
    </row>
    <row r="47" ht="13.800000000000001">
      <c r="A47" t="s">
        <v>316</v>
      </c>
      <c r="B47" t="s">
        <v>317</v>
      </c>
    </row>
    <row r="48" ht="13.800000000000001">
      <c r="A48" t="s">
        <v>335</v>
      </c>
      <c r="B48" t="s">
        <v>336</v>
      </c>
    </row>
    <row r="49" ht="13.800000000000001">
      <c r="A49" t="s">
        <v>337</v>
      </c>
      <c r="B49" t="s">
        <v>338</v>
      </c>
    </row>
    <row r="50" ht="13.800000000000001">
      <c r="A50" t="s">
        <v>339</v>
      </c>
      <c r="B50" t="s">
        <v>340</v>
      </c>
    </row>
    <row r="51" ht="13.800000000000001">
      <c r="A51" t="s">
        <v>344</v>
      </c>
      <c r="B51" t="s">
        <v>345</v>
      </c>
    </row>
    <row r="52" ht="13.800000000000001">
      <c r="A52" t="s">
        <v>373</v>
      </c>
      <c r="B52" t="s">
        <v>375</v>
      </c>
    </row>
    <row r="53" ht="13.800000000000001">
      <c r="A53" t="s">
        <v>376</v>
      </c>
      <c r="B53" t="s">
        <v>377</v>
      </c>
    </row>
    <row r="54" ht="13.800000000000001">
      <c r="A54" t="s">
        <v>378</v>
      </c>
      <c r="B54" t="s">
        <v>379</v>
      </c>
    </row>
    <row r="55" ht="13.800000000000001">
      <c r="A55" t="s">
        <v>380</v>
      </c>
      <c r="B55" t="s">
        <v>381</v>
      </c>
    </row>
    <row r="56" ht="13.800000000000001">
      <c r="A56" t="s">
        <v>385</v>
      </c>
      <c r="B56" t="s">
        <v>387</v>
      </c>
    </row>
    <row r="57" ht="13.800000000000001">
      <c r="A57" t="s">
        <v>388</v>
      </c>
      <c r="B57" t="s">
        <v>389</v>
      </c>
    </row>
    <row r="58" ht="13.800000000000001">
      <c r="A58" t="s">
        <v>390</v>
      </c>
      <c r="B58" t="s">
        <v>392</v>
      </c>
    </row>
    <row r="59" ht="13.800000000000001">
      <c r="A59" t="s">
        <v>393</v>
      </c>
      <c r="B59" t="s">
        <v>394</v>
      </c>
    </row>
    <row r="60" ht="13.800000000000001">
      <c r="A60" t="s">
        <v>395</v>
      </c>
      <c r="B60" t="s">
        <v>396</v>
      </c>
    </row>
    <row r="61" ht="13.800000000000001">
      <c r="A61" t="s">
        <v>397</v>
      </c>
      <c r="B61" t="s">
        <v>398</v>
      </c>
    </row>
    <row r="62" ht="13.800000000000001">
      <c r="A62" t="s">
        <v>399</v>
      </c>
      <c r="B62" t="s">
        <v>400</v>
      </c>
    </row>
    <row r="63" ht="13.800000000000001">
      <c r="A63" t="s">
        <v>402</v>
      </c>
      <c r="B63" t="s">
        <v>403</v>
      </c>
    </row>
    <row r="64" ht="13.800000000000001">
      <c r="A64" t="s">
        <v>404</v>
      </c>
      <c r="B64" t="s">
        <v>405</v>
      </c>
    </row>
    <row r="65" ht="13.800000000000001">
      <c r="A65" t="s">
        <v>406</v>
      </c>
      <c r="B65" t="s">
        <v>407</v>
      </c>
    </row>
    <row r="66" ht="13.800000000000001">
      <c r="A66" t="s">
        <v>408</v>
      </c>
      <c r="B66" t="s">
        <v>409</v>
      </c>
    </row>
    <row r="67" ht="13.800000000000001">
      <c r="A67" t="s">
        <v>410</v>
      </c>
      <c r="B67" t="s">
        <v>411</v>
      </c>
    </row>
    <row r="68" ht="13.800000000000001">
      <c r="A68" t="s">
        <v>412</v>
      </c>
      <c r="B68" t="s">
        <v>413</v>
      </c>
    </row>
    <row r="69" ht="13.800000000000001">
      <c r="A69" t="s">
        <v>423</v>
      </c>
      <c r="B69" t="s">
        <v>424</v>
      </c>
    </row>
    <row r="70" ht="13.800000000000001">
      <c r="A70" t="s">
        <v>425</v>
      </c>
      <c r="B70" t="s">
        <v>426</v>
      </c>
    </row>
    <row r="71" ht="13.800000000000001">
      <c r="A71" t="s">
        <v>427</v>
      </c>
      <c r="B71" t="s">
        <v>428</v>
      </c>
    </row>
    <row r="72" ht="13.800000000000001">
      <c r="A72" t="s">
        <v>429</v>
      </c>
      <c r="B72" t="s">
        <v>430</v>
      </c>
    </row>
    <row r="73" ht="13.800000000000001">
      <c r="A73" t="s">
        <v>431</v>
      </c>
      <c r="B73" t="s">
        <v>432</v>
      </c>
    </row>
    <row r="74" ht="13.800000000000001">
      <c r="A74" t="s">
        <v>433</v>
      </c>
      <c r="B74" t="s">
        <v>434</v>
      </c>
    </row>
    <row r="75" ht="13.800000000000001">
      <c r="A75" t="s">
        <v>435</v>
      </c>
      <c r="B75" t="s">
        <v>436</v>
      </c>
    </row>
    <row r="76" ht="13.800000000000001">
      <c r="A76" t="s">
        <v>437</v>
      </c>
      <c r="B76" t="s">
        <v>438</v>
      </c>
    </row>
    <row r="77" ht="13.800000000000001">
      <c r="A77" t="s">
        <v>439</v>
      </c>
      <c r="B77" t="s">
        <v>440</v>
      </c>
    </row>
    <row r="78" ht="13.800000000000001">
      <c r="A78" t="s">
        <v>441</v>
      </c>
      <c r="B78" t="s">
        <v>442</v>
      </c>
    </row>
    <row r="79" ht="13.800000000000001">
      <c r="A79" t="s">
        <v>443</v>
      </c>
      <c r="B79" t="s">
        <v>444</v>
      </c>
    </row>
    <row r="80" ht="13.800000000000001">
      <c r="A80" t="s">
        <v>445</v>
      </c>
      <c r="B80" t="s">
        <v>446</v>
      </c>
    </row>
    <row r="81" ht="13.800000000000001">
      <c r="A81" t="s">
        <v>457</v>
      </c>
      <c r="B81" t="s">
        <v>458</v>
      </c>
    </row>
    <row r="82" ht="13.800000000000001">
      <c r="A82" t="s">
        <v>468</v>
      </c>
      <c r="B82" t="s">
        <v>469</v>
      </c>
    </row>
    <row r="83" ht="13.800000000000001">
      <c r="A83" t="s">
        <v>471</v>
      </c>
      <c r="B83" t="s">
        <v>472</v>
      </c>
    </row>
    <row r="84" ht="13.800000000000001">
      <c r="A84" t="s">
        <v>474</v>
      </c>
      <c r="B84" t="s">
        <v>475</v>
      </c>
    </row>
    <row r="85" ht="13.800000000000001">
      <c r="A85" t="s">
        <v>479</v>
      </c>
    </row>
    <row r="86" ht="13.800000000000001">
      <c r="A86" t="s">
        <v>497</v>
      </c>
      <c r="B86" t="s">
        <v>498</v>
      </c>
    </row>
    <row r="87" ht="13.800000000000001">
      <c r="A87" t="s">
        <v>499</v>
      </c>
      <c r="B87" t="s">
        <v>500</v>
      </c>
    </row>
    <row r="88" ht="13.800000000000001">
      <c r="A88" t="s">
        <v>501</v>
      </c>
      <c r="B88" t="s">
        <v>502</v>
      </c>
    </row>
    <row r="89" ht="13.800000000000001">
      <c r="A89" t="s">
        <v>509</v>
      </c>
      <c r="B89" t="s">
        <v>510</v>
      </c>
    </row>
    <row r="90" ht="13.800000000000001">
      <c r="A90" t="s">
        <v>512</v>
      </c>
      <c r="B90" t="s">
        <v>513</v>
      </c>
    </row>
    <row r="91" ht="13.800000000000001">
      <c r="A91" t="s">
        <v>516</v>
      </c>
      <c r="B91" t="s">
        <v>517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A1" activeCellId="0" sqref="A1"/>
    </sheetView>
  </sheetViews>
  <sheetFormatPr defaultColWidth="12.6171875" defaultRowHeight="14.25"/>
  <cols>
    <col bestFit="1" customWidth="1" min="1" max="1" style="0" width="12.380000000000001"/>
    <col bestFit="1" customWidth="1" min="2" max="26" style="0" width="7.6299999999999999"/>
  </cols>
  <sheetData>
    <row r="1" ht="15">
      <c r="A1" s="6" t="s">
        <v>648</v>
      </c>
      <c r="B1" s="6">
        <v>1</v>
      </c>
      <c r="C1" s="6">
        <v>1</v>
      </c>
    </row>
    <row r="2" ht="15">
      <c r="A2" s="6" t="s">
        <v>649</v>
      </c>
      <c r="B2" s="6">
        <v>2</v>
      </c>
      <c r="C2" s="6">
        <v>2</v>
      </c>
    </row>
    <row r="3" ht="15">
      <c r="A3" s="6" t="s">
        <v>650</v>
      </c>
      <c r="B3" s="6">
        <v>3</v>
      </c>
      <c r="C3" s="6">
        <v>3</v>
      </c>
    </row>
    <row r="4" ht="15">
      <c r="A4" s="6" t="s">
        <v>651</v>
      </c>
      <c r="B4" s="6">
        <v>2</v>
      </c>
      <c r="C4" s="6">
        <v>2</v>
      </c>
    </row>
    <row r="5" ht="15">
      <c r="A5" s="6" t="s">
        <v>652</v>
      </c>
      <c r="B5" s="6">
        <v>1</v>
      </c>
      <c r="C5" s="6">
        <v>1</v>
      </c>
    </row>
    <row r="6" ht="15">
      <c r="A6" s="6" t="s">
        <v>653</v>
      </c>
      <c r="B6" s="6">
        <v>1</v>
      </c>
      <c r="C6" s="6">
        <v>1</v>
      </c>
    </row>
    <row r="7" ht="15">
      <c r="A7" s="6" t="s">
        <v>654</v>
      </c>
      <c r="B7" s="6">
        <v>1</v>
      </c>
      <c r="C7" s="6">
        <v>1</v>
      </c>
    </row>
    <row r="8" ht="15">
      <c r="A8" s="6" t="s">
        <v>655</v>
      </c>
      <c r="B8" s="6">
        <v>1</v>
      </c>
      <c r="C8" s="6">
        <v>1</v>
      </c>
    </row>
    <row r="9" ht="15">
      <c r="A9" s="6" t="s">
        <v>656</v>
      </c>
      <c r="B9" s="6">
        <v>1</v>
      </c>
      <c r="C9" s="6">
        <v>1</v>
      </c>
    </row>
    <row r="10" ht="15">
      <c r="A10" s="6" t="s">
        <v>657</v>
      </c>
      <c r="B10" s="6">
        <v>1</v>
      </c>
      <c r="C10" s="6">
        <v>1</v>
      </c>
    </row>
    <row r="11" ht="15">
      <c r="A11" s="6" t="s">
        <v>658</v>
      </c>
      <c r="B11" s="6">
        <v>1</v>
      </c>
      <c r="C11" s="6">
        <v>1</v>
      </c>
    </row>
    <row r="12" ht="15">
      <c r="A12" s="6" t="s">
        <v>659</v>
      </c>
      <c r="B12" s="6">
        <v>1</v>
      </c>
      <c r="C12" s="6">
        <v>1</v>
      </c>
    </row>
    <row r="13" ht="15">
      <c r="A13" s="6" t="s">
        <v>660</v>
      </c>
      <c r="B13" s="6">
        <v>1</v>
      </c>
      <c r="C13" s="6">
        <v>1</v>
      </c>
    </row>
    <row r="14" ht="15">
      <c r="A14" s="6" t="s">
        <v>661</v>
      </c>
      <c r="B14" s="6">
        <v>1</v>
      </c>
      <c r="C14" s="6">
        <v>1</v>
      </c>
    </row>
    <row r="15" ht="15">
      <c r="A15" s="6" t="s">
        <v>662</v>
      </c>
      <c r="B15" s="6">
        <v>1</v>
      </c>
      <c r="C15" s="6">
        <v>1</v>
      </c>
    </row>
    <row r="16" ht="15">
      <c r="A16" s="6" t="s">
        <v>663</v>
      </c>
      <c r="B16" s="6">
        <v>1</v>
      </c>
      <c r="C16" s="6">
        <v>1</v>
      </c>
    </row>
    <row r="17" ht="15">
      <c r="A17" s="6" t="s">
        <v>664</v>
      </c>
      <c r="B17" s="6">
        <v>1</v>
      </c>
      <c r="C17" s="6">
        <v>1</v>
      </c>
    </row>
    <row r="18" ht="15">
      <c r="A18" s="6" t="s">
        <v>665</v>
      </c>
      <c r="B18" s="6">
        <v>8</v>
      </c>
      <c r="C18" s="6">
        <v>8</v>
      </c>
    </row>
    <row r="19" ht="15">
      <c r="A19" s="6" t="s">
        <v>666</v>
      </c>
      <c r="B19" s="6">
        <v>1</v>
      </c>
      <c r="C19" s="6">
        <v>1</v>
      </c>
    </row>
    <row r="20" ht="15">
      <c r="A20" s="6" t="s">
        <v>667</v>
      </c>
      <c r="B20" s="6">
        <v>5</v>
      </c>
      <c r="C20" s="6">
        <v>2</v>
      </c>
    </row>
    <row r="21" ht="15.75" customHeight="1">
      <c r="A21" s="6" t="s">
        <v>668</v>
      </c>
      <c r="B21" s="6">
        <v>1</v>
      </c>
      <c r="C21" s="6">
        <v>1</v>
      </c>
    </row>
    <row r="22" ht="15.75" customHeight="1">
      <c r="B22" s="6">
        <f>SUM(B1:B21)</f>
        <v>36</v>
      </c>
      <c r="C22" s="6">
        <f>SUM(C1:C21)</f>
        <v>33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.51180555555555496" footer="0.51180555555555496"/>
  <pageSetup blackAndWhite="0" cellComments="none" copies="1" draft="0" errors="displayed" firstPageNumber="-1" fitToHeight="1" fitToWidth="1" horizontalDpi="300" orientation="portrait" pageOrder="downThenOver" paperSize="1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2006-09-28T05:33:49Z</dcterms:created>
  <dcterms:modified xsi:type="dcterms:W3CDTF">2021-08-11T09:02:31Z</dcterms:modified>
</cp:coreProperties>
</file>