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mati\Desktop\SNR\Brightness Dependent Error Budget\"/>
    </mc:Choice>
  </mc:AlternateContent>
  <bookViews>
    <workbookView xWindow="0" yWindow="0" windowWidth="17250" windowHeight="11025" activeTab="2"/>
  </bookViews>
  <sheets>
    <sheet name="Std Yields" sheetId="1" r:id="rId1"/>
    <sheet name="Sensitivities" sheetId="3" r:id="rId2"/>
    <sheet name="Fiducial" sheetId="2" r:id="rId3"/>
  </sheets>
  <definedNames>
    <definedName name="Acol">'Std Yields'!#REF!</definedName>
    <definedName name="ddd">'Std Yields'!$AG$19</definedName>
    <definedName name="f_pp">'Std Yields'!$AG$26</definedName>
    <definedName name="fff">'Std Yields'!$C$5</definedName>
    <definedName name="lambda">'Std Yields'!$AG$19</definedName>
    <definedName name="MissionLifeFraction">'Std Yields'!$AG$25</definedName>
    <definedName name="nm">'Std Yields'!$BH$46</definedName>
    <definedName name="planetFlux">'Std Yields'!$AG$47</definedName>
    <definedName name="planetNo">'Std Yields'!$G$5</definedName>
    <definedName name="planetWA">'Std Yields'!$AG$41</definedName>
    <definedName name="ScenarioSelected">'Std Yields'!$C$5</definedName>
    <definedName name="SNRtimeMargin">'Std Yields'!$G$9</definedName>
    <definedName name="starFlux">'Std Yields'!$AG$46</definedName>
    <definedName name="timeToSNR">'Std Yields'!$G$7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D18" i="3"/>
  <c r="H13" i="2"/>
  <c r="H23" i="3" l="1"/>
  <c r="H12" i="3"/>
  <c r="H11" i="3"/>
  <c r="H22" i="3"/>
  <c r="H21" i="3"/>
  <c r="H10" i="3"/>
  <c r="H20" i="3"/>
  <c r="H9" i="3"/>
  <c r="H8" i="3"/>
  <c r="H18" i="3"/>
  <c r="D23" i="3"/>
  <c r="D22" i="3"/>
  <c r="D21" i="3"/>
  <c r="D20" i="3"/>
  <c r="D19" i="3"/>
  <c r="D12" i="3"/>
  <c r="D11" i="3"/>
  <c r="D10" i="3"/>
  <c r="D8" i="3"/>
  <c r="D9" i="3"/>
</calcChain>
</file>

<file path=xl/sharedStrings.xml><?xml version="1.0" encoding="utf-8"?>
<sst xmlns="http://schemas.openxmlformats.org/spreadsheetml/2006/main" count="546" uniqueCount="164">
  <si>
    <t>Imag Base 2.2</t>
  </si>
  <si>
    <t>n_pl</t>
  </si>
  <si>
    <t>565 nm</t>
  </si>
  <si>
    <t>Imag Goal 2.2</t>
  </si>
  <si>
    <t>Delta</t>
  </si>
  <si>
    <t>IFS1 Goal 2.5</t>
  </si>
  <si>
    <t>IFS 2 Goal 2.5</t>
  </si>
  <si>
    <t>IFS1 Base 2.5</t>
  </si>
  <si>
    <t>IFS 2 Base 2.5</t>
  </si>
  <si>
    <t>Scenario</t>
  </si>
  <si>
    <t>BW</t>
  </si>
  <si>
    <t>R</t>
  </si>
  <si>
    <t>Coronagraph</t>
  </si>
  <si>
    <t>Mission Life</t>
  </si>
  <si>
    <t>f_pp</t>
  </si>
  <si>
    <t>FP type</t>
  </si>
  <si>
    <t>t integ, hrs</t>
  </si>
  <si>
    <t>SNR</t>
  </si>
  <si>
    <t>B2.2Fit565</t>
  </si>
  <si>
    <t>Imaging</t>
  </si>
  <si>
    <t>G2.2Fit565</t>
  </si>
  <si>
    <t>B2.5Fit660</t>
  </si>
  <si>
    <t>IFS</t>
  </si>
  <si>
    <t>G2.5Fit660</t>
  </si>
  <si>
    <t>B2.5Fit770</t>
  </si>
  <si>
    <t>G2.5Fit770</t>
  </si>
  <si>
    <t>Custom</t>
  </si>
  <si>
    <t>HLC</t>
  </si>
  <si>
    <t>Imaging 1</t>
  </si>
  <si>
    <t>Imaging 2</t>
  </si>
  <si>
    <t>IFS 1</t>
  </si>
  <si>
    <t>SPC</t>
  </si>
  <si>
    <t>IFS 2</t>
  </si>
  <si>
    <t>IFS 3</t>
  </si>
  <si>
    <t xml:space="preserve">lam_c, nm </t>
  </si>
  <si>
    <t>Life</t>
  </si>
  <si>
    <t>Planets</t>
  </si>
  <si>
    <t>Case</t>
  </si>
  <si>
    <t>lam</t>
  </si>
  <si>
    <t>Contrast Curve</t>
  </si>
  <si>
    <t>integ, hrs</t>
  </si>
  <si>
    <t>Mode</t>
  </si>
  <si>
    <t>CG</t>
  </si>
  <si>
    <t>time, hrs</t>
  </si>
  <si>
    <t>Threshold</t>
  </si>
  <si>
    <t>Time Margin Threshold</t>
  </si>
  <si>
    <t>hrs max time / planet</t>
  </si>
  <si>
    <t>No. of planets above the time margin threshold</t>
  </si>
  <si>
    <t>hrs total integ time</t>
  </si>
  <si>
    <t>No.</t>
  </si>
  <si>
    <t>Pl. Name</t>
  </si>
  <si>
    <t>Vmag</t>
  </si>
  <si>
    <t>Sep (mas)</t>
  </si>
  <si>
    <t>WA (l/D)</t>
  </si>
  <si>
    <t>Fl Ratio, ppb</t>
  </si>
  <si>
    <t>Error Margin</t>
  </si>
  <si>
    <t>Time Margin</t>
  </si>
  <si>
    <t>Zodi /s/as2</t>
  </si>
  <si>
    <t>Star ph/s</t>
  </si>
  <si>
    <t>planet ph/s</t>
  </si>
  <si>
    <t>t (SNR), hrs</t>
  </si>
  <si>
    <t>47 UMa c</t>
  </si>
  <si>
    <t>beta Gem b</t>
  </si>
  <si>
    <t>epsilon Eri b</t>
  </si>
  <si>
    <t>upsilon And d</t>
  </si>
  <si>
    <t>Gliese 777 b</t>
  </si>
  <si>
    <t>mu Ara e</t>
  </si>
  <si>
    <t>HD 114613 b</t>
  </si>
  <si>
    <t>gamma Cep b</t>
  </si>
  <si>
    <t>HD 147513 b</t>
  </si>
  <si>
    <t>HD 192310 c</t>
  </si>
  <si>
    <t>47 UMa b</t>
  </si>
  <si>
    <t>HD 10647 b</t>
  </si>
  <si>
    <t>HD 39091 b</t>
  </si>
  <si>
    <t>HD 128311 c</t>
  </si>
  <si>
    <t>14 Her b</t>
  </si>
  <si>
    <t>HD 89307 b</t>
  </si>
  <si>
    <t>55 Cnc d</t>
  </si>
  <si>
    <t>HD 70642 b</t>
  </si>
  <si>
    <t>HD 217107 c</t>
  </si>
  <si>
    <t>HD 154345 b</t>
  </si>
  <si>
    <t>HD 117207 b</t>
  </si>
  <si>
    <t>HD 134987 c</t>
  </si>
  <si>
    <t>HD 87883 b</t>
  </si>
  <si>
    <t>HD 222155 b</t>
  </si>
  <si>
    <t>HD 181433 d</t>
  </si>
  <si>
    <t>HD 24040 b</t>
  </si>
  <si>
    <t>HD 13931 b</t>
  </si>
  <si>
    <t>HD 187123 c</t>
  </si>
  <si>
    <t>GJ 832 b</t>
  </si>
  <si>
    <t>HD 30562 b</t>
  </si>
  <si>
    <t>HD 142 c</t>
  </si>
  <si>
    <t>nu Oph c</t>
  </si>
  <si>
    <t>psi Dra B b</t>
  </si>
  <si>
    <r>
      <t>l</t>
    </r>
    <r>
      <rPr>
        <sz val="12"/>
        <color theme="1"/>
        <rFont val="Calibri"/>
        <family val="2"/>
        <scheme val="minor"/>
      </rPr>
      <t>, nm</t>
    </r>
  </si>
  <si>
    <r>
      <t>Dl</t>
    </r>
    <r>
      <rPr>
        <sz val="12"/>
        <color theme="1"/>
        <rFont val="Calibri"/>
        <family val="2"/>
        <scheme val="minor"/>
      </rPr>
      <t>, nm</t>
    </r>
  </si>
  <si>
    <t>Imaging 565 nm Baseline</t>
  </si>
  <si>
    <t>Imaging 565 nm Goal</t>
  </si>
  <si>
    <t>IFS 1  660 nm  Baseline</t>
  </si>
  <si>
    <t>IFS 1  660 nm  Goal</t>
  </si>
  <si>
    <t>IFS 2   770 nm  Goal</t>
  </si>
  <si>
    <t>IFS 2   770 nm  Baseline</t>
  </si>
  <si>
    <t>RV Prime</t>
  </si>
  <si>
    <t>NAME</t>
  </si>
  <si>
    <t>V</t>
  </si>
  <si>
    <t>DIST</t>
  </si>
  <si>
    <t>Spec</t>
  </si>
  <si>
    <t>MSINI</t>
  </si>
  <si>
    <t>A</t>
  </si>
  <si>
    <t>Period</t>
  </si>
  <si>
    <t>Ecc</t>
  </si>
  <si>
    <t>Separation</t>
  </si>
  <si>
    <t>A (α = 65 deg)</t>
  </si>
  <si>
    <t>Traub Entry</t>
  </si>
  <si>
    <t>Notes</t>
  </si>
  <si>
    <t>Rp / R_E</t>
  </si>
  <si>
    <t>Rp / R_J</t>
  </si>
  <si>
    <t>Ratio</t>
  </si>
  <si>
    <t>K0IIIb</t>
  </si>
  <si>
    <t>HD62509</t>
  </si>
  <si>
    <t>aka Pollux b, aka HD 62509 b</t>
  </si>
  <si>
    <t>K1IV</t>
  </si>
  <si>
    <t>HR8974</t>
  </si>
  <si>
    <t>F9V</t>
  </si>
  <si>
    <t>HD9826</t>
  </si>
  <si>
    <t>I have removed upsilon And e from list given questionable nature</t>
  </si>
  <si>
    <t>K2Vk:</t>
  </si>
  <si>
    <t>HD22049</t>
  </si>
  <si>
    <t>G1V</t>
  </si>
  <si>
    <t>47Uma</t>
  </si>
  <si>
    <t>K3III-IV</t>
  </si>
  <si>
    <t>HD181433</t>
  </si>
  <si>
    <t>pc</t>
  </si>
  <si>
    <t>mjupiter</t>
  </si>
  <si>
    <t>au</t>
  </si>
  <si>
    <t>day</t>
  </si>
  <si>
    <t>arcsec</t>
  </si>
  <si>
    <t>565 nm (Band 2)</t>
  </si>
  <si>
    <t>Traub</t>
  </si>
  <si>
    <t>Savranski</t>
  </si>
  <si>
    <t>Fiducial Candidates</t>
  </si>
  <si>
    <t>BW=18%, ML=12%, fpp=5%</t>
  </si>
  <si>
    <r>
      <t xml:space="preserve">BW=18%, </t>
    </r>
    <r>
      <rPr>
        <sz val="11"/>
        <color theme="5" tint="-0.249977111117893"/>
        <rFont val="Calibri"/>
        <family val="2"/>
        <scheme val="minor"/>
      </rPr>
      <t>ML=5%,</t>
    </r>
    <r>
      <rPr>
        <sz val="11"/>
        <rFont val="Calibri"/>
        <family val="2"/>
        <scheme val="minor"/>
      </rPr>
      <t xml:space="preserve">   fpp=5%</t>
    </r>
  </si>
  <si>
    <r>
      <t xml:space="preserve">BW=18%, </t>
    </r>
    <r>
      <rPr>
        <sz val="11"/>
        <color theme="1"/>
        <rFont val="Calibri"/>
        <family val="2"/>
        <scheme val="minor"/>
      </rPr>
      <t xml:space="preserve">ML=5%,   </t>
    </r>
    <r>
      <rPr>
        <sz val="11"/>
        <color theme="5" tint="-0.249977111117893"/>
        <rFont val="Calibri"/>
        <family val="2"/>
        <scheme val="minor"/>
      </rPr>
      <t>fpp=10%</t>
    </r>
  </si>
  <si>
    <r>
      <t xml:space="preserve">BW=18%, </t>
    </r>
    <r>
      <rPr>
        <sz val="11"/>
        <color theme="1"/>
        <rFont val="Calibri"/>
        <family val="2"/>
        <scheme val="minor"/>
      </rPr>
      <t xml:space="preserve">ML=5%,   </t>
    </r>
    <r>
      <rPr>
        <sz val="11"/>
        <color theme="5" tint="-0.249977111117893"/>
        <rFont val="Calibri"/>
        <family val="2"/>
        <scheme val="minor"/>
      </rPr>
      <t>fpp=15%</t>
    </r>
  </si>
  <si>
    <t>BW=10%, ML=100%, fpp=20%</t>
  </si>
  <si>
    <t>Baseline 660 nm</t>
  </si>
  <si>
    <r>
      <rPr>
        <sz val="11"/>
        <color theme="5" tint="-0.249977111117893"/>
        <rFont val="Calibri"/>
        <family val="2"/>
        <scheme val="minor"/>
      </rPr>
      <t>BW=10%</t>
    </r>
    <r>
      <rPr>
        <sz val="11"/>
        <rFont val="Calibri"/>
        <family val="2"/>
        <scheme val="minor"/>
      </rPr>
      <t xml:space="preserve">, ML=5%,  </t>
    </r>
    <r>
      <rPr>
        <sz val="11"/>
        <color theme="5" tint="-0.249977111117893"/>
        <rFont val="Calibri"/>
        <family val="2"/>
        <scheme val="minor"/>
      </rPr>
      <t xml:space="preserve"> fpp=10%</t>
    </r>
  </si>
  <si>
    <t>BW=18%, ML=12%, fpp=10%</t>
  </si>
  <si>
    <r>
      <t xml:space="preserve">ML=12%,   </t>
    </r>
    <r>
      <rPr>
        <sz val="11"/>
        <color theme="5" tint="-0.249977111117893"/>
        <rFont val="Calibri"/>
        <family val="2"/>
        <scheme val="minor"/>
      </rPr>
      <t>fpp=15%</t>
    </r>
  </si>
  <si>
    <r>
      <t xml:space="preserve">ML=12%,   </t>
    </r>
    <r>
      <rPr>
        <sz val="11"/>
        <color theme="5" tint="-0.249977111117893"/>
        <rFont val="Calibri"/>
        <family val="2"/>
        <scheme val="minor"/>
      </rPr>
      <t>fpp=5%</t>
    </r>
  </si>
  <si>
    <r>
      <rPr>
        <sz val="11"/>
        <color theme="5" tint="-0.249977111117893"/>
        <rFont val="Calibri"/>
        <family val="2"/>
        <scheme val="minor"/>
      </rPr>
      <t xml:space="preserve">ML=1%, </t>
    </r>
    <r>
      <rPr>
        <sz val="11"/>
        <rFont val="Calibri"/>
        <family val="2"/>
        <scheme val="minor"/>
      </rPr>
      <t xml:space="preserve">    </t>
    </r>
    <r>
      <rPr>
        <sz val="11"/>
        <color theme="5" tint="-0.249977111117893"/>
        <rFont val="Calibri"/>
        <family val="2"/>
        <scheme val="minor"/>
      </rPr>
      <t>fpp=5%</t>
    </r>
  </si>
  <si>
    <t>Goal 660 nm</t>
  </si>
  <si>
    <r>
      <rPr>
        <sz val="11"/>
        <color theme="1"/>
        <rFont val="Calibri"/>
        <family val="2"/>
        <scheme val="minor"/>
      </rPr>
      <t xml:space="preserve">ML=12%, 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fpp=10%,</t>
    </r>
    <r>
      <rPr>
        <sz val="11"/>
        <color theme="5" tint="-0.249977111117893"/>
        <rFont val="Calibri"/>
        <family val="2"/>
        <scheme val="minor"/>
      </rPr>
      <t xml:space="preserve"> SNR = 9</t>
    </r>
  </si>
  <si>
    <r>
      <rPr>
        <sz val="11"/>
        <color theme="1"/>
        <rFont val="Calibri"/>
        <family val="2"/>
        <scheme val="minor"/>
      </rPr>
      <t xml:space="preserve">ML=12%, 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fpp=10%,</t>
    </r>
    <r>
      <rPr>
        <sz val="11"/>
        <color theme="5" tint="-0.249977111117893"/>
        <rFont val="Calibri"/>
        <family val="2"/>
        <scheme val="minor"/>
      </rPr>
      <t xml:space="preserve"> SNR = 11</t>
    </r>
  </si>
  <si>
    <r>
      <rPr>
        <sz val="11"/>
        <color theme="5" tint="-0.249977111117893"/>
        <rFont val="Calibri"/>
        <family val="2"/>
        <scheme val="minor"/>
      </rPr>
      <t>ML=1%,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>fpp=10%,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SNR = 11</t>
    </r>
  </si>
  <si>
    <t>Baseline 770 nm</t>
  </si>
  <si>
    <t>Goal 770 nm</t>
  </si>
  <si>
    <t>IFS2 Base 2.5</t>
  </si>
  <si>
    <t>BW=18%, ML=5%, fpp=10%, SNR=8</t>
  </si>
  <si>
    <r>
      <t xml:space="preserve">BW=18%, ML=5%, fpp=10%, </t>
    </r>
    <r>
      <rPr>
        <sz val="11"/>
        <color theme="5" tint="-0.249977111117893"/>
        <rFont val="Calibri"/>
        <family val="2"/>
        <scheme val="minor"/>
      </rPr>
      <t>SNR=5</t>
    </r>
  </si>
  <si>
    <t>ML=1%,    fpp=10%, SNR = 10</t>
  </si>
  <si>
    <r>
      <rPr>
        <sz val="11"/>
        <color theme="1"/>
        <rFont val="Calibri"/>
        <family val="2"/>
        <scheme val="minor"/>
      </rPr>
      <t xml:space="preserve">ML=12%, 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fpp=10%,</t>
    </r>
    <r>
      <rPr>
        <sz val="11"/>
        <color theme="5" tint="-0.249977111117893"/>
        <rFont val="Calibri"/>
        <family val="2"/>
        <scheme val="minor"/>
      </rPr>
      <t xml:space="preserve"> SNR = 8</t>
    </r>
  </si>
  <si>
    <t xml:space="preserve">Fid1: 47 Uma bc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</si>
</sst>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E+00"/>
    <numFmt numFmtId="166" formatCode="0.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6666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5" fillId="16" borderId="1" applyNumberFormat="0" applyAlignment="0" applyProtection="0"/>
  </cellStyleXfs>
  <cellXfs count="152">
    <xf numFmtId="0" fontId="0" fillId="0" borderId="0" xfId="0"/>
    <xf numFmtId="0" fontId="0" fillId="6" borderId="0" xfId="0" applyFont="1" applyFill="1" applyAlignment="1">
      <alignment vertical="center"/>
    </xf>
    <xf numFmtId="0" fontId="0" fillId="6" borderId="0" xfId="0" applyFont="1" applyFill="1" applyBorder="1" applyAlignment="1">
      <alignment horizontal="center" vertical="center"/>
    </xf>
    <xf numFmtId="1" fontId="0" fillId="6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7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9" fillId="9" borderId="11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 vertical="center"/>
    </xf>
    <xf numFmtId="2" fontId="0" fillId="9" borderId="11" xfId="0" applyNumberFormat="1" applyFont="1" applyFill="1" applyBorder="1" applyAlignment="1">
      <alignment horizontal="center" vertical="center"/>
    </xf>
    <xf numFmtId="2" fontId="11" fillId="9" borderId="11" xfId="0" applyNumberFormat="1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164" fontId="0" fillId="9" borderId="11" xfId="0" applyNumberFormat="1" applyFont="1" applyFill="1" applyBorder="1" applyAlignment="1">
      <alignment horizontal="center" vertical="center"/>
    </xf>
    <xf numFmtId="9" fontId="11" fillId="9" borderId="11" xfId="1" applyFont="1" applyFill="1" applyBorder="1" applyAlignment="1">
      <alignment horizontal="center" vertical="center"/>
    </xf>
    <xf numFmtId="9" fontId="13" fillId="9" borderId="11" xfId="1" applyFont="1" applyFill="1" applyBorder="1" applyAlignment="1">
      <alignment horizontal="center" vertical="center"/>
    </xf>
    <xf numFmtId="1" fontId="11" fillId="9" borderId="1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4" fillId="6" borderId="0" xfId="0" applyFont="1" applyFill="1" applyBorder="1" applyAlignment="1">
      <alignment horizontal="left" vertical="center"/>
    </xf>
    <xf numFmtId="2" fontId="15" fillId="6" borderId="0" xfId="0" applyNumberFormat="1" applyFont="1" applyFill="1" applyAlignment="1">
      <alignment horizontal="center" vertical="center"/>
    </xf>
    <xf numFmtId="0" fontId="16" fillId="6" borderId="0" xfId="0" applyFont="1" applyFill="1" applyBorder="1" applyAlignment="1">
      <alignment horizontal="left" vertical="center"/>
    </xf>
    <xf numFmtId="11" fontId="15" fillId="6" borderId="0" xfId="0" applyNumberFormat="1" applyFont="1" applyFill="1" applyAlignment="1">
      <alignment horizontal="center" vertical="center"/>
    </xf>
    <xf numFmtId="0" fontId="17" fillId="6" borderId="0" xfId="0" applyFont="1" applyFill="1" applyBorder="1" applyAlignment="1">
      <alignment vertical="center"/>
    </xf>
    <xf numFmtId="9" fontId="18" fillId="11" borderId="11" xfId="1" applyFont="1" applyFill="1" applyBorder="1" applyAlignment="1">
      <alignment horizontal="center" vertical="center"/>
    </xf>
    <xf numFmtId="2" fontId="18" fillId="11" borderId="11" xfId="3" applyNumberFormat="1" applyFont="1" applyFill="1" applyBorder="1" applyAlignment="1">
      <alignment horizontal="left" vertical="center"/>
    </xf>
    <xf numFmtId="0" fontId="0" fillId="11" borderId="12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1" fontId="18" fillId="11" borderId="11" xfId="1" applyNumberFormat="1" applyFont="1" applyFill="1" applyBorder="1" applyAlignment="1">
      <alignment horizontal="right" vertical="center"/>
    </xf>
    <xf numFmtId="0" fontId="5" fillId="5" borderId="5" xfId="5" applyBorder="1" applyAlignment="1">
      <alignment horizontal="center" vertical="center"/>
    </xf>
    <xf numFmtId="0" fontId="19" fillId="12" borderId="5" xfId="0" applyFont="1" applyFill="1" applyBorder="1" applyAlignment="1">
      <alignment horizontal="left" vertical="center"/>
    </xf>
    <xf numFmtId="0" fontId="20" fillId="13" borderId="12" xfId="0" applyFont="1" applyFill="1" applyBorder="1" applyAlignment="1">
      <alignment vertical="center"/>
    </xf>
    <xf numFmtId="0" fontId="19" fillId="12" borderId="6" xfId="0" applyFont="1" applyFill="1" applyBorder="1" applyAlignment="1">
      <alignment horizontal="center" vertical="center"/>
    </xf>
    <xf numFmtId="1" fontId="5" fillId="4" borderId="5" xfId="4" applyNumberFormat="1" applyBorder="1" applyAlignment="1">
      <alignment horizontal="right" vertical="center"/>
    </xf>
    <xf numFmtId="0" fontId="21" fillId="6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1" fontId="22" fillId="0" borderId="11" xfId="0" applyNumberFormat="1" applyFont="1" applyFill="1" applyBorder="1" applyAlignment="1">
      <alignment horizontal="center" vertical="center"/>
    </xf>
    <xf numFmtId="2" fontId="11" fillId="0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6" fillId="13" borderId="11" xfId="2" applyFont="1" applyFill="1" applyBorder="1" applyAlignment="1">
      <alignment horizontal="center" vertical="center"/>
    </xf>
    <xf numFmtId="0" fontId="27" fillId="13" borderId="11" xfId="0" applyFont="1" applyFill="1" applyBorder="1" applyAlignment="1">
      <alignment horizontal="center" vertical="center"/>
    </xf>
    <xf numFmtId="164" fontId="26" fillId="13" borderId="11" xfId="0" applyNumberFormat="1" applyFont="1" applyFill="1" applyBorder="1" applyAlignment="1">
      <alignment horizontal="center" vertical="center"/>
    </xf>
    <xf numFmtId="1" fontId="26" fillId="13" borderId="11" xfId="0" applyNumberFormat="1" applyFont="1" applyFill="1" applyBorder="1" applyAlignment="1">
      <alignment horizontal="center" vertical="center"/>
    </xf>
    <xf numFmtId="2" fontId="26" fillId="13" borderId="11" xfId="0" applyNumberFormat="1" applyFont="1" applyFill="1" applyBorder="1" applyAlignment="1">
      <alignment horizontal="center" vertical="center"/>
    </xf>
    <xf numFmtId="9" fontId="28" fillId="13" borderId="11" xfId="0" applyNumberFormat="1" applyFont="1" applyFill="1" applyBorder="1" applyAlignment="1">
      <alignment horizontal="center" vertical="center"/>
    </xf>
    <xf numFmtId="165" fontId="26" fillId="13" borderId="11" xfId="0" applyNumberFormat="1" applyFont="1" applyFill="1" applyBorder="1" applyAlignment="1">
      <alignment horizontal="center" vertical="center"/>
    </xf>
    <xf numFmtId="164" fontId="28" fillId="13" borderId="11" xfId="0" applyNumberFormat="1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4" fontId="22" fillId="0" borderId="11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2" fontId="22" fillId="0" borderId="11" xfId="0" applyNumberFormat="1" applyFont="1" applyFill="1" applyBorder="1" applyAlignment="1">
      <alignment horizontal="center" vertical="center"/>
    </xf>
    <xf numFmtId="9" fontId="23" fillId="0" borderId="11" xfId="0" applyNumberFormat="1" applyFont="1" applyFill="1" applyBorder="1" applyAlignment="1">
      <alignment horizontal="center" vertical="center"/>
    </xf>
    <xf numFmtId="9" fontId="24" fillId="0" borderId="11" xfId="0" applyNumberFormat="1" applyFont="1" applyFill="1" applyBorder="1" applyAlignment="1">
      <alignment horizontal="center" vertical="center"/>
    </xf>
    <xf numFmtId="164" fontId="25" fillId="0" borderId="11" xfId="0" applyNumberFormat="1" applyFont="1" applyFill="1" applyBorder="1" applyAlignment="1">
      <alignment horizontal="center" vertical="center"/>
    </xf>
    <xf numFmtId="165" fontId="25" fillId="0" borderId="11" xfId="0" applyNumberFormat="1" applyFont="1" applyFill="1" applyBorder="1" applyAlignment="1">
      <alignment horizontal="center" vertical="center"/>
    </xf>
    <xf numFmtId="2" fontId="24" fillId="0" borderId="11" xfId="0" applyNumberFormat="1" applyFont="1" applyFill="1" applyBorder="1" applyAlignment="1">
      <alignment horizontal="center" vertical="center"/>
    </xf>
    <xf numFmtId="164" fontId="24" fillId="0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6" borderId="0" xfId="0" applyFont="1" applyFill="1" applyBorder="1" applyAlignment="1">
      <alignment vertical="center"/>
    </xf>
    <xf numFmtId="2" fontId="0" fillId="6" borderId="0" xfId="0" applyNumberFormat="1" applyFont="1" applyFill="1" applyBorder="1" applyAlignment="1">
      <alignment horizontal="center" vertical="center"/>
    </xf>
    <xf numFmtId="0" fontId="11" fillId="6" borderId="0" xfId="2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center" vertical="center"/>
    </xf>
    <xf numFmtId="164" fontId="22" fillId="6" borderId="0" xfId="0" applyNumberFormat="1" applyFont="1" applyFill="1" applyBorder="1" applyAlignment="1">
      <alignment horizontal="center" vertical="center"/>
    </xf>
    <xf numFmtId="1" fontId="11" fillId="6" borderId="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 applyBorder="1" applyAlignment="1">
      <alignment horizontal="center" vertical="center"/>
    </xf>
    <xf numFmtId="9" fontId="24" fillId="6" borderId="0" xfId="0" applyNumberFormat="1" applyFont="1" applyFill="1" applyBorder="1" applyAlignment="1">
      <alignment horizontal="center" vertical="center"/>
    </xf>
    <xf numFmtId="164" fontId="25" fillId="6" borderId="0" xfId="0" applyNumberFormat="1" applyFont="1" applyFill="1" applyBorder="1" applyAlignment="1">
      <alignment horizontal="center" vertical="center"/>
    </xf>
    <xf numFmtId="165" fontId="25" fillId="6" borderId="0" xfId="0" applyNumberFormat="1" applyFont="1" applyFill="1" applyBorder="1" applyAlignment="1">
      <alignment horizontal="center" vertical="center"/>
    </xf>
    <xf numFmtId="164" fontId="24" fillId="6" borderId="0" xfId="0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/>
    <xf numFmtId="0" fontId="6" fillId="6" borderId="0" xfId="0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6" fillId="15" borderId="0" xfId="0" applyFont="1" applyFill="1" applyAlignment="1">
      <alignment vertical="center"/>
    </xf>
    <xf numFmtId="0" fontId="0" fillId="6" borderId="0" xfId="0" applyFill="1" applyAlignment="1">
      <alignment horizontal="center"/>
    </xf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9" fontId="0" fillId="6" borderId="11" xfId="1" applyFont="1" applyFill="1" applyBorder="1" applyAlignment="1">
      <alignment horizontal="center"/>
    </xf>
    <xf numFmtId="0" fontId="0" fillId="6" borderId="2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/>
    </xf>
    <xf numFmtId="0" fontId="32" fillId="6" borderId="0" xfId="0" applyFont="1" applyFill="1"/>
    <xf numFmtId="0" fontId="0" fillId="6" borderId="0" xfId="0" applyFill="1" applyAlignment="1">
      <alignment horizontal="right"/>
    </xf>
    <xf numFmtId="0" fontId="11" fillId="6" borderId="0" xfId="0" applyFont="1" applyFill="1" applyAlignment="1">
      <alignment horizontal="center"/>
    </xf>
    <xf numFmtId="0" fontId="32" fillId="6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30" fillId="6" borderId="11" xfId="0" applyFont="1" applyFill="1" applyBorder="1" applyAlignment="1">
      <alignment horizontal="center"/>
    </xf>
    <xf numFmtId="0" fontId="33" fillId="6" borderId="11" xfId="0" applyFont="1" applyFill="1" applyBorder="1" applyAlignment="1">
      <alignment horizontal="center"/>
    </xf>
    <xf numFmtId="0" fontId="30" fillId="6" borderId="11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center"/>
    </xf>
    <xf numFmtId="164" fontId="11" fillId="6" borderId="11" xfId="0" applyNumberFormat="1" applyFont="1" applyFill="1" applyBorder="1" applyAlignment="1">
      <alignment horizontal="center"/>
    </xf>
    <xf numFmtId="2" fontId="11" fillId="6" borderId="11" xfId="0" applyNumberFormat="1" applyFont="1" applyFill="1" applyBorder="1" applyAlignment="1">
      <alignment horizontal="center"/>
    </xf>
    <xf numFmtId="9" fontId="11" fillId="6" borderId="11" xfId="1" applyFont="1" applyFill="1" applyBorder="1" applyAlignment="1">
      <alignment horizontal="center"/>
    </xf>
    <xf numFmtId="166" fontId="11" fillId="6" borderId="11" xfId="0" applyNumberFormat="1" applyFont="1" applyFill="1" applyBorder="1" applyAlignment="1">
      <alignment horizontal="center"/>
    </xf>
    <xf numFmtId="0" fontId="32" fillId="6" borderId="11" xfId="0" applyFont="1" applyFill="1" applyBorder="1" applyAlignment="1">
      <alignment horizontal="center"/>
    </xf>
    <xf numFmtId="2" fontId="31" fillId="6" borderId="11" xfId="0" applyNumberFormat="1" applyFont="1" applyFill="1" applyBorder="1" applyAlignment="1">
      <alignment horizontal="center"/>
    </xf>
    <xf numFmtId="2" fontId="0" fillId="6" borderId="11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left"/>
    </xf>
    <xf numFmtId="0" fontId="11" fillId="13" borderId="11" xfId="0" applyFont="1" applyFill="1" applyBorder="1" applyAlignment="1">
      <alignment horizontal="center"/>
    </xf>
    <xf numFmtId="164" fontId="11" fillId="13" borderId="11" xfId="0" applyNumberFormat="1" applyFont="1" applyFill="1" applyBorder="1" applyAlignment="1">
      <alignment horizontal="center"/>
    </xf>
    <xf numFmtId="2" fontId="11" fillId="13" borderId="11" xfId="0" applyNumberFormat="1" applyFont="1" applyFill="1" applyBorder="1" applyAlignment="1">
      <alignment horizontal="center"/>
    </xf>
    <xf numFmtId="9" fontId="11" fillId="13" borderId="11" xfId="1" applyFont="1" applyFill="1" applyBorder="1" applyAlignment="1">
      <alignment horizontal="center"/>
    </xf>
    <xf numFmtId="166" fontId="11" fillId="13" borderId="11" xfId="0" applyNumberFormat="1" applyFont="1" applyFill="1" applyBorder="1" applyAlignment="1">
      <alignment horizontal="center"/>
    </xf>
    <xf numFmtId="0" fontId="32" fillId="13" borderId="11" xfId="0" applyFont="1" applyFill="1" applyBorder="1" applyAlignment="1">
      <alignment horizontal="center"/>
    </xf>
    <xf numFmtId="2" fontId="31" fillId="13" borderId="11" xfId="0" applyNumberFormat="1" applyFont="1" applyFill="1" applyBorder="1" applyAlignment="1">
      <alignment horizontal="center"/>
    </xf>
    <xf numFmtId="2" fontId="0" fillId="13" borderId="11" xfId="0" applyNumberFormat="1" applyFont="1" applyFill="1" applyBorder="1" applyAlignment="1">
      <alignment horizontal="center"/>
    </xf>
    <xf numFmtId="0" fontId="11" fillId="13" borderId="11" xfId="0" applyFont="1" applyFill="1" applyBorder="1" applyAlignment="1">
      <alignment horizontal="left"/>
    </xf>
    <xf numFmtId="0" fontId="11" fillId="6" borderId="2" xfId="0" applyFont="1" applyFill="1" applyBorder="1" applyAlignment="1">
      <alignment vertical="center"/>
    </xf>
    <xf numFmtId="1" fontId="0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vertical="center"/>
    </xf>
    <xf numFmtId="0" fontId="34" fillId="6" borderId="9" xfId="0" applyFont="1" applyFill="1" applyBorder="1" applyAlignment="1">
      <alignment vertical="center"/>
    </xf>
    <xf numFmtId="1" fontId="0" fillId="6" borderId="11" xfId="0" applyNumberFormat="1" applyFont="1" applyFill="1" applyBorder="1" applyAlignment="1">
      <alignment horizontal="right" vertical="center"/>
    </xf>
    <xf numFmtId="0" fontId="0" fillId="6" borderId="1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5" fillId="16" borderId="13" xfId="6" applyBorder="1" applyAlignment="1">
      <alignment horizontal="center"/>
    </xf>
    <xf numFmtId="0" fontId="0" fillId="13" borderId="11" xfId="0" applyFill="1" applyBorder="1"/>
    <xf numFmtId="0" fontId="36" fillId="13" borderId="11" xfId="0" applyFont="1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9" fontId="0" fillId="13" borderId="11" xfId="1" applyFont="1" applyFill="1" applyBorder="1" applyAlignment="1">
      <alignment horizontal="center"/>
    </xf>
    <xf numFmtId="0" fontId="0" fillId="17" borderId="11" xfId="0" applyFill="1" applyBorder="1"/>
    <xf numFmtId="0" fontId="36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9" fontId="0" fillId="17" borderId="11" xfId="1" applyFont="1" applyFill="1" applyBorder="1" applyAlignment="1">
      <alignment horizontal="center"/>
    </xf>
    <xf numFmtId="0" fontId="0" fillId="8" borderId="11" xfId="0" applyFill="1" applyBorder="1"/>
    <xf numFmtId="0" fontId="36" fillId="8" borderId="1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9" fontId="0" fillId="8" borderId="11" xfId="1" applyFont="1" applyFill="1" applyBorder="1" applyAlignment="1">
      <alignment horizontal="center"/>
    </xf>
    <xf numFmtId="0" fontId="0" fillId="9" borderId="11" xfId="0" applyFill="1" applyBorder="1"/>
    <xf numFmtId="0" fontId="36" fillId="9" borderId="1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11" fillId="6" borderId="10" xfId="0" applyFont="1" applyFill="1" applyBorder="1" applyAlignment="1">
      <alignment vertical="center"/>
    </xf>
    <xf numFmtId="1" fontId="0" fillId="6" borderId="14" xfId="0" applyNumberFormat="1" applyFont="1" applyFill="1" applyBorder="1" applyAlignment="1">
      <alignment horizontal="center" vertical="center"/>
    </xf>
    <xf numFmtId="0" fontId="4" fillId="6" borderId="0" xfId="0" applyFont="1" applyFill="1"/>
    <xf numFmtId="0" fontId="12" fillId="6" borderId="11" xfId="0" applyFont="1" applyFill="1" applyBorder="1" applyAlignment="1">
      <alignment horizontal="center"/>
    </xf>
    <xf numFmtId="9" fontId="12" fillId="6" borderId="11" xfId="1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2" fontId="0" fillId="9" borderId="5" xfId="0" applyNumberFormat="1" applyFont="1" applyFill="1" applyBorder="1" applyAlignment="1">
      <alignment horizontal="center" vertical="center"/>
    </xf>
    <xf numFmtId="2" fontId="0" fillId="9" borderId="6" xfId="0" applyNumberFormat="1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2" fontId="18" fillId="11" borderId="5" xfId="3" applyNumberFormat="1" applyFont="1" applyFill="1" applyBorder="1" applyAlignment="1">
      <alignment horizontal="center" vertical="center"/>
    </xf>
    <xf numFmtId="2" fontId="18" fillId="11" borderId="6" xfId="3" applyNumberFormat="1" applyFont="1" applyFill="1" applyBorder="1" applyAlignment="1">
      <alignment horizontal="center" vertical="center"/>
    </xf>
    <xf numFmtId="0" fontId="19" fillId="12" borderId="11" xfId="0" applyFont="1" applyFill="1" applyBorder="1" applyAlignment="1">
      <alignment horizontal="left" vertical="center"/>
    </xf>
    <xf numFmtId="0" fontId="19" fillId="12" borderId="10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</cellXfs>
  <cellStyles count="7">
    <cellStyle name="Accent1" xfId="4" builtinId="29"/>
    <cellStyle name="Accent5" xfId="5" builtinId="45"/>
    <cellStyle name="Bad" xfId="2" builtinId="27"/>
    <cellStyle name="Calculation" xfId="3" builtinId="22"/>
    <cellStyle name="Input" xfId="6" builtinId="20"/>
    <cellStyle name="Normal" xfId="0" builtinId="0"/>
    <cellStyle name="Percent" xfId="1" builtinId="5"/>
  </cellStyles>
  <dxfs count="36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221715</xdr:colOff>
      <xdr:row>1</xdr:row>
      <xdr:rowOff>101215</xdr:rowOff>
    </xdr:from>
    <xdr:to>
      <xdr:col>69</xdr:col>
      <xdr:colOff>136070</xdr:colOff>
      <xdr:row>22</xdr:row>
      <xdr:rowOff>125490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68822" y="101215"/>
          <a:ext cx="7262213" cy="4283311"/>
        </a:xfrm>
        <a:prstGeom prst="rect">
          <a:avLst/>
        </a:prstGeom>
      </xdr:spPr>
    </xdr:pic>
    <xdr:clientData/>
  </xdr:twoCellAnchor>
  <xdr:twoCellAnchor editAs="oneCell">
    <xdr:from>
      <xdr:col>57</xdr:col>
      <xdr:colOff>200638</xdr:colOff>
      <xdr:row>23</xdr:row>
      <xdr:rowOff>40819</xdr:rowOff>
    </xdr:from>
    <xdr:to>
      <xdr:col>69</xdr:col>
      <xdr:colOff>132592</xdr:colOff>
      <xdr:row>44</xdr:row>
      <xdr:rowOff>108856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47745" y="4503962"/>
          <a:ext cx="7279812" cy="4068537"/>
        </a:xfrm>
        <a:prstGeom prst="rect">
          <a:avLst/>
        </a:prstGeom>
      </xdr:spPr>
    </xdr:pic>
    <xdr:clientData/>
  </xdr:twoCellAnchor>
  <xdr:twoCellAnchor editAs="oneCell">
    <xdr:from>
      <xdr:col>57</xdr:col>
      <xdr:colOff>244929</xdr:colOff>
      <xdr:row>45</xdr:row>
      <xdr:rowOff>48808</xdr:rowOff>
    </xdr:from>
    <xdr:to>
      <xdr:col>69</xdr:col>
      <xdr:colOff>136070</xdr:colOff>
      <xdr:row>66</xdr:row>
      <xdr:rowOff>49075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92036" y="8702951"/>
          <a:ext cx="7238999" cy="4000767"/>
        </a:xfrm>
        <a:prstGeom prst="rect">
          <a:avLst/>
        </a:prstGeom>
      </xdr:spPr>
    </xdr:pic>
    <xdr:clientData/>
  </xdr:twoCellAnchor>
  <xdr:twoCellAnchor editAs="oneCell">
    <xdr:from>
      <xdr:col>69</xdr:col>
      <xdr:colOff>432954</xdr:colOff>
      <xdr:row>2</xdr:row>
      <xdr:rowOff>1</xdr:rowOff>
    </xdr:from>
    <xdr:to>
      <xdr:col>92</xdr:col>
      <xdr:colOff>257544</xdr:colOff>
      <xdr:row>66</xdr:row>
      <xdr:rowOff>173182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122772" y="259774"/>
          <a:ext cx="13765727" cy="12538363"/>
        </a:xfrm>
        <a:prstGeom prst="rect">
          <a:avLst/>
        </a:prstGeom>
      </xdr:spPr>
    </xdr:pic>
    <xdr:clientData/>
  </xdr:twoCellAnchor>
  <xdr:twoCellAnchor editAs="oneCell">
    <xdr:from>
      <xdr:col>30</xdr:col>
      <xdr:colOff>168088</xdr:colOff>
      <xdr:row>64</xdr:row>
      <xdr:rowOff>22409</xdr:rowOff>
    </xdr:from>
    <xdr:to>
      <xdr:col>49</xdr:col>
      <xdr:colOff>717736</xdr:colOff>
      <xdr:row>75</xdr:row>
      <xdr:rowOff>165004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68029" y="12281644"/>
          <a:ext cx="13447619" cy="2238095"/>
        </a:xfrm>
        <a:prstGeom prst="rect">
          <a:avLst/>
        </a:prstGeom>
        <a:effectLst>
          <a:outerShdw blurRad="63500" sx="102000" sy="102000" algn="ctr" rotWithShape="0">
            <a:schemeClr val="accent1"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0"/>
  <sheetViews>
    <sheetView zoomScale="115" zoomScaleNormal="115" workbookViewId="0">
      <selection activeCell="B30" sqref="B30"/>
    </sheetView>
  </sheetViews>
  <sheetFormatPr defaultRowHeight="15" x14ac:dyDescent="0.25"/>
  <cols>
    <col min="1" max="1" width="9.140625" style="73"/>
    <col min="2" max="2" width="17.28515625" style="73" customWidth="1"/>
    <col min="3" max="3" width="9.5703125" style="77" customWidth="1"/>
    <col min="4" max="4" width="7.28515625" style="73" customWidth="1"/>
    <col min="5" max="5" width="9.140625" style="73"/>
    <col min="6" max="6" width="17.28515625" style="73" customWidth="1"/>
    <col min="7" max="8" width="7.28515625" style="73" customWidth="1"/>
    <col min="9" max="12" width="9.140625" style="73"/>
    <col min="13" max="13" width="2.85546875" style="59" customWidth="1"/>
    <col min="14" max="14" width="4.140625" style="59" customWidth="1"/>
    <col min="15" max="15" width="14.85546875" style="59" customWidth="1"/>
    <col min="16" max="16" width="7.5703125" style="59" customWidth="1"/>
    <col min="17" max="17" width="9.28515625" style="59" customWidth="1"/>
    <col min="18" max="18" width="9.85546875" style="59" customWidth="1"/>
    <col min="19" max="21" width="13.42578125" style="59" customWidth="1"/>
    <col min="22" max="22" width="12.140625" style="59" customWidth="1"/>
    <col min="23" max="25" width="13.42578125" style="59" customWidth="1"/>
    <col min="26" max="26" width="2.85546875" style="59" customWidth="1"/>
    <col min="27" max="27" width="9.140625" style="73"/>
    <col min="28" max="28" width="2.85546875" style="59" customWidth="1"/>
    <col min="29" max="29" width="4.140625" style="59" customWidth="1"/>
    <col min="30" max="30" width="14.85546875" style="59" customWidth="1"/>
    <col min="31" max="31" width="7.5703125" style="59" customWidth="1"/>
    <col min="32" max="32" width="9.28515625" style="59" customWidth="1"/>
    <col min="33" max="33" width="9.85546875" style="59" customWidth="1"/>
    <col min="34" max="36" width="13.42578125" style="59" customWidth="1"/>
    <col min="37" max="37" width="12.140625" style="59" customWidth="1"/>
    <col min="38" max="40" width="13.42578125" style="59" customWidth="1"/>
    <col min="41" max="41" width="2.85546875" style="59" customWidth="1"/>
    <col min="42" max="42" width="9.140625" style="73"/>
    <col min="43" max="43" width="2.85546875" style="59" customWidth="1"/>
    <col min="44" max="44" width="4.140625" style="59" customWidth="1"/>
    <col min="45" max="45" width="14.85546875" style="59" customWidth="1"/>
    <col min="46" max="46" width="7.5703125" style="59" customWidth="1"/>
    <col min="47" max="47" width="9.28515625" style="59" customWidth="1"/>
    <col min="48" max="48" width="9.85546875" style="59" customWidth="1"/>
    <col min="49" max="51" width="13.42578125" style="59" customWidth="1"/>
    <col min="52" max="52" width="12.140625" style="59" customWidth="1"/>
    <col min="53" max="55" width="13.42578125" style="59" customWidth="1"/>
    <col min="56" max="56" width="2.85546875" style="59" customWidth="1"/>
    <col min="57" max="57" width="9.140625" style="4"/>
    <col min="58" max="102" width="9.140625" style="73"/>
    <col min="103" max="16384" width="9.140625" style="4"/>
  </cols>
  <sheetData>
    <row r="1" spans="2:57" s="73" customFormat="1" x14ac:dyDescent="0.25">
      <c r="C1" s="7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7" ht="21" x14ac:dyDescent="0.25">
      <c r="M2" s="5"/>
      <c r="N2" s="5" t="s">
        <v>96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4"/>
      <c r="AB2" s="75"/>
      <c r="AC2" s="75" t="s">
        <v>98</v>
      </c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4"/>
      <c r="AQ2" s="76"/>
      <c r="AR2" s="76" t="s">
        <v>101</v>
      </c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</row>
    <row r="3" spans="2:57" ht="21" x14ac:dyDescent="0.25">
      <c r="B3" s="135" t="s">
        <v>37</v>
      </c>
      <c r="C3" s="136" t="s">
        <v>36</v>
      </c>
      <c r="D3" s="137" t="s">
        <v>38</v>
      </c>
      <c r="E3" s="137" t="s">
        <v>10</v>
      </c>
      <c r="F3" s="137" t="s">
        <v>39</v>
      </c>
      <c r="G3" s="137" t="s">
        <v>35</v>
      </c>
      <c r="H3" s="137" t="s">
        <v>14</v>
      </c>
      <c r="I3" s="137" t="s">
        <v>40</v>
      </c>
      <c r="J3" s="137" t="s">
        <v>17</v>
      </c>
      <c r="K3" s="137" t="s">
        <v>11</v>
      </c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1"/>
      <c r="AC3" s="6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Q3" s="1"/>
      <c r="AR3" s="6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73"/>
    </row>
    <row r="4" spans="2:57" x14ac:dyDescent="0.25">
      <c r="B4" s="123" t="s">
        <v>0</v>
      </c>
      <c r="C4" s="124">
        <v>4</v>
      </c>
      <c r="D4" s="125">
        <v>565</v>
      </c>
      <c r="E4" s="126">
        <v>0.1</v>
      </c>
      <c r="F4" s="125" t="s">
        <v>18</v>
      </c>
      <c r="G4" s="126">
        <v>1</v>
      </c>
      <c r="H4" s="126">
        <v>0.2</v>
      </c>
      <c r="I4" s="125">
        <v>50</v>
      </c>
      <c r="J4" s="125">
        <v>5</v>
      </c>
      <c r="K4" s="125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73"/>
    </row>
    <row r="5" spans="2:57" ht="15.75" x14ac:dyDescent="0.25">
      <c r="B5" s="123" t="s">
        <v>3</v>
      </c>
      <c r="C5" s="124">
        <v>18</v>
      </c>
      <c r="D5" s="125">
        <v>565</v>
      </c>
      <c r="E5" s="126">
        <v>0.1</v>
      </c>
      <c r="F5" s="125" t="s">
        <v>20</v>
      </c>
      <c r="G5" s="126">
        <v>0.12</v>
      </c>
      <c r="H5" s="126">
        <v>0.1</v>
      </c>
      <c r="I5" s="125">
        <v>50</v>
      </c>
      <c r="J5" s="125">
        <v>5</v>
      </c>
      <c r="K5" s="125">
        <v>0</v>
      </c>
      <c r="M5" s="1"/>
      <c r="N5" s="143" t="s">
        <v>41</v>
      </c>
      <c r="O5" s="143"/>
      <c r="P5" s="144" t="s">
        <v>42</v>
      </c>
      <c r="Q5" s="145"/>
      <c r="R5" s="7" t="s">
        <v>94</v>
      </c>
      <c r="S5" s="7" t="s">
        <v>95</v>
      </c>
      <c r="T5" s="8" t="s">
        <v>17</v>
      </c>
      <c r="U5" s="8" t="s">
        <v>14</v>
      </c>
      <c r="V5" s="9" t="s">
        <v>13</v>
      </c>
      <c r="W5" s="10" t="s">
        <v>43</v>
      </c>
      <c r="X5" s="1"/>
      <c r="Y5" s="1"/>
      <c r="Z5" s="1"/>
      <c r="AB5" s="1"/>
      <c r="AC5" s="143" t="s">
        <v>41</v>
      </c>
      <c r="AD5" s="143"/>
      <c r="AE5" s="144" t="s">
        <v>42</v>
      </c>
      <c r="AF5" s="145"/>
      <c r="AG5" s="7" t="s">
        <v>94</v>
      </c>
      <c r="AH5" s="7" t="s">
        <v>95</v>
      </c>
      <c r="AI5" s="8" t="s">
        <v>17</v>
      </c>
      <c r="AJ5" s="8" t="s">
        <v>14</v>
      </c>
      <c r="AK5" s="9" t="s">
        <v>13</v>
      </c>
      <c r="AL5" s="10" t="s">
        <v>43</v>
      </c>
      <c r="AM5" s="1"/>
      <c r="AN5" s="1"/>
      <c r="AO5" s="1"/>
      <c r="AQ5" s="1"/>
      <c r="AR5" s="143" t="s">
        <v>41</v>
      </c>
      <c r="AS5" s="143"/>
      <c r="AT5" s="144" t="s">
        <v>42</v>
      </c>
      <c r="AU5" s="145"/>
      <c r="AV5" s="7" t="s">
        <v>94</v>
      </c>
      <c r="AW5" s="7" t="s">
        <v>95</v>
      </c>
      <c r="AX5" s="8" t="s">
        <v>17</v>
      </c>
      <c r="AY5" s="8" t="s">
        <v>14</v>
      </c>
      <c r="AZ5" s="9" t="s">
        <v>13</v>
      </c>
      <c r="BA5" s="10" t="s">
        <v>43</v>
      </c>
      <c r="BB5" s="1"/>
      <c r="BC5" s="1"/>
      <c r="BD5" s="1"/>
      <c r="BE5" s="73"/>
    </row>
    <row r="6" spans="2:57" x14ac:dyDescent="0.25">
      <c r="B6" s="127" t="s">
        <v>7</v>
      </c>
      <c r="C6" s="128">
        <v>0</v>
      </c>
      <c r="D6" s="129">
        <v>660</v>
      </c>
      <c r="E6" s="130">
        <v>0.1</v>
      </c>
      <c r="F6" s="129" t="s">
        <v>21</v>
      </c>
      <c r="G6" s="130">
        <v>1</v>
      </c>
      <c r="H6" s="130">
        <v>0.2</v>
      </c>
      <c r="I6" s="129">
        <v>250</v>
      </c>
      <c r="J6" s="129">
        <v>10</v>
      </c>
      <c r="K6" s="129">
        <v>50</v>
      </c>
      <c r="M6" s="1"/>
      <c r="N6" s="146" t="s">
        <v>0</v>
      </c>
      <c r="O6" s="146"/>
      <c r="P6" s="144" t="s">
        <v>18</v>
      </c>
      <c r="Q6" s="145"/>
      <c r="R6" s="11">
        <v>565</v>
      </c>
      <c r="S6" s="12">
        <v>56.5</v>
      </c>
      <c r="T6" s="8">
        <v>5</v>
      </c>
      <c r="U6" s="13">
        <v>0.2</v>
      </c>
      <c r="V6" s="14">
        <v>1</v>
      </c>
      <c r="W6" s="15">
        <v>50</v>
      </c>
      <c r="X6" s="1"/>
      <c r="Y6" s="1"/>
      <c r="Z6" s="1"/>
      <c r="AB6" s="1"/>
      <c r="AC6" s="146" t="s">
        <v>7</v>
      </c>
      <c r="AD6" s="146"/>
      <c r="AE6" s="144" t="s">
        <v>21</v>
      </c>
      <c r="AF6" s="145"/>
      <c r="AG6" s="11">
        <v>660</v>
      </c>
      <c r="AH6" s="12">
        <v>66</v>
      </c>
      <c r="AI6" s="8">
        <v>10</v>
      </c>
      <c r="AJ6" s="13">
        <v>0.2</v>
      </c>
      <c r="AK6" s="14">
        <v>1</v>
      </c>
      <c r="AL6" s="15">
        <v>250</v>
      </c>
      <c r="AM6" s="1"/>
      <c r="AN6" s="1"/>
      <c r="AO6" s="1"/>
      <c r="AQ6" s="1"/>
      <c r="AR6" s="146" t="s">
        <v>8</v>
      </c>
      <c r="AS6" s="146"/>
      <c r="AT6" s="144" t="s">
        <v>24</v>
      </c>
      <c r="AU6" s="145"/>
      <c r="AV6" s="11">
        <v>770</v>
      </c>
      <c r="AW6" s="12">
        <v>77.000000000000014</v>
      </c>
      <c r="AX6" s="8">
        <v>10</v>
      </c>
      <c r="AY6" s="13">
        <v>0.2</v>
      </c>
      <c r="AZ6" s="14">
        <v>1</v>
      </c>
      <c r="BA6" s="15">
        <v>250</v>
      </c>
      <c r="BB6" s="1"/>
      <c r="BC6" s="1"/>
      <c r="BD6" s="1"/>
      <c r="BE6" s="73"/>
    </row>
    <row r="7" spans="2:57" x14ac:dyDescent="0.25">
      <c r="B7" s="127" t="s">
        <v>5</v>
      </c>
      <c r="C7" s="128">
        <v>5</v>
      </c>
      <c r="D7" s="129">
        <v>660</v>
      </c>
      <c r="E7" s="130">
        <v>0.18</v>
      </c>
      <c r="F7" s="129" t="s">
        <v>23</v>
      </c>
      <c r="G7" s="130">
        <v>0.12</v>
      </c>
      <c r="H7" s="130">
        <v>0.1</v>
      </c>
      <c r="I7" s="129">
        <v>250</v>
      </c>
      <c r="J7" s="129">
        <v>10</v>
      </c>
      <c r="K7" s="129">
        <v>50</v>
      </c>
      <c r="M7" s="1"/>
      <c r="N7" s="16"/>
      <c r="O7" s="1"/>
      <c r="P7" s="1"/>
      <c r="Q7" s="17"/>
      <c r="R7" s="17"/>
      <c r="S7" s="18"/>
      <c r="T7" s="17"/>
      <c r="U7" s="19"/>
      <c r="V7" s="20"/>
      <c r="W7" s="17"/>
      <c r="X7" s="17"/>
      <c r="Y7" s="17"/>
      <c r="Z7" s="21"/>
      <c r="AB7" s="1"/>
      <c r="AC7" s="16"/>
      <c r="AD7" s="1"/>
      <c r="AE7" s="1"/>
      <c r="AF7" s="17"/>
      <c r="AG7" s="17"/>
      <c r="AH7" s="18"/>
      <c r="AI7" s="17"/>
      <c r="AJ7" s="19"/>
      <c r="AK7" s="20"/>
      <c r="AL7" s="17"/>
      <c r="AM7" s="17"/>
      <c r="AN7" s="17"/>
      <c r="AO7" s="21"/>
      <c r="AQ7" s="1"/>
      <c r="AR7" s="16"/>
      <c r="AS7" s="1"/>
      <c r="AT7" s="1"/>
      <c r="AU7" s="17"/>
      <c r="AV7" s="17"/>
      <c r="AW7" s="18"/>
      <c r="AX7" s="17"/>
      <c r="AY7" s="19"/>
      <c r="AZ7" s="20"/>
      <c r="BA7" s="17"/>
      <c r="BB7" s="17"/>
      <c r="BC7" s="17"/>
      <c r="BD7" s="21"/>
      <c r="BE7" s="73"/>
    </row>
    <row r="8" spans="2:57" x14ac:dyDescent="0.25">
      <c r="B8" s="131" t="s">
        <v>8</v>
      </c>
      <c r="C8" s="132">
        <v>0</v>
      </c>
      <c r="D8" s="133">
        <v>770</v>
      </c>
      <c r="E8" s="134">
        <v>0.1</v>
      </c>
      <c r="F8" s="133" t="s">
        <v>24</v>
      </c>
      <c r="G8" s="134">
        <v>1</v>
      </c>
      <c r="H8" s="134">
        <v>0.2</v>
      </c>
      <c r="I8" s="133">
        <v>250</v>
      </c>
      <c r="J8" s="133">
        <v>10</v>
      </c>
      <c r="K8" s="133">
        <v>50</v>
      </c>
      <c r="M8" s="1"/>
      <c r="N8" s="147" t="s">
        <v>44</v>
      </c>
      <c r="O8" s="148"/>
      <c r="P8" s="22">
        <v>0</v>
      </c>
      <c r="Q8" s="23" t="s">
        <v>45</v>
      </c>
      <c r="R8" s="24"/>
      <c r="S8" s="24"/>
      <c r="T8" s="25"/>
      <c r="U8" s="1"/>
      <c r="V8" s="26">
        <v>400</v>
      </c>
      <c r="W8" s="23" t="s">
        <v>46</v>
      </c>
      <c r="X8" s="22"/>
      <c r="Y8" s="1"/>
      <c r="Z8" s="21"/>
      <c r="AB8" s="1"/>
      <c r="AC8" s="147" t="s">
        <v>44</v>
      </c>
      <c r="AD8" s="148"/>
      <c r="AE8" s="22">
        <v>0</v>
      </c>
      <c r="AF8" s="23" t="s">
        <v>45</v>
      </c>
      <c r="AG8" s="24"/>
      <c r="AH8" s="24"/>
      <c r="AI8" s="25"/>
      <c r="AJ8" s="1"/>
      <c r="AK8" s="26">
        <v>400</v>
      </c>
      <c r="AL8" s="23" t="s">
        <v>46</v>
      </c>
      <c r="AM8" s="22"/>
      <c r="AN8" s="1"/>
      <c r="AO8" s="21"/>
      <c r="AQ8" s="1"/>
      <c r="AR8" s="147" t="s">
        <v>44</v>
      </c>
      <c r="AS8" s="148"/>
      <c r="AT8" s="22">
        <v>0</v>
      </c>
      <c r="AU8" s="23" t="s">
        <v>45</v>
      </c>
      <c r="AV8" s="24"/>
      <c r="AW8" s="24"/>
      <c r="AX8" s="25"/>
      <c r="AY8" s="1"/>
      <c r="AZ8" s="26">
        <v>400</v>
      </c>
      <c r="BA8" s="23" t="s">
        <v>46</v>
      </c>
      <c r="BB8" s="22"/>
      <c r="BC8" s="1"/>
      <c r="BD8" s="21"/>
      <c r="BE8" s="73"/>
    </row>
    <row r="9" spans="2:57" x14ac:dyDescent="0.25">
      <c r="B9" s="131" t="s">
        <v>6</v>
      </c>
      <c r="C9" s="132">
        <v>2</v>
      </c>
      <c r="D9" s="133">
        <v>770</v>
      </c>
      <c r="E9" s="134">
        <v>0.18</v>
      </c>
      <c r="F9" s="133" t="s">
        <v>25</v>
      </c>
      <c r="G9" s="134">
        <v>0.12</v>
      </c>
      <c r="H9" s="134">
        <v>0.1</v>
      </c>
      <c r="I9" s="133">
        <v>250</v>
      </c>
      <c r="J9" s="133">
        <v>10</v>
      </c>
      <c r="K9" s="133">
        <v>50</v>
      </c>
      <c r="M9" s="1"/>
      <c r="N9" s="150" t="s">
        <v>36</v>
      </c>
      <c r="O9" s="151"/>
      <c r="P9" s="27">
        <v>4</v>
      </c>
      <c r="Q9" s="28" t="s">
        <v>47</v>
      </c>
      <c r="R9" s="29"/>
      <c r="S9" s="29"/>
      <c r="T9" s="30"/>
      <c r="U9" s="1"/>
      <c r="V9" s="31">
        <v>51.017010060332616</v>
      </c>
      <c r="W9" s="149" t="s">
        <v>48</v>
      </c>
      <c r="X9" s="149"/>
      <c r="Y9" s="1"/>
      <c r="Z9" s="21"/>
      <c r="AB9" s="1"/>
      <c r="AC9" s="150" t="s">
        <v>36</v>
      </c>
      <c r="AD9" s="151"/>
      <c r="AE9" s="27">
        <v>0</v>
      </c>
      <c r="AF9" s="28" t="s">
        <v>47</v>
      </c>
      <c r="AG9" s="29"/>
      <c r="AH9" s="29"/>
      <c r="AI9" s="30"/>
      <c r="AJ9" s="1"/>
      <c r="AK9" s="31">
        <v>0</v>
      </c>
      <c r="AL9" s="149" t="s">
        <v>48</v>
      </c>
      <c r="AM9" s="149"/>
      <c r="AN9" s="1"/>
      <c r="AO9" s="21"/>
      <c r="AQ9" s="1"/>
      <c r="AR9" s="150" t="s">
        <v>36</v>
      </c>
      <c r="AS9" s="151"/>
      <c r="AT9" s="27">
        <v>0</v>
      </c>
      <c r="AU9" s="28" t="s">
        <v>47</v>
      </c>
      <c r="AV9" s="29"/>
      <c r="AW9" s="29"/>
      <c r="AX9" s="30"/>
      <c r="AY9" s="1"/>
      <c r="AZ9" s="31">
        <v>0</v>
      </c>
      <c r="BA9" s="149" t="s">
        <v>48</v>
      </c>
      <c r="BB9" s="149"/>
      <c r="BC9" s="1"/>
      <c r="BD9" s="21"/>
      <c r="BE9" s="73"/>
    </row>
    <row r="10" spans="2:57" x14ac:dyDescent="0.25">
      <c r="M10" s="1"/>
      <c r="N10" s="16"/>
      <c r="O10" s="1"/>
      <c r="P10" s="1"/>
      <c r="Q10" s="32"/>
      <c r="R10" s="17"/>
      <c r="S10" s="18"/>
      <c r="T10" s="17"/>
      <c r="U10" s="19"/>
      <c r="V10" s="20"/>
      <c r="W10" s="17"/>
      <c r="X10" s="1"/>
      <c r="Y10" s="1"/>
      <c r="Z10" s="21"/>
      <c r="AB10" s="1"/>
      <c r="AC10" s="16"/>
      <c r="AD10" s="1"/>
      <c r="AE10" s="1"/>
      <c r="AF10" s="32"/>
      <c r="AG10" s="17"/>
      <c r="AH10" s="18"/>
      <c r="AI10" s="17"/>
      <c r="AJ10" s="19"/>
      <c r="AK10" s="20"/>
      <c r="AL10" s="17"/>
      <c r="AM10" s="1"/>
      <c r="AN10" s="1"/>
      <c r="AO10" s="21"/>
      <c r="AQ10" s="1"/>
      <c r="AR10" s="16"/>
      <c r="AS10" s="1"/>
      <c r="AT10" s="1"/>
      <c r="AU10" s="32"/>
      <c r="AV10" s="17"/>
      <c r="AW10" s="18"/>
      <c r="AX10" s="17"/>
      <c r="AY10" s="19"/>
      <c r="AZ10" s="20"/>
      <c r="BA10" s="17"/>
      <c r="BB10" s="1"/>
      <c r="BC10" s="1"/>
      <c r="BD10" s="21"/>
      <c r="BE10" s="73"/>
    </row>
    <row r="11" spans="2:57" x14ac:dyDescent="0.25">
      <c r="M11" s="1"/>
      <c r="N11" s="33" t="s">
        <v>49</v>
      </c>
      <c r="O11" s="33" t="s">
        <v>50</v>
      </c>
      <c r="P11" s="34" t="s">
        <v>51</v>
      </c>
      <c r="Q11" s="35" t="s">
        <v>52</v>
      </c>
      <c r="R11" s="36" t="s">
        <v>53</v>
      </c>
      <c r="S11" s="34" t="s">
        <v>54</v>
      </c>
      <c r="T11" s="37" t="s">
        <v>55</v>
      </c>
      <c r="U11" s="38" t="s">
        <v>56</v>
      </c>
      <c r="V11" s="39" t="s">
        <v>57</v>
      </c>
      <c r="W11" s="39" t="s">
        <v>58</v>
      </c>
      <c r="X11" s="39" t="s">
        <v>59</v>
      </c>
      <c r="Y11" s="39" t="s">
        <v>60</v>
      </c>
      <c r="Z11" s="21"/>
      <c r="AB11" s="1"/>
      <c r="AC11" s="33" t="s">
        <v>49</v>
      </c>
      <c r="AD11" s="33" t="s">
        <v>50</v>
      </c>
      <c r="AE11" s="34" t="s">
        <v>51</v>
      </c>
      <c r="AF11" s="35" t="s">
        <v>52</v>
      </c>
      <c r="AG11" s="36" t="s">
        <v>53</v>
      </c>
      <c r="AH11" s="34" t="s">
        <v>54</v>
      </c>
      <c r="AI11" s="37" t="s">
        <v>55</v>
      </c>
      <c r="AJ11" s="38" t="s">
        <v>56</v>
      </c>
      <c r="AK11" s="39" t="s">
        <v>57</v>
      </c>
      <c r="AL11" s="39" t="s">
        <v>58</v>
      </c>
      <c r="AM11" s="39" t="s">
        <v>59</v>
      </c>
      <c r="AN11" s="39" t="s">
        <v>60</v>
      </c>
      <c r="AO11" s="21"/>
      <c r="AQ11" s="1"/>
      <c r="AR11" s="33" t="s">
        <v>49</v>
      </c>
      <c r="AS11" s="33" t="s">
        <v>50</v>
      </c>
      <c r="AT11" s="34" t="s">
        <v>51</v>
      </c>
      <c r="AU11" s="35" t="s">
        <v>52</v>
      </c>
      <c r="AV11" s="36" t="s">
        <v>53</v>
      </c>
      <c r="AW11" s="34" t="s">
        <v>54</v>
      </c>
      <c r="AX11" s="37" t="s">
        <v>55</v>
      </c>
      <c r="AY11" s="38" t="s">
        <v>56</v>
      </c>
      <c r="AZ11" s="39" t="s">
        <v>57</v>
      </c>
      <c r="BA11" s="39" t="s">
        <v>58</v>
      </c>
      <c r="BB11" s="39" t="s">
        <v>59</v>
      </c>
      <c r="BC11" s="39" t="s">
        <v>60</v>
      </c>
      <c r="BD11" s="21"/>
      <c r="BE11" s="73"/>
    </row>
    <row r="12" spans="2:57" x14ac:dyDescent="0.25">
      <c r="B12" s="79" t="s">
        <v>9</v>
      </c>
      <c r="C12" s="79" t="s">
        <v>34</v>
      </c>
      <c r="D12" s="79" t="s">
        <v>10</v>
      </c>
      <c r="E12" s="79" t="s">
        <v>11</v>
      </c>
      <c r="F12" s="79" t="s">
        <v>12</v>
      </c>
      <c r="G12" s="79" t="s">
        <v>35</v>
      </c>
      <c r="H12" s="79" t="s">
        <v>14</v>
      </c>
      <c r="I12" s="79" t="s">
        <v>15</v>
      </c>
      <c r="J12" s="79" t="s">
        <v>16</v>
      </c>
      <c r="K12" s="79" t="s">
        <v>17</v>
      </c>
      <c r="M12" s="1"/>
      <c r="N12" s="40">
        <v>9</v>
      </c>
      <c r="O12" s="41" t="s">
        <v>61</v>
      </c>
      <c r="P12" s="42">
        <v>5.03</v>
      </c>
      <c r="Q12" s="43">
        <v>254.00314306640973</v>
      </c>
      <c r="R12" s="42">
        <v>5.165517719718606</v>
      </c>
      <c r="S12" s="44">
        <v>7.7310017580866077</v>
      </c>
      <c r="T12" s="45">
        <v>0.93863078826010515</v>
      </c>
      <c r="U12" s="45">
        <v>0.96606555291305019</v>
      </c>
      <c r="V12" s="42">
        <v>23.212763935988182</v>
      </c>
      <c r="W12" s="46">
        <v>270329522.31991845</v>
      </c>
      <c r="X12" s="42">
        <v>2.0899180123180026</v>
      </c>
      <c r="Y12" s="47">
        <v>1.6967223543474879</v>
      </c>
      <c r="Z12" s="21"/>
      <c r="AB12" s="1"/>
      <c r="AC12" s="40">
        <v>9</v>
      </c>
      <c r="AD12" s="41" t="s">
        <v>61</v>
      </c>
      <c r="AE12" s="42">
        <v>5.03</v>
      </c>
      <c r="AF12" s="43">
        <v>254.00314306640973</v>
      </c>
      <c r="AG12" s="42">
        <v>5.165517719718606</v>
      </c>
      <c r="AH12" s="44">
        <v>7.7310017580866077</v>
      </c>
      <c r="AI12" s="45">
        <v>0.93863078826010515</v>
      </c>
      <c r="AJ12" s="45">
        <v>0.96606555291305019</v>
      </c>
      <c r="AK12" s="42">
        <v>23.212763935988182</v>
      </c>
      <c r="AL12" s="46">
        <v>270329522.31991845</v>
      </c>
      <c r="AM12" s="42">
        <v>2.0899180123180026</v>
      </c>
      <c r="AN12" s="47">
        <v>1.6967223543474879</v>
      </c>
      <c r="AO12" s="21"/>
      <c r="AQ12" s="1"/>
      <c r="AR12" s="40">
        <v>9</v>
      </c>
      <c r="AS12" s="41" t="s">
        <v>61</v>
      </c>
      <c r="AT12" s="42">
        <v>5.03</v>
      </c>
      <c r="AU12" s="43">
        <v>254.00314306640973</v>
      </c>
      <c r="AV12" s="42">
        <v>5.165517719718606</v>
      </c>
      <c r="AW12" s="44">
        <v>7.7310017580866077</v>
      </c>
      <c r="AX12" s="45">
        <v>0.93863078826010515</v>
      </c>
      <c r="AY12" s="45">
        <v>0.96606555291305019</v>
      </c>
      <c r="AZ12" s="42">
        <v>23.212763935988182</v>
      </c>
      <c r="BA12" s="46">
        <v>270329522.31991845</v>
      </c>
      <c r="BB12" s="42">
        <v>2.0899180123180026</v>
      </c>
      <c r="BC12" s="47">
        <v>1.6967223543474879</v>
      </c>
      <c r="BD12" s="21"/>
      <c r="BE12" s="73"/>
    </row>
    <row r="13" spans="2:57" x14ac:dyDescent="0.25">
      <c r="B13" s="79" t="s">
        <v>0</v>
      </c>
      <c r="C13" s="79">
        <v>565</v>
      </c>
      <c r="D13" s="79">
        <v>0.1</v>
      </c>
      <c r="E13" s="79">
        <v>0</v>
      </c>
      <c r="F13" s="79" t="s">
        <v>18</v>
      </c>
      <c r="G13" s="79">
        <v>1</v>
      </c>
      <c r="H13" s="79">
        <v>0.2</v>
      </c>
      <c r="I13" s="79" t="s">
        <v>19</v>
      </c>
      <c r="J13" s="79">
        <v>50</v>
      </c>
      <c r="K13" s="79">
        <v>5</v>
      </c>
      <c r="M13" s="1"/>
      <c r="N13" s="48">
        <v>1</v>
      </c>
      <c r="O13" s="49" t="s">
        <v>62</v>
      </c>
      <c r="P13" s="50">
        <v>1.1499999999999999</v>
      </c>
      <c r="Q13" s="51">
        <v>169.6584414581402</v>
      </c>
      <c r="R13" s="50">
        <v>3.4502474066737632</v>
      </c>
      <c r="S13" s="52">
        <v>9.8472194652930707</v>
      </c>
      <c r="T13" s="53">
        <v>0.99021612216212751</v>
      </c>
      <c r="U13" s="54">
        <v>0.97058058201642761</v>
      </c>
      <c r="V13" s="55">
        <v>471.20708315765933</v>
      </c>
      <c r="W13" s="56">
        <v>9635926462.9510193</v>
      </c>
      <c r="X13" s="55">
        <v>94.887082632103898</v>
      </c>
      <c r="Y13" s="57">
        <v>1.4709708991786199</v>
      </c>
      <c r="Z13" s="21"/>
      <c r="AB13" s="1"/>
      <c r="AC13" s="48">
        <v>1</v>
      </c>
      <c r="AD13" s="49" t="s">
        <v>62</v>
      </c>
      <c r="AE13" s="50">
        <v>1.1499999999999999</v>
      </c>
      <c r="AF13" s="51">
        <v>169.6584414581402</v>
      </c>
      <c r="AG13" s="50">
        <v>2.9536208860161759</v>
      </c>
      <c r="AH13" s="52">
        <v>9.8472194652930707</v>
      </c>
      <c r="AI13" s="53">
        <v>-1</v>
      </c>
      <c r="AJ13" s="54">
        <v>-1</v>
      </c>
      <c r="AK13" s="55">
        <v>642.98787821591816</v>
      </c>
      <c r="AL13" s="56">
        <v>13148749525.449024</v>
      </c>
      <c r="AM13" s="55">
        <v>129.47862227126467</v>
      </c>
      <c r="AN13" s="57">
        <v>-1</v>
      </c>
      <c r="AO13" s="21"/>
      <c r="AQ13" s="1"/>
      <c r="AR13" s="48">
        <v>1</v>
      </c>
      <c r="AS13" s="49" t="s">
        <v>62</v>
      </c>
      <c r="AT13" s="50">
        <v>1.1499999999999999</v>
      </c>
      <c r="AU13" s="51">
        <v>169.65844145814023</v>
      </c>
      <c r="AV13" s="50">
        <v>2.5316750451567223</v>
      </c>
      <c r="AW13" s="52">
        <v>9.8472194652930707</v>
      </c>
      <c r="AX13" s="53">
        <v>-1</v>
      </c>
      <c r="AY13" s="54">
        <v>-1</v>
      </c>
      <c r="AZ13" s="55">
        <v>392.93703668750538</v>
      </c>
      <c r="BA13" s="56">
        <v>8035346932.2188463</v>
      </c>
      <c r="BB13" s="55">
        <v>79.125824721328371</v>
      </c>
      <c r="BC13" s="57">
        <v>-1</v>
      </c>
      <c r="BD13" s="21"/>
      <c r="BE13" s="73"/>
    </row>
    <row r="14" spans="2:57" x14ac:dyDescent="0.25">
      <c r="B14" s="79" t="s">
        <v>3</v>
      </c>
      <c r="C14" s="79">
        <v>565</v>
      </c>
      <c r="D14" s="79">
        <v>0.1</v>
      </c>
      <c r="E14" s="79">
        <v>0</v>
      </c>
      <c r="F14" s="79" t="s">
        <v>20</v>
      </c>
      <c r="G14" s="79">
        <v>0.12</v>
      </c>
      <c r="H14" s="79">
        <v>0.1</v>
      </c>
      <c r="I14" s="79" t="s">
        <v>19</v>
      </c>
      <c r="J14" s="79">
        <v>50</v>
      </c>
      <c r="K14" s="79">
        <v>5</v>
      </c>
      <c r="M14" s="1"/>
      <c r="N14" s="48">
        <v>6</v>
      </c>
      <c r="O14" s="49" t="s">
        <v>63</v>
      </c>
      <c r="P14" s="50">
        <v>3.72</v>
      </c>
      <c r="Q14" s="51">
        <v>383.54810174301838</v>
      </c>
      <c r="R14" s="50">
        <v>7.8000000000000007</v>
      </c>
      <c r="S14" s="52">
        <v>8.1828208077969133</v>
      </c>
      <c r="T14" s="53">
        <v>0.98556621278829959</v>
      </c>
      <c r="U14" s="54">
        <v>0.99474505878182251</v>
      </c>
      <c r="V14" s="55">
        <v>18.645831644128435</v>
      </c>
      <c r="W14" s="56">
        <v>903427855.31945491</v>
      </c>
      <c r="X14" s="55">
        <v>7.3925882528513762</v>
      </c>
      <c r="Y14" s="58">
        <v>0.26274706090887412</v>
      </c>
      <c r="Z14" s="21"/>
      <c r="AB14" s="1"/>
      <c r="AC14" s="48">
        <v>6</v>
      </c>
      <c r="AD14" s="49" t="s">
        <v>63</v>
      </c>
      <c r="AE14" s="50">
        <v>3.72</v>
      </c>
      <c r="AF14" s="51">
        <v>402.08582483611178</v>
      </c>
      <c r="AG14" s="50">
        <v>7</v>
      </c>
      <c r="AH14" s="52">
        <v>8.1828208077969133</v>
      </c>
      <c r="AI14" s="53">
        <v>-1</v>
      </c>
      <c r="AJ14" s="54">
        <v>-1</v>
      </c>
      <c r="AK14" s="55">
        <v>25.443258717776953</v>
      </c>
      <c r="AL14" s="56">
        <v>1232776799.3645694</v>
      </c>
      <c r="AM14" s="55">
        <v>10.087591645209679</v>
      </c>
      <c r="AN14" s="58">
        <v>-5.9252659751349972</v>
      </c>
      <c r="AO14" s="21"/>
      <c r="AQ14" s="1"/>
      <c r="AR14" s="48">
        <v>6</v>
      </c>
      <c r="AS14" s="49" t="s">
        <v>63</v>
      </c>
      <c r="AT14" s="50">
        <v>3.72</v>
      </c>
      <c r="AU14" s="51">
        <v>469.10012897546386</v>
      </c>
      <c r="AV14" s="50">
        <v>7</v>
      </c>
      <c r="AW14" s="52">
        <v>8.1828208077969133</v>
      </c>
      <c r="AX14" s="53">
        <v>-1</v>
      </c>
      <c r="AY14" s="54">
        <v>-1</v>
      </c>
      <c r="AZ14" s="55">
        <v>15.548658105308132</v>
      </c>
      <c r="BA14" s="56">
        <v>753363599.6116811</v>
      </c>
      <c r="BB14" s="55">
        <v>6.1646393387392475</v>
      </c>
      <c r="BC14" s="58">
        <v>-17.799746534436895</v>
      </c>
      <c r="BD14" s="21"/>
      <c r="BE14" s="73"/>
    </row>
    <row r="15" spans="2:57" x14ac:dyDescent="0.25">
      <c r="B15" s="79" t="s">
        <v>7</v>
      </c>
      <c r="C15" s="79">
        <v>660</v>
      </c>
      <c r="D15" s="79">
        <v>0.1</v>
      </c>
      <c r="E15" s="79">
        <v>50</v>
      </c>
      <c r="F15" s="79" t="s">
        <v>21</v>
      </c>
      <c r="G15" s="79">
        <v>1</v>
      </c>
      <c r="H15" s="79">
        <v>0.2</v>
      </c>
      <c r="I15" s="79" t="s">
        <v>22</v>
      </c>
      <c r="J15" s="79">
        <v>250</v>
      </c>
      <c r="K15" s="79">
        <v>10</v>
      </c>
      <c r="M15" s="1"/>
      <c r="N15" s="48">
        <v>9</v>
      </c>
      <c r="O15" s="49" t="s">
        <v>61</v>
      </c>
      <c r="P15" s="50">
        <v>5.03</v>
      </c>
      <c r="Q15" s="51">
        <v>254.00314306640973</v>
      </c>
      <c r="R15" s="50">
        <v>5.165517719718606</v>
      </c>
      <c r="S15" s="52">
        <v>7.7310017580866077</v>
      </c>
      <c r="T15" s="53">
        <v>0.93863078826010515</v>
      </c>
      <c r="U15" s="54">
        <v>0.96606555291305019</v>
      </c>
      <c r="V15" s="55">
        <v>23.212763935988182</v>
      </c>
      <c r="W15" s="56">
        <v>270329522.31991845</v>
      </c>
      <c r="X15" s="55">
        <v>2.0899180123180026</v>
      </c>
      <c r="Y15" s="58">
        <v>1.6967223543474879</v>
      </c>
      <c r="Z15" s="21"/>
      <c r="AB15" s="1"/>
      <c r="AC15" s="48">
        <v>9</v>
      </c>
      <c r="AD15" s="49" t="s">
        <v>61</v>
      </c>
      <c r="AE15" s="50">
        <v>5.03</v>
      </c>
      <c r="AF15" s="51">
        <v>254.00314306640973</v>
      </c>
      <c r="AG15" s="50">
        <v>4.4219962297591096</v>
      </c>
      <c r="AH15" s="52">
        <v>7.7310017580866077</v>
      </c>
      <c r="AI15" s="53">
        <v>-1</v>
      </c>
      <c r="AJ15" s="54">
        <v>-1</v>
      </c>
      <c r="AK15" s="55">
        <v>31.675088011642121</v>
      </c>
      <c r="AL15" s="56">
        <v>368879442.15696293</v>
      </c>
      <c r="AM15" s="55">
        <v>2.8518076158374877</v>
      </c>
      <c r="AN15" s="58">
        <v>-20.586782025519625</v>
      </c>
      <c r="AO15" s="21"/>
      <c r="AQ15" s="1"/>
      <c r="AR15" s="48">
        <v>9</v>
      </c>
      <c r="AS15" s="49" t="s">
        <v>61</v>
      </c>
      <c r="AT15" s="50">
        <v>5.03</v>
      </c>
      <c r="AU15" s="51">
        <v>254.00314306640976</v>
      </c>
      <c r="AV15" s="50">
        <v>3.7902824826506651</v>
      </c>
      <c r="AW15" s="52">
        <v>7.7310017580866077</v>
      </c>
      <c r="AX15" s="53">
        <v>-1</v>
      </c>
      <c r="AY15" s="54">
        <v>-1</v>
      </c>
      <c r="AZ15" s="55">
        <v>19.356998229336842</v>
      </c>
      <c r="BA15" s="56">
        <v>225426325.76258841</v>
      </c>
      <c r="BB15" s="55">
        <v>1.7427713207895754</v>
      </c>
      <c r="BC15" s="58">
        <v>-42.884004187815378</v>
      </c>
      <c r="BD15" s="21"/>
      <c r="BE15" s="73"/>
    </row>
    <row r="16" spans="2:57" x14ac:dyDescent="0.25">
      <c r="B16" s="79" t="s">
        <v>5</v>
      </c>
      <c r="C16" s="79">
        <v>660</v>
      </c>
      <c r="D16" s="79">
        <v>0.18</v>
      </c>
      <c r="E16" s="79">
        <v>50</v>
      </c>
      <c r="F16" s="79" t="s">
        <v>23</v>
      </c>
      <c r="G16" s="79">
        <v>0.12</v>
      </c>
      <c r="H16" s="79">
        <v>0.1</v>
      </c>
      <c r="I16" s="79" t="s">
        <v>22</v>
      </c>
      <c r="J16" s="79">
        <v>250</v>
      </c>
      <c r="K16" s="79">
        <v>10</v>
      </c>
      <c r="M16" s="1"/>
      <c r="N16" s="48">
        <v>5</v>
      </c>
      <c r="O16" s="49" t="s">
        <v>64</v>
      </c>
      <c r="P16" s="50">
        <v>4.0999999999999996</v>
      </c>
      <c r="Q16" s="51">
        <v>187.11791040351034</v>
      </c>
      <c r="R16" s="50">
        <v>3.8053107146526193</v>
      </c>
      <c r="S16" s="52">
        <v>4.9855908976830499</v>
      </c>
      <c r="T16" s="53">
        <v>-1</v>
      </c>
      <c r="U16" s="54">
        <v>-1</v>
      </c>
      <c r="V16" s="55">
        <v>42.175755030825592</v>
      </c>
      <c r="W16" s="56">
        <v>636639347.95547462</v>
      </c>
      <c r="X16" s="55">
        <v>3.174023338273686</v>
      </c>
      <c r="Y16" s="58">
        <v>-0.97161431665662756</v>
      </c>
      <c r="Z16" s="21"/>
      <c r="AB16" s="1"/>
      <c r="AC16" s="48">
        <v>5</v>
      </c>
      <c r="AD16" s="49" t="s">
        <v>64</v>
      </c>
      <c r="AE16" s="50">
        <v>4.0999999999999996</v>
      </c>
      <c r="AF16" s="51">
        <v>187.11791040351034</v>
      </c>
      <c r="AG16" s="50">
        <v>3.257576596634439</v>
      </c>
      <c r="AH16" s="52">
        <v>4.9855908976830499</v>
      </c>
      <c r="AI16" s="53">
        <v>-1</v>
      </c>
      <c r="AJ16" s="54">
        <v>-1</v>
      </c>
      <c r="AK16" s="55">
        <v>57.55112817425838</v>
      </c>
      <c r="AL16" s="56">
        <v>868729266.09571552</v>
      </c>
      <c r="AM16" s="55">
        <v>4.3311287215976755</v>
      </c>
      <c r="AN16" s="58">
        <v>-2.614497426282218</v>
      </c>
      <c r="AO16" s="21"/>
      <c r="AQ16" s="1"/>
      <c r="AR16" s="48">
        <v>5</v>
      </c>
      <c r="AS16" s="49" t="s">
        <v>64</v>
      </c>
      <c r="AT16" s="50">
        <v>4.0999999999999996</v>
      </c>
      <c r="AU16" s="51">
        <v>187.11791040351036</v>
      </c>
      <c r="AV16" s="50">
        <v>2.7922085114009478</v>
      </c>
      <c r="AW16" s="52">
        <v>4.9855908976830499</v>
      </c>
      <c r="AX16" s="53">
        <v>-1</v>
      </c>
      <c r="AY16" s="54">
        <v>-1</v>
      </c>
      <c r="AZ16" s="55">
        <v>35.170133884268999</v>
      </c>
      <c r="BA16" s="56">
        <v>530890107.0584926</v>
      </c>
      <c r="BB16" s="55">
        <v>2.6468008854208009</v>
      </c>
      <c r="BC16" s="58">
        <v>-1</v>
      </c>
      <c r="BD16" s="21"/>
      <c r="BE16" s="73"/>
    </row>
    <row r="17" spans="2:57" x14ac:dyDescent="0.25">
      <c r="B17" s="79" t="s">
        <v>8</v>
      </c>
      <c r="C17" s="79">
        <v>770</v>
      </c>
      <c r="D17" s="79">
        <v>0.1</v>
      </c>
      <c r="E17" s="79">
        <v>50</v>
      </c>
      <c r="F17" s="79" t="s">
        <v>24</v>
      </c>
      <c r="G17" s="79">
        <v>1</v>
      </c>
      <c r="H17" s="79">
        <v>0.2</v>
      </c>
      <c r="I17" s="79" t="s">
        <v>22</v>
      </c>
      <c r="J17" s="79">
        <v>250</v>
      </c>
      <c r="K17" s="79">
        <v>10</v>
      </c>
      <c r="M17" s="1"/>
      <c r="N17" s="48">
        <v>13</v>
      </c>
      <c r="O17" s="49" t="s">
        <v>65</v>
      </c>
      <c r="P17" s="50">
        <v>5.73</v>
      </c>
      <c r="Q17" s="51">
        <v>250.52812793623366</v>
      </c>
      <c r="R17" s="50">
        <v>5.0948483098266122</v>
      </c>
      <c r="S17" s="52">
        <v>5.6729680825100806</v>
      </c>
      <c r="T17" s="53">
        <v>0.10938026156700065</v>
      </c>
      <c r="U17" s="54">
        <v>4.8268605082047333E-2</v>
      </c>
      <c r="V17" s="55">
        <v>20.597739893377291</v>
      </c>
      <c r="W17" s="56">
        <v>141870950.03925058</v>
      </c>
      <c r="X17" s="55">
        <v>0.80482937140805089</v>
      </c>
      <c r="Y17" s="58">
        <v>47.586569745897634</v>
      </c>
      <c r="Z17" s="21"/>
      <c r="AB17" s="1"/>
      <c r="AC17" s="48">
        <v>13</v>
      </c>
      <c r="AD17" s="49" t="s">
        <v>65</v>
      </c>
      <c r="AE17" s="50">
        <v>5.73</v>
      </c>
      <c r="AF17" s="51">
        <v>250.52812793623363</v>
      </c>
      <c r="AG17" s="50">
        <v>4.3614989318970236</v>
      </c>
      <c r="AH17" s="52">
        <v>5.6729680825100806</v>
      </c>
      <c r="AI17" s="53">
        <v>-1</v>
      </c>
      <c r="AJ17" s="54">
        <v>-1</v>
      </c>
      <c r="AK17" s="55">
        <v>28.106744451578514</v>
      </c>
      <c r="AL17" s="56">
        <v>193590683.1767486</v>
      </c>
      <c r="AM17" s="55">
        <v>1.0982337667330162</v>
      </c>
      <c r="AN17" s="58">
        <v>-50.140199832186269</v>
      </c>
      <c r="AO17" s="21"/>
      <c r="AQ17" s="1"/>
      <c r="AR17" s="48">
        <v>13</v>
      </c>
      <c r="AS17" s="49" t="s">
        <v>65</v>
      </c>
      <c r="AT17" s="50">
        <v>5.73</v>
      </c>
      <c r="AU17" s="51">
        <v>250.52812793623366</v>
      </c>
      <c r="AV17" s="50">
        <v>3.7384276559117344</v>
      </c>
      <c r="AW17" s="52">
        <v>5.6729680825100806</v>
      </c>
      <c r="AX17" s="53">
        <v>-1</v>
      </c>
      <c r="AY17" s="54">
        <v>-1</v>
      </c>
      <c r="AZ17" s="55">
        <v>17.1763438315202</v>
      </c>
      <c r="BA17" s="56">
        <v>118305417.49690188</v>
      </c>
      <c r="BB17" s="55">
        <v>0.6711428574479541</v>
      </c>
      <c r="BC17" s="58">
        <v>-140.92783680580848</v>
      </c>
      <c r="BD17" s="21"/>
      <c r="BE17" s="73"/>
    </row>
    <row r="18" spans="2:57" x14ac:dyDescent="0.25">
      <c r="B18" s="79" t="s">
        <v>6</v>
      </c>
      <c r="C18" s="79">
        <v>770</v>
      </c>
      <c r="D18" s="79">
        <v>0.18</v>
      </c>
      <c r="E18" s="79">
        <v>50</v>
      </c>
      <c r="F18" s="79" t="s">
        <v>25</v>
      </c>
      <c r="G18" s="79">
        <v>0.12</v>
      </c>
      <c r="H18" s="79">
        <v>0.1</v>
      </c>
      <c r="I18" s="79" t="s">
        <v>22</v>
      </c>
      <c r="J18" s="79">
        <v>250</v>
      </c>
      <c r="K18" s="79">
        <v>10</v>
      </c>
      <c r="M18" s="1"/>
      <c r="N18" s="48">
        <v>14</v>
      </c>
      <c r="O18" s="49" t="s">
        <v>66</v>
      </c>
      <c r="P18" s="50">
        <v>5.12</v>
      </c>
      <c r="Q18" s="51">
        <v>344.306335462991</v>
      </c>
      <c r="R18" s="50">
        <v>5.1378036358779147</v>
      </c>
      <c r="S18" s="52">
        <v>3.1393479432500824</v>
      </c>
      <c r="T18" s="53">
        <v>-1</v>
      </c>
      <c r="U18" s="54">
        <v>-1</v>
      </c>
      <c r="V18" s="55">
        <v>30.589069091210774</v>
      </c>
      <c r="W18" s="56">
        <v>373488417.01811779</v>
      </c>
      <c r="X18" s="55">
        <v>1.1725100937935573</v>
      </c>
      <c r="Y18" s="58">
        <v>859.10849137399691</v>
      </c>
      <c r="Z18" s="21"/>
      <c r="AB18" s="1"/>
      <c r="AC18" s="48">
        <v>14</v>
      </c>
      <c r="AD18" s="49" t="s">
        <v>66</v>
      </c>
      <c r="AE18" s="50">
        <v>5.12</v>
      </c>
      <c r="AF18" s="51">
        <v>344.30633546299094</v>
      </c>
      <c r="AG18" s="50">
        <v>5.9941042418575678</v>
      </c>
      <c r="AH18" s="52">
        <v>3.1393479432500824</v>
      </c>
      <c r="AI18" s="53">
        <v>-1</v>
      </c>
      <c r="AJ18" s="54">
        <v>-1</v>
      </c>
      <c r="AK18" s="55">
        <v>27.808244628373451</v>
      </c>
      <c r="AL18" s="56">
        <v>339534924.56192547</v>
      </c>
      <c r="AM18" s="55">
        <v>1.0659182670850527</v>
      </c>
      <c r="AN18" s="58">
        <v>-24.902529916709859</v>
      </c>
      <c r="AO18" s="21"/>
      <c r="AQ18" s="1"/>
      <c r="AR18" s="48">
        <v>14</v>
      </c>
      <c r="AS18" s="49" t="s">
        <v>66</v>
      </c>
      <c r="AT18" s="50">
        <v>5.12</v>
      </c>
      <c r="AU18" s="51">
        <v>344.306335462991</v>
      </c>
      <c r="AV18" s="50">
        <v>5.1378036358779147</v>
      </c>
      <c r="AW18" s="52">
        <v>3.1393479432500824</v>
      </c>
      <c r="AX18" s="53">
        <v>-1</v>
      </c>
      <c r="AY18" s="54">
        <v>-1</v>
      </c>
      <c r="AZ18" s="55">
        <v>16.993927272894879</v>
      </c>
      <c r="BA18" s="56">
        <v>207493565.01006547</v>
      </c>
      <c r="BB18" s="55">
        <v>0.65139449655197623</v>
      </c>
      <c r="BC18" s="58">
        <v>-78.365496323575812</v>
      </c>
      <c r="BD18" s="21"/>
      <c r="BE18" s="73"/>
    </row>
    <row r="19" spans="2:57" x14ac:dyDescent="0.25">
      <c r="B19" s="79" t="s">
        <v>26</v>
      </c>
      <c r="C19" s="79">
        <v>550</v>
      </c>
      <c r="D19" s="79">
        <v>0.1</v>
      </c>
      <c r="E19" s="79">
        <v>50</v>
      </c>
      <c r="F19" s="79" t="s">
        <v>27</v>
      </c>
      <c r="G19" s="79">
        <v>0.25</v>
      </c>
      <c r="H19" s="79">
        <v>0.2</v>
      </c>
      <c r="I19" s="79" t="s">
        <v>22</v>
      </c>
      <c r="J19" s="79">
        <v>100</v>
      </c>
      <c r="K19" s="79">
        <v>5</v>
      </c>
      <c r="M19" s="1"/>
      <c r="N19" s="48">
        <v>11</v>
      </c>
      <c r="O19" s="49" t="s">
        <v>67</v>
      </c>
      <c r="P19" s="50">
        <v>4.8499999999999996</v>
      </c>
      <c r="Q19" s="51">
        <v>256.94131990304652</v>
      </c>
      <c r="R19" s="50">
        <v>3.8341265078087421</v>
      </c>
      <c r="S19" s="52">
        <v>2.5374622562110054</v>
      </c>
      <c r="T19" s="53">
        <v>-1</v>
      </c>
      <c r="U19" s="54">
        <v>-1</v>
      </c>
      <c r="V19" s="55">
        <v>36.150731112153004</v>
      </c>
      <c r="W19" s="56">
        <v>478935619.41011828</v>
      </c>
      <c r="X19" s="55">
        <v>1.215281057408214</v>
      </c>
      <c r="Y19" s="58">
        <v>-159.60005049866891</v>
      </c>
      <c r="Z19" s="21"/>
      <c r="AB19" s="1"/>
      <c r="AC19" s="48">
        <v>11</v>
      </c>
      <c r="AD19" s="49" t="s">
        <v>67</v>
      </c>
      <c r="AE19" s="50">
        <v>4.8499999999999996</v>
      </c>
      <c r="AF19" s="51">
        <v>256.94131990304652</v>
      </c>
      <c r="AG19" s="50">
        <v>3.8341265078087421</v>
      </c>
      <c r="AH19" s="52">
        <v>2.5374622562110054</v>
      </c>
      <c r="AI19" s="53">
        <v>-1</v>
      </c>
      <c r="AJ19" s="54">
        <v>-1</v>
      </c>
      <c r="AK19" s="55">
        <v>36.150731112153004</v>
      </c>
      <c r="AL19" s="56">
        <v>478935619.41011828</v>
      </c>
      <c r="AM19" s="55">
        <v>1.215281057408214</v>
      </c>
      <c r="AN19" s="58">
        <v>-159.60005049866891</v>
      </c>
      <c r="AO19" s="21"/>
      <c r="AQ19" s="1"/>
      <c r="AR19" s="48">
        <v>11</v>
      </c>
      <c r="AS19" s="49" t="s">
        <v>67</v>
      </c>
      <c r="AT19" s="50">
        <v>4.8499999999999996</v>
      </c>
      <c r="AU19" s="51">
        <v>256.94131990304652</v>
      </c>
      <c r="AV19" s="50">
        <v>3.8341265078087421</v>
      </c>
      <c r="AW19" s="52">
        <v>2.5374622562110054</v>
      </c>
      <c r="AX19" s="53">
        <v>-1</v>
      </c>
      <c r="AY19" s="54">
        <v>-1</v>
      </c>
      <c r="AZ19" s="55">
        <v>36.150731112153004</v>
      </c>
      <c r="BA19" s="56">
        <v>478935619.41011828</v>
      </c>
      <c r="BB19" s="55">
        <v>1.215281057408214</v>
      </c>
      <c r="BC19" s="58">
        <v>-159.60005049866891</v>
      </c>
      <c r="BD19" s="21"/>
      <c r="BE19" s="73"/>
    </row>
    <row r="20" spans="2:57" x14ac:dyDescent="0.25">
      <c r="B20" s="79" t="s">
        <v>28</v>
      </c>
      <c r="C20" s="79">
        <v>450</v>
      </c>
      <c r="D20" s="79">
        <v>0.1</v>
      </c>
      <c r="E20" s="79">
        <v>0</v>
      </c>
      <c r="F20" s="79" t="s">
        <v>27</v>
      </c>
      <c r="G20" s="79">
        <v>0.25</v>
      </c>
      <c r="H20" s="79">
        <v>0.1</v>
      </c>
      <c r="I20" s="79" t="s">
        <v>19</v>
      </c>
      <c r="J20" s="79">
        <v>24</v>
      </c>
      <c r="K20" s="79">
        <v>5</v>
      </c>
      <c r="M20" s="60"/>
      <c r="N20" s="62"/>
      <c r="O20" s="63"/>
      <c r="P20" s="64"/>
      <c r="Q20" s="65"/>
      <c r="R20" s="64"/>
      <c r="S20" s="66"/>
      <c r="T20" s="67"/>
      <c r="U20" s="68"/>
      <c r="V20" s="69"/>
      <c r="W20" s="70"/>
      <c r="X20" s="69"/>
      <c r="Y20" s="71"/>
      <c r="Z20" s="21"/>
      <c r="AA20" s="72"/>
      <c r="AB20" s="60"/>
      <c r="AC20" s="62"/>
      <c r="AD20" s="63"/>
      <c r="AE20" s="64"/>
      <c r="AF20" s="65"/>
      <c r="AG20" s="64"/>
      <c r="AH20" s="66"/>
      <c r="AI20" s="67"/>
      <c r="AJ20" s="68"/>
      <c r="AK20" s="69"/>
      <c r="AL20" s="70"/>
      <c r="AM20" s="69"/>
      <c r="AN20" s="71"/>
      <c r="AO20" s="21"/>
      <c r="AP20" s="72"/>
      <c r="AQ20" s="60"/>
      <c r="AR20" s="62"/>
      <c r="AS20" s="63"/>
      <c r="AT20" s="64"/>
      <c r="AU20" s="65"/>
      <c r="AV20" s="64"/>
      <c r="AW20" s="66"/>
      <c r="AX20" s="67"/>
      <c r="AY20" s="68"/>
      <c r="AZ20" s="69"/>
      <c r="BA20" s="70"/>
      <c r="BB20" s="69"/>
      <c r="BC20" s="71"/>
      <c r="BD20" s="21"/>
      <c r="BE20" s="72"/>
    </row>
    <row r="21" spans="2:57" ht="21" x14ac:dyDescent="0.25">
      <c r="B21" s="79" t="s">
        <v>29</v>
      </c>
      <c r="C21" s="79">
        <v>565</v>
      </c>
      <c r="D21" s="79">
        <v>0.1</v>
      </c>
      <c r="E21" s="79">
        <v>0</v>
      </c>
      <c r="F21" s="79" t="s">
        <v>27</v>
      </c>
      <c r="G21" s="79">
        <v>0.25</v>
      </c>
      <c r="H21" s="79">
        <v>0.1</v>
      </c>
      <c r="I21" s="79" t="s">
        <v>19</v>
      </c>
      <c r="J21" s="79">
        <v>24</v>
      </c>
      <c r="K21" s="79">
        <v>5</v>
      </c>
      <c r="M21" s="5"/>
      <c r="N21" s="5" t="s">
        <v>97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4"/>
      <c r="AB21" s="75"/>
      <c r="AC21" s="75" t="s">
        <v>99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4"/>
      <c r="AQ21" s="76"/>
      <c r="AR21" s="76" t="s">
        <v>100</v>
      </c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</row>
    <row r="22" spans="2:57" x14ac:dyDescent="0.25">
      <c r="B22" s="79" t="s">
        <v>30</v>
      </c>
      <c r="C22" s="79">
        <v>660</v>
      </c>
      <c r="D22" s="79">
        <v>0.18</v>
      </c>
      <c r="E22" s="79">
        <v>50</v>
      </c>
      <c r="F22" s="79" t="s">
        <v>31</v>
      </c>
      <c r="G22" s="79">
        <v>0.25</v>
      </c>
      <c r="H22" s="79">
        <v>0.1</v>
      </c>
      <c r="I22" s="79" t="s">
        <v>22</v>
      </c>
      <c r="J22" s="79">
        <v>50</v>
      </c>
      <c r="K22" s="79">
        <v>15</v>
      </c>
      <c r="M22" s="60"/>
      <c r="N22" s="62"/>
      <c r="O22" s="63"/>
      <c r="P22" s="64"/>
      <c r="Q22" s="65"/>
      <c r="R22" s="64"/>
      <c r="S22" s="66"/>
      <c r="T22" s="67"/>
      <c r="U22" s="68"/>
      <c r="V22" s="69"/>
      <c r="W22" s="70"/>
      <c r="X22" s="69"/>
      <c r="Y22" s="71"/>
      <c r="Z22" s="21"/>
      <c r="AA22" s="72"/>
      <c r="AB22" s="60"/>
      <c r="AC22" s="62"/>
      <c r="AD22" s="63"/>
      <c r="AE22" s="64"/>
      <c r="AF22" s="65"/>
      <c r="AG22" s="64"/>
      <c r="AH22" s="66"/>
      <c r="AI22" s="67"/>
      <c r="AJ22" s="68"/>
      <c r="AK22" s="69"/>
      <c r="AL22" s="70"/>
      <c r="AM22" s="69"/>
      <c r="AN22" s="71"/>
      <c r="AO22" s="21"/>
      <c r="AP22" s="72"/>
      <c r="AQ22" s="60"/>
      <c r="AR22" s="62"/>
      <c r="AS22" s="63"/>
      <c r="AT22" s="64"/>
      <c r="AU22" s="65"/>
      <c r="AV22" s="64"/>
      <c r="AW22" s="66"/>
      <c r="AX22" s="67"/>
      <c r="AY22" s="68"/>
      <c r="AZ22" s="69"/>
      <c r="BA22" s="70"/>
      <c r="BB22" s="69"/>
      <c r="BC22" s="71"/>
      <c r="BD22" s="21"/>
      <c r="BE22" s="72"/>
    </row>
    <row r="23" spans="2:57" ht="15.75" x14ac:dyDescent="0.25">
      <c r="B23" s="79" t="s">
        <v>32</v>
      </c>
      <c r="C23" s="79">
        <v>770</v>
      </c>
      <c r="D23" s="79">
        <v>0.18</v>
      </c>
      <c r="E23" s="79">
        <v>50</v>
      </c>
      <c r="F23" s="79" t="s">
        <v>31</v>
      </c>
      <c r="G23" s="79">
        <v>0.25</v>
      </c>
      <c r="H23" s="79">
        <v>0.1</v>
      </c>
      <c r="I23" s="79" t="s">
        <v>22</v>
      </c>
      <c r="J23" s="79">
        <v>200</v>
      </c>
      <c r="K23" s="79">
        <v>15</v>
      </c>
      <c r="M23" s="60"/>
      <c r="N23" s="143" t="s">
        <v>41</v>
      </c>
      <c r="O23" s="143"/>
      <c r="P23" s="144" t="s">
        <v>42</v>
      </c>
      <c r="Q23" s="145"/>
      <c r="R23" s="7" t="s">
        <v>94</v>
      </c>
      <c r="S23" s="7" t="s">
        <v>95</v>
      </c>
      <c r="T23" s="8" t="s">
        <v>17</v>
      </c>
      <c r="U23" s="8" t="s">
        <v>14</v>
      </c>
      <c r="V23" s="9" t="s">
        <v>13</v>
      </c>
      <c r="W23" s="10" t="s">
        <v>43</v>
      </c>
      <c r="X23" s="1"/>
      <c r="Y23" s="1"/>
      <c r="Z23" s="21"/>
      <c r="AA23" s="72"/>
      <c r="AB23" s="60"/>
      <c r="AC23" s="143" t="s">
        <v>41</v>
      </c>
      <c r="AD23" s="143"/>
      <c r="AE23" s="144" t="s">
        <v>42</v>
      </c>
      <c r="AF23" s="145"/>
      <c r="AG23" s="7" t="s">
        <v>94</v>
      </c>
      <c r="AH23" s="7" t="s">
        <v>95</v>
      </c>
      <c r="AI23" s="8" t="s">
        <v>17</v>
      </c>
      <c r="AJ23" s="8" t="s">
        <v>14</v>
      </c>
      <c r="AK23" s="9" t="s">
        <v>13</v>
      </c>
      <c r="AL23" s="10" t="s">
        <v>43</v>
      </c>
      <c r="AM23" s="1"/>
      <c r="AN23" s="1"/>
      <c r="AO23" s="21"/>
      <c r="AP23" s="72"/>
      <c r="AQ23" s="60"/>
      <c r="AR23" s="143" t="s">
        <v>41</v>
      </c>
      <c r="AS23" s="143"/>
      <c r="AT23" s="144" t="s">
        <v>42</v>
      </c>
      <c r="AU23" s="145"/>
      <c r="AV23" s="7" t="s">
        <v>94</v>
      </c>
      <c r="AW23" s="7" t="s">
        <v>95</v>
      </c>
      <c r="AX23" s="8" t="s">
        <v>17</v>
      </c>
      <c r="AY23" s="8" t="s">
        <v>14</v>
      </c>
      <c r="AZ23" s="9" t="s">
        <v>13</v>
      </c>
      <c r="BA23" s="10" t="s">
        <v>43</v>
      </c>
      <c r="BB23" s="1"/>
      <c r="BC23" s="1"/>
      <c r="BD23" s="21"/>
      <c r="BE23" s="72"/>
    </row>
    <row r="24" spans="2:57" x14ac:dyDescent="0.25">
      <c r="B24" s="79" t="s">
        <v>33</v>
      </c>
      <c r="C24" s="79">
        <v>890</v>
      </c>
      <c r="D24" s="79">
        <v>0.18</v>
      </c>
      <c r="E24" s="79">
        <v>50</v>
      </c>
      <c r="F24" s="79" t="s">
        <v>31</v>
      </c>
      <c r="G24" s="79">
        <v>0.25</v>
      </c>
      <c r="H24" s="79">
        <v>0.1</v>
      </c>
      <c r="I24" s="79" t="s">
        <v>22</v>
      </c>
      <c r="J24" s="79">
        <v>200</v>
      </c>
      <c r="K24" s="79">
        <v>15</v>
      </c>
      <c r="M24" s="60"/>
      <c r="N24" s="146" t="s">
        <v>3</v>
      </c>
      <c r="O24" s="146"/>
      <c r="P24" s="144" t="s">
        <v>20</v>
      </c>
      <c r="Q24" s="145"/>
      <c r="R24" s="11">
        <v>565</v>
      </c>
      <c r="S24" s="12">
        <v>56.5</v>
      </c>
      <c r="T24" s="8">
        <v>5</v>
      </c>
      <c r="U24" s="13">
        <v>0.1</v>
      </c>
      <c r="V24" s="14">
        <v>0.12</v>
      </c>
      <c r="W24" s="15">
        <v>50</v>
      </c>
      <c r="X24" s="1"/>
      <c r="Y24" s="1"/>
      <c r="Z24" s="21"/>
      <c r="AA24" s="72"/>
      <c r="AB24" s="60"/>
      <c r="AC24" s="146" t="s">
        <v>5</v>
      </c>
      <c r="AD24" s="146"/>
      <c r="AE24" s="144" t="s">
        <v>23</v>
      </c>
      <c r="AF24" s="145"/>
      <c r="AG24" s="11">
        <v>660</v>
      </c>
      <c r="AH24" s="12">
        <v>118.8</v>
      </c>
      <c r="AI24" s="8">
        <v>10</v>
      </c>
      <c r="AJ24" s="13">
        <v>0.1</v>
      </c>
      <c r="AK24" s="14">
        <v>0.12</v>
      </c>
      <c r="AL24" s="15">
        <v>250</v>
      </c>
      <c r="AM24" s="1"/>
      <c r="AN24" s="1"/>
      <c r="AO24" s="21"/>
      <c r="AP24" s="72"/>
      <c r="AQ24" s="60"/>
      <c r="AR24" s="146" t="s">
        <v>6</v>
      </c>
      <c r="AS24" s="146"/>
      <c r="AT24" s="144" t="s">
        <v>25</v>
      </c>
      <c r="AU24" s="145"/>
      <c r="AV24" s="11">
        <v>770</v>
      </c>
      <c r="AW24" s="12">
        <v>138.6</v>
      </c>
      <c r="AX24" s="8">
        <v>10</v>
      </c>
      <c r="AY24" s="13">
        <v>0.1</v>
      </c>
      <c r="AZ24" s="14">
        <v>0.12</v>
      </c>
      <c r="BA24" s="15">
        <v>250</v>
      </c>
      <c r="BB24" s="1"/>
      <c r="BC24" s="1"/>
      <c r="BD24" s="21"/>
      <c r="BE24" s="72"/>
    </row>
    <row r="25" spans="2:57" x14ac:dyDescent="0.25">
      <c r="M25" s="60"/>
      <c r="N25" s="16"/>
      <c r="O25" s="1"/>
      <c r="P25" s="1"/>
      <c r="Q25" s="17"/>
      <c r="R25" s="17"/>
      <c r="S25" s="18"/>
      <c r="T25" s="17"/>
      <c r="U25" s="19"/>
      <c r="V25" s="20"/>
      <c r="W25" s="17"/>
      <c r="X25" s="17"/>
      <c r="Y25" s="17"/>
      <c r="Z25" s="21"/>
      <c r="AA25" s="72"/>
      <c r="AB25" s="60"/>
      <c r="AC25" s="16"/>
      <c r="AD25" s="1"/>
      <c r="AE25" s="1"/>
      <c r="AF25" s="17"/>
      <c r="AG25" s="17"/>
      <c r="AH25" s="18"/>
      <c r="AI25" s="17"/>
      <c r="AJ25" s="19"/>
      <c r="AK25" s="20"/>
      <c r="AL25" s="17"/>
      <c r="AM25" s="17"/>
      <c r="AN25" s="17"/>
      <c r="AO25" s="21"/>
      <c r="AP25" s="72"/>
      <c r="AQ25" s="60"/>
      <c r="AR25" s="16"/>
      <c r="AS25" s="1"/>
      <c r="AT25" s="1"/>
      <c r="AU25" s="17"/>
      <c r="AV25" s="17"/>
      <c r="AW25" s="18"/>
      <c r="AX25" s="17"/>
      <c r="AY25" s="19"/>
      <c r="AZ25" s="20"/>
      <c r="BA25" s="17"/>
      <c r="BB25" s="17"/>
      <c r="BC25" s="17"/>
      <c r="BD25" s="21"/>
      <c r="BE25" s="72"/>
    </row>
    <row r="26" spans="2:57" x14ac:dyDescent="0.25">
      <c r="M26" s="60"/>
      <c r="N26" s="147" t="s">
        <v>44</v>
      </c>
      <c r="O26" s="148"/>
      <c r="P26" s="22">
        <v>0</v>
      </c>
      <c r="Q26" s="23" t="s">
        <v>45</v>
      </c>
      <c r="R26" s="24"/>
      <c r="S26" s="24"/>
      <c r="T26" s="25"/>
      <c r="U26" s="1"/>
      <c r="V26" s="26">
        <v>400</v>
      </c>
      <c r="W26" s="23" t="s">
        <v>46</v>
      </c>
      <c r="X26" s="22"/>
      <c r="Y26" s="1"/>
      <c r="Z26" s="21"/>
      <c r="AA26" s="72"/>
      <c r="AB26" s="60"/>
      <c r="AC26" s="147" t="s">
        <v>44</v>
      </c>
      <c r="AD26" s="148"/>
      <c r="AE26" s="22">
        <v>0</v>
      </c>
      <c r="AF26" s="23" t="s">
        <v>45</v>
      </c>
      <c r="AG26" s="24"/>
      <c r="AH26" s="24"/>
      <c r="AI26" s="25"/>
      <c r="AJ26" s="1"/>
      <c r="AK26" s="26">
        <v>400</v>
      </c>
      <c r="AL26" s="23" t="s">
        <v>46</v>
      </c>
      <c r="AM26" s="22"/>
      <c r="AN26" s="1"/>
      <c r="AO26" s="21"/>
      <c r="AP26" s="72"/>
      <c r="AQ26" s="60"/>
      <c r="AR26" s="147" t="s">
        <v>44</v>
      </c>
      <c r="AS26" s="148"/>
      <c r="AT26" s="22">
        <v>0</v>
      </c>
      <c r="AU26" s="23" t="s">
        <v>45</v>
      </c>
      <c r="AV26" s="24"/>
      <c r="AW26" s="24"/>
      <c r="AX26" s="25"/>
      <c r="AY26" s="1"/>
      <c r="AZ26" s="26">
        <v>400</v>
      </c>
      <c r="BA26" s="23" t="s">
        <v>46</v>
      </c>
      <c r="BB26" s="22"/>
      <c r="BC26" s="1"/>
      <c r="BD26" s="21"/>
      <c r="BE26" s="72"/>
    </row>
    <row r="27" spans="2:57" x14ac:dyDescent="0.25">
      <c r="M27" s="60"/>
      <c r="N27" s="150" t="s">
        <v>36</v>
      </c>
      <c r="O27" s="151"/>
      <c r="P27" s="27">
        <v>18</v>
      </c>
      <c r="Q27" s="28" t="s">
        <v>47</v>
      </c>
      <c r="R27" s="29"/>
      <c r="S27" s="29"/>
      <c r="T27" s="30"/>
      <c r="U27" s="1"/>
      <c r="V27" s="31">
        <v>230</v>
      </c>
      <c r="W27" s="149" t="s">
        <v>48</v>
      </c>
      <c r="X27" s="149"/>
      <c r="Y27" s="1"/>
      <c r="Z27" s="21"/>
      <c r="AA27" s="72"/>
      <c r="AB27" s="60"/>
      <c r="AC27" s="150" t="s">
        <v>36</v>
      </c>
      <c r="AD27" s="151"/>
      <c r="AE27" s="27">
        <v>5</v>
      </c>
      <c r="AF27" s="28" t="s">
        <v>47</v>
      </c>
      <c r="AG27" s="29"/>
      <c r="AH27" s="29"/>
      <c r="AI27" s="30"/>
      <c r="AJ27" s="1"/>
      <c r="AK27" s="31">
        <v>446</v>
      </c>
      <c r="AL27" s="149" t="s">
        <v>48</v>
      </c>
      <c r="AM27" s="149"/>
      <c r="AN27" s="1"/>
      <c r="AO27" s="21"/>
      <c r="AP27" s="72"/>
      <c r="AQ27" s="60"/>
      <c r="AR27" s="150" t="s">
        <v>36</v>
      </c>
      <c r="AS27" s="151"/>
      <c r="AT27" s="27">
        <v>2</v>
      </c>
      <c r="AU27" s="28" t="s">
        <v>47</v>
      </c>
      <c r="AV27" s="29"/>
      <c r="AW27" s="29"/>
      <c r="AX27" s="30"/>
      <c r="AY27" s="1"/>
      <c r="AZ27" s="31">
        <v>72</v>
      </c>
      <c r="BA27" s="149" t="s">
        <v>48</v>
      </c>
      <c r="BB27" s="149"/>
      <c r="BC27" s="1"/>
      <c r="BD27" s="21"/>
      <c r="BE27" s="72"/>
    </row>
    <row r="28" spans="2:57" x14ac:dyDescent="0.25">
      <c r="M28" s="60"/>
      <c r="N28" s="16"/>
      <c r="O28" s="1"/>
      <c r="P28" s="1"/>
      <c r="Q28" s="32"/>
      <c r="R28" s="17"/>
      <c r="S28" s="18"/>
      <c r="T28" s="17"/>
      <c r="U28" s="19"/>
      <c r="V28" s="20"/>
      <c r="W28" s="17"/>
      <c r="X28" s="1"/>
      <c r="Y28" s="1"/>
      <c r="Z28" s="21"/>
      <c r="AA28" s="72"/>
      <c r="AB28" s="60"/>
      <c r="AC28" s="16"/>
      <c r="AD28" s="1"/>
      <c r="AE28" s="1"/>
      <c r="AF28" s="32"/>
      <c r="AG28" s="17"/>
      <c r="AH28" s="18"/>
      <c r="AI28" s="17"/>
      <c r="AJ28" s="19"/>
      <c r="AK28" s="20"/>
      <c r="AL28" s="17"/>
      <c r="AM28" s="1"/>
      <c r="AN28" s="1"/>
      <c r="AO28" s="21"/>
      <c r="AP28" s="72"/>
      <c r="AQ28" s="60"/>
      <c r="AR28" s="16"/>
      <c r="AS28" s="1"/>
      <c r="AT28" s="1"/>
      <c r="AU28" s="32"/>
      <c r="AV28" s="17"/>
      <c r="AW28" s="18"/>
      <c r="AX28" s="17"/>
      <c r="AY28" s="19"/>
      <c r="AZ28" s="20"/>
      <c r="BA28" s="17"/>
      <c r="BB28" s="1"/>
      <c r="BC28" s="1"/>
      <c r="BD28" s="21"/>
      <c r="BE28" s="72"/>
    </row>
    <row r="29" spans="2:57" x14ac:dyDescent="0.25">
      <c r="M29" s="60"/>
      <c r="N29" s="33" t="s">
        <v>49</v>
      </c>
      <c r="O29" s="33" t="s">
        <v>50</v>
      </c>
      <c r="P29" s="34" t="s">
        <v>51</v>
      </c>
      <c r="Q29" s="35" t="s">
        <v>52</v>
      </c>
      <c r="R29" s="36" t="s">
        <v>53</v>
      </c>
      <c r="S29" s="34" t="s">
        <v>54</v>
      </c>
      <c r="T29" s="37" t="s">
        <v>55</v>
      </c>
      <c r="U29" s="38" t="s">
        <v>56</v>
      </c>
      <c r="V29" s="39" t="s">
        <v>57</v>
      </c>
      <c r="W29" s="39" t="s">
        <v>58</v>
      </c>
      <c r="X29" s="39" t="s">
        <v>59</v>
      </c>
      <c r="Y29" s="39" t="s">
        <v>60</v>
      </c>
      <c r="Z29" s="21"/>
      <c r="AA29" s="72"/>
      <c r="AB29" s="60"/>
      <c r="AC29" s="33" t="s">
        <v>49</v>
      </c>
      <c r="AD29" s="33" t="s">
        <v>50</v>
      </c>
      <c r="AE29" s="34" t="s">
        <v>51</v>
      </c>
      <c r="AF29" s="35" t="s">
        <v>52</v>
      </c>
      <c r="AG29" s="36" t="s">
        <v>53</v>
      </c>
      <c r="AH29" s="34" t="s">
        <v>54</v>
      </c>
      <c r="AI29" s="37" t="s">
        <v>55</v>
      </c>
      <c r="AJ29" s="38" t="s">
        <v>56</v>
      </c>
      <c r="AK29" s="39" t="s">
        <v>57</v>
      </c>
      <c r="AL29" s="39" t="s">
        <v>58</v>
      </c>
      <c r="AM29" s="39" t="s">
        <v>59</v>
      </c>
      <c r="AN29" s="39" t="s">
        <v>60</v>
      </c>
      <c r="AO29" s="21"/>
      <c r="AP29" s="72"/>
      <c r="AQ29" s="60"/>
      <c r="AR29" s="33" t="s">
        <v>49</v>
      </c>
      <c r="AS29" s="33" t="s">
        <v>50</v>
      </c>
      <c r="AT29" s="34" t="s">
        <v>51</v>
      </c>
      <c r="AU29" s="35" t="s">
        <v>52</v>
      </c>
      <c r="AV29" s="36" t="s">
        <v>53</v>
      </c>
      <c r="AW29" s="34" t="s">
        <v>54</v>
      </c>
      <c r="AX29" s="37" t="s">
        <v>55</v>
      </c>
      <c r="AY29" s="38" t="s">
        <v>56</v>
      </c>
      <c r="AZ29" s="39" t="s">
        <v>57</v>
      </c>
      <c r="BA29" s="39" t="s">
        <v>58</v>
      </c>
      <c r="BB29" s="39" t="s">
        <v>59</v>
      </c>
      <c r="BC29" s="39" t="s">
        <v>60</v>
      </c>
      <c r="BD29" s="21"/>
      <c r="BE29" s="72"/>
    </row>
    <row r="30" spans="2:57" x14ac:dyDescent="0.25">
      <c r="M30" s="60"/>
      <c r="N30" s="40">
        <v>9</v>
      </c>
      <c r="O30" s="41" t="s">
        <v>61</v>
      </c>
      <c r="P30" s="42">
        <v>5.03</v>
      </c>
      <c r="Q30" s="43">
        <v>254.00314306640973</v>
      </c>
      <c r="R30" s="42">
        <v>5.165517719718606</v>
      </c>
      <c r="S30" s="44">
        <v>7.7310017580866077</v>
      </c>
      <c r="T30" s="45">
        <v>0.98994455836989881</v>
      </c>
      <c r="U30" s="45">
        <v>0.99306677467253401</v>
      </c>
      <c r="V30" s="42">
        <v>23.212763935988182</v>
      </c>
      <c r="W30" s="46">
        <v>270329522.31991845</v>
      </c>
      <c r="X30" s="42">
        <v>2.0899180123180026</v>
      </c>
      <c r="Y30" s="47">
        <v>0.34666126637330086</v>
      </c>
      <c r="Z30" s="21"/>
      <c r="AA30" s="72"/>
      <c r="AB30" s="60"/>
      <c r="AC30" s="40">
        <v>9</v>
      </c>
      <c r="AD30" s="41" t="s">
        <v>61</v>
      </c>
      <c r="AE30" s="42">
        <v>5.03</v>
      </c>
      <c r="AF30" s="43">
        <v>254.00314306640973</v>
      </c>
      <c r="AG30" s="42">
        <v>5.165517719718606</v>
      </c>
      <c r="AH30" s="44">
        <v>7.7310017580866077</v>
      </c>
      <c r="AI30" s="45">
        <v>0.98994455836989881</v>
      </c>
      <c r="AJ30" s="45">
        <v>0.99306677467253401</v>
      </c>
      <c r="AK30" s="42">
        <v>23.212763935988182</v>
      </c>
      <c r="AL30" s="46">
        <v>270329522.31991845</v>
      </c>
      <c r="AM30" s="42">
        <v>2.0899180123180026</v>
      </c>
      <c r="AN30" s="47">
        <v>0.34666126637330086</v>
      </c>
      <c r="AO30" s="21"/>
      <c r="AP30" s="72"/>
      <c r="AQ30" s="60"/>
      <c r="AR30" s="40">
        <v>9</v>
      </c>
      <c r="AS30" s="41" t="s">
        <v>61</v>
      </c>
      <c r="AT30" s="42">
        <v>5.03</v>
      </c>
      <c r="AU30" s="43">
        <v>254.00314306640973</v>
      </c>
      <c r="AV30" s="42">
        <v>5.165517719718606</v>
      </c>
      <c r="AW30" s="44">
        <v>7.7310017580866077</v>
      </c>
      <c r="AX30" s="45">
        <v>0.98994455836989881</v>
      </c>
      <c r="AY30" s="45">
        <v>0.99306677467253401</v>
      </c>
      <c r="AZ30" s="42">
        <v>23.212763935988182</v>
      </c>
      <c r="BA30" s="46">
        <v>270329522.31991845</v>
      </c>
      <c r="BB30" s="42">
        <v>2.0899180123180026</v>
      </c>
      <c r="BC30" s="47">
        <v>0.34666126637330086</v>
      </c>
      <c r="BD30" s="21"/>
      <c r="BE30" s="72"/>
    </row>
    <row r="31" spans="2:57" x14ac:dyDescent="0.25">
      <c r="M31" s="60"/>
      <c r="N31" s="48">
        <v>1</v>
      </c>
      <c r="O31" s="49" t="s">
        <v>62</v>
      </c>
      <c r="P31" s="50">
        <v>1.1499999999999999</v>
      </c>
      <c r="Q31" s="51">
        <v>169.6584414581402</v>
      </c>
      <c r="R31" s="50">
        <v>3.4502474066737632</v>
      </c>
      <c r="S31" s="52">
        <v>9.8472194652930707</v>
      </c>
      <c r="T31" s="53">
        <v>0.99967722144645943</v>
      </c>
      <c r="U31" s="54">
        <v>0.99978538444706622</v>
      </c>
      <c r="V31" s="55">
        <v>471.20708315765933</v>
      </c>
      <c r="W31" s="56">
        <v>9635926462.9510193</v>
      </c>
      <c r="X31" s="55">
        <v>94.887082632103898</v>
      </c>
      <c r="Y31" s="57">
        <v>1.073077764668918E-2</v>
      </c>
      <c r="Z31" s="21"/>
      <c r="AA31" s="72"/>
      <c r="AB31" s="60"/>
      <c r="AC31" s="48">
        <v>1</v>
      </c>
      <c r="AD31" s="49" t="s">
        <v>62</v>
      </c>
      <c r="AE31" s="50">
        <v>1.1499999999999999</v>
      </c>
      <c r="AF31" s="51">
        <v>169.6584414581402</v>
      </c>
      <c r="AG31" s="50">
        <v>2.9536208860161759</v>
      </c>
      <c r="AH31" s="52">
        <v>9.8472194652930707</v>
      </c>
      <c r="AI31" s="53">
        <v>-1</v>
      </c>
      <c r="AJ31" s="54">
        <v>-1</v>
      </c>
      <c r="AK31" s="55">
        <v>1157.3781807886523</v>
      </c>
      <c r="AL31" s="56">
        <v>23667749145.808243</v>
      </c>
      <c r="AM31" s="55">
        <v>233.06152008827638</v>
      </c>
      <c r="AN31" s="57">
        <v>-1</v>
      </c>
      <c r="AO31" s="21"/>
      <c r="AP31" s="72"/>
      <c r="AQ31" s="60"/>
      <c r="AR31" s="48">
        <v>1</v>
      </c>
      <c r="AS31" s="49" t="s">
        <v>62</v>
      </c>
      <c r="AT31" s="50">
        <v>1.1499999999999999</v>
      </c>
      <c r="AU31" s="51">
        <v>169.65844145814023</v>
      </c>
      <c r="AV31" s="50">
        <v>2.5316750451567223</v>
      </c>
      <c r="AW31" s="52">
        <v>9.8472194652930707</v>
      </c>
      <c r="AX31" s="53">
        <v>-1</v>
      </c>
      <c r="AY31" s="54">
        <v>-1</v>
      </c>
      <c r="AZ31" s="55">
        <v>707.28666603750958</v>
      </c>
      <c r="BA31" s="56">
        <v>14463624477.993921</v>
      </c>
      <c r="BB31" s="55">
        <v>142.42648449839109</v>
      </c>
      <c r="BC31" s="57">
        <v>-1</v>
      </c>
      <c r="BD31" s="21"/>
      <c r="BE31" s="72"/>
    </row>
    <row r="32" spans="2:57" x14ac:dyDescent="0.25">
      <c r="M32" s="60"/>
      <c r="N32" s="48">
        <v>6</v>
      </c>
      <c r="O32" s="49" t="s">
        <v>63</v>
      </c>
      <c r="P32" s="50">
        <v>3.72</v>
      </c>
      <c r="Q32" s="51">
        <v>380.59773172961053</v>
      </c>
      <c r="R32" s="50">
        <v>7.74</v>
      </c>
      <c r="S32" s="52">
        <v>8.1828208077969133</v>
      </c>
      <c r="T32" s="53">
        <v>0.99712328590909416</v>
      </c>
      <c r="U32" s="54">
        <v>0.998154702585616</v>
      </c>
      <c r="V32" s="55">
        <v>18.645831644128435</v>
      </c>
      <c r="W32" s="56">
        <v>903427855.31945491</v>
      </c>
      <c r="X32" s="55">
        <v>7.3925882528513762</v>
      </c>
      <c r="Y32" s="58">
        <v>9.2264870719197922E-2</v>
      </c>
      <c r="Z32" s="21"/>
      <c r="AA32" s="72"/>
      <c r="AB32" s="60"/>
      <c r="AC32" s="48">
        <v>6</v>
      </c>
      <c r="AD32" s="49" t="s">
        <v>63</v>
      </c>
      <c r="AE32" s="50">
        <v>3.72</v>
      </c>
      <c r="AF32" s="51">
        <v>402.08582483611178</v>
      </c>
      <c r="AG32" s="50">
        <v>7</v>
      </c>
      <c r="AH32" s="52">
        <v>8.1828208077969133</v>
      </c>
      <c r="AI32" s="53">
        <v>0.97297289891890781</v>
      </c>
      <c r="AJ32" s="54">
        <v>0.9879534267656005</v>
      </c>
      <c r="AK32" s="55">
        <v>45.79786569199851</v>
      </c>
      <c r="AL32" s="56">
        <v>2218998238.8562245</v>
      </c>
      <c r="AM32" s="55">
        <v>18.157664961377421</v>
      </c>
      <c r="AN32" s="58">
        <v>3.0116433085998753</v>
      </c>
      <c r="AO32" s="21"/>
      <c r="AP32" s="72"/>
      <c r="AQ32" s="60"/>
      <c r="AR32" s="48">
        <v>6</v>
      </c>
      <c r="AS32" s="49" t="s">
        <v>63</v>
      </c>
      <c r="AT32" s="50">
        <v>3.72</v>
      </c>
      <c r="AU32" s="51">
        <v>469.10012897546386</v>
      </c>
      <c r="AV32" s="50">
        <v>7</v>
      </c>
      <c r="AW32" s="52">
        <v>8.1828208077969133</v>
      </c>
      <c r="AX32" s="53">
        <v>0.93175968835569467</v>
      </c>
      <c r="AY32" s="54">
        <v>0.97159990420885145</v>
      </c>
      <c r="AZ32" s="55">
        <v>27.987584589554633</v>
      </c>
      <c r="BA32" s="56">
        <v>1356054479.3010259</v>
      </c>
      <c r="BB32" s="55">
        <v>11.096350809730643</v>
      </c>
      <c r="BC32" s="58">
        <v>7.1000239477871441</v>
      </c>
      <c r="BD32" s="21"/>
      <c r="BE32" s="72"/>
    </row>
    <row r="33" spans="13:57" x14ac:dyDescent="0.25">
      <c r="M33" s="60"/>
      <c r="N33" s="48">
        <v>9</v>
      </c>
      <c r="O33" s="49" t="s">
        <v>61</v>
      </c>
      <c r="P33" s="50">
        <v>5.03</v>
      </c>
      <c r="Q33" s="51">
        <v>254.00314306640973</v>
      </c>
      <c r="R33" s="50">
        <v>5.165517719718606</v>
      </c>
      <c r="S33" s="52">
        <v>7.7310017580866077</v>
      </c>
      <c r="T33" s="53">
        <v>0.98994455836989881</v>
      </c>
      <c r="U33" s="54">
        <v>0.99306677467253401</v>
      </c>
      <c r="V33" s="55">
        <v>23.212763935988182</v>
      </c>
      <c r="W33" s="56">
        <v>270329522.31991845</v>
      </c>
      <c r="X33" s="55">
        <v>2.0899180123180026</v>
      </c>
      <c r="Y33" s="58">
        <v>0.34666126637330086</v>
      </c>
      <c r="Z33" s="21"/>
      <c r="AA33" s="72"/>
      <c r="AB33" s="60"/>
      <c r="AC33" s="48">
        <v>9</v>
      </c>
      <c r="AD33" s="49" t="s">
        <v>61</v>
      </c>
      <c r="AE33" s="50">
        <v>5.03</v>
      </c>
      <c r="AF33" s="51">
        <v>254.00314306640973</v>
      </c>
      <c r="AG33" s="50">
        <v>4.4219962297591096</v>
      </c>
      <c r="AH33" s="52">
        <v>7.7310017580866077</v>
      </c>
      <c r="AI33" s="53">
        <v>0.90839256369914889</v>
      </c>
      <c r="AJ33" s="54">
        <v>0.95126833018622969</v>
      </c>
      <c r="AK33" s="55">
        <v>57.015158420955807</v>
      </c>
      <c r="AL33" s="56">
        <v>663982995.88253331</v>
      </c>
      <c r="AM33" s="55">
        <v>5.1332537085074774</v>
      </c>
      <c r="AN33" s="58">
        <v>12.182917453442563</v>
      </c>
      <c r="AO33" s="21"/>
      <c r="AP33" s="72"/>
      <c r="AQ33" s="60"/>
      <c r="AR33" s="48">
        <v>9</v>
      </c>
      <c r="AS33" s="49" t="s">
        <v>61</v>
      </c>
      <c r="AT33" s="50">
        <v>5.03</v>
      </c>
      <c r="AU33" s="51">
        <v>254.00314306640976</v>
      </c>
      <c r="AV33" s="50">
        <v>3.7902824826506651</v>
      </c>
      <c r="AW33" s="52">
        <v>7.7310017580866077</v>
      </c>
      <c r="AX33" s="53">
        <v>0.65992381256513266</v>
      </c>
      <c r="AY33" s="54">
        <v>0.7404288381640407</v>
      </c>
      <c r="AZ33" s="55">
        <v>34.842596812806313</v>
      </c>
      <c r="BA33" s="56">
        <v>405767386.37265909</v>
      </c>
      <c r="BB33" s="55">
        <v>3.1369883774212357</v>
      </c>
      <c r="BC33" s="58">
        <v>64.892790458989822</v>
      </c>
      <c r="BD33" s="21"/>
      <c r="BE33" s="72"/>
    </row>
    <row r="34" spans="13:57" x14ac:dyDescent="0.25">
      <c r="M34" s="60"/>
      <c r="N34" s="48">
        <v>5</v>
      </c>
      <c r="O34" s="49" t="s">
        <v>64</v>
      </c>
      <c r="P34" s="50">
        <v>4.0999999999999996</v>
      </c>
      <c r="Q34" s="51">
        <v>187.11791040351034</v>
      </c>
      <c r="R34" s="50">
        <v>3.8053107146526193</v>
      </c>
      <c r="S34" s="52">
        <v>4.9855908976830499</v>
      </c>
      <c r="T34" s="53">
        <v>0.99181060640481977</v>
      </c>
      <c r="U34" s="54">
        <v>0.99386885565393746</v>
      </c>
      <c r="V34" s="55">
        <v>42.175755030825592</v>
      </c>
      <c r="W34" s="56">
        <v>636639347.95547462</v>
      </c>
      <c r="X34" s="55">
        <v>3.174023338273686</v>
      </c>
      <c r="Y34" s="58">
        <v>0.30655721730312474</v>
      </c>
      <c r="Z34" s="21"/>
      <c r="AA34" s="72"/>
      <c r="AB34" s="60"/>
      <c r="AC34" s="48">
        <v>5</v>
      </c>
      <c r="AD34" s="49" t="s">
        <v>64</v>
      </c>
      <c r="AE34" s="50">
        <v>4.0999999999999996</v>
      </c>
      <c r="AF34" s="51">
        <v>187.11791040351034</v>
      </c>
      <c r="AG34" s="50">
        <v>3.257576596634439</v>
      </c>
      <c r="AH34" s="52">
        <v>4.9855908976830499</v>
      </c>
      <c r="AI34" s="53">
        <v>-1</v>
      </c>
      <c r="AJ34" s="54">
        <v>-1</v>
      </c>
      <c r="AK34" s="55">
        <v>103.59203071366507</v>
      </c>
      <c r="AL34" s="56">
        <v>1563712678.9722879</v>
      </c>
      <c r="AM34" s="55">
        <v>7.7960316988758152</v>
      </c>
      <c r="AN34" s="58">
        <v>895.41246377816424</v>
      </c>
      <c r="AO34" s="21"/>
      <c r="AP34" s="72"/>
      <c r="AQ34" s="60"/>
      <c r="AR34" s="48">
        <v>5</v>
      </c>
      <c r="AS34" s="49" t="s">
        <v>64</v>
      </c>
      <c r="AT34" s="50">
        <v>4.0999999999999996</v>
      </c>
      <c r="AU34" s="51">
        <v>187.11791040351036</v>
      </c>
      <c r="AV34" s="50">
        <v>2.7922085114009478</v>
      </c>
      <c r="AW34" s="52">
        <v>4.9855908976830499</v>
      </c>
      <c r="AX34" s="53">
        <v>-1</v>
      </c>
      <c r="AY34" s="54">
        <v>-1</v>
      </c>
      <c r="AZ34" s="55">
        <v>63.306240991684184</v>
      </c>
      <c r="BA34" s="56">
        <v>955602192.70528662</v>
      </c>
      <c r="BB34" s="55">
        <v>4.7642415937574398</v>
      </c>
      <c r="BC34" s="58">
        <v>-1</v>
      </c>
      <c r="BD34" s="21"/>
      <c r="BE34" s="72"/>
    </row>
    <row r="35" spans="13:57" x14ac:dyDescent="0.25">
      <c r="M35" s="60"/>
      <c r="N35" s="48">
        <v>13</v>
      </c>
      <c r="O35" s="49" t="s">
        <v>65</v>
      </c>
      <c r="P35" s="50">
        <v>5.73</v>
      </c>
      <c r="Q35" s="51">
        <v>250.52812793623366</v>
      </c>
      <c r="R35" s="50">
        <v>5.0948483098266122</v>
      </c>
      <c r="S35" s="52">
        <v>5.6729680825100806</v>
      </c>
      <c r="T35" s="53">
        <v>0.97262024359633381</v>
      </c>
      <c r="U35" s="54">
        <v>0.97743850185195236</v>
      </c>
      <c r="V35" s="55">
        <v>20.597739893377291</v>
      </c>
      <c r="W35" s="56">
        <v>141870950.03925058</v>
      </c>
      <c r="X35" s="55">
        <v>0.80482937140805089</v>
      </c>
      <c r="Y35" s="58">
        <v>1.1280749074023826</v>
      </c>
      <c r="Z35" s="21"/>
      <c r="AA35" s="72"/>
      <c r="AB35" s="60"/>
      <c r="AC35" s="48">
        <v>13</v>
      </c>
      <c r="AD35" s="49" t="s">
        <v>65</v>
      </c>
      <c r="AE35" s="50">
        <v>5.73</v>
      </c>
      <c r="AF35" s="51">
        <v>250.52812793623363</v>
      </c>
      <c r="AG35" s="50">
        <v>4.3614989318970236</v>
      </c>
      <c r="AH35" s="52">
        <v>5.6729680825100806</v>
      </c>
      <c r="AI35" s="53">
        <v>0.71498097162562346</v>
      </c>
      <c r="AJ35" s="54">
        <v>0.76906288557793234</v>
      </c>
      <c r="AK35" s="55">
        <v>50.59214001284132</v>
      </c>
      <c r="AL35" s="56">
        <v>348463229.7181474</v>
      </c>
      <c r="AM35" s="55">
        <v>1.9768207801194289</v>
      </c>
      <c r="AN35" s="58">
        <v>57.734278605516913</v>
      </c>
      <c r="AO35" s="21"/>
      <c r="AP35" s="72"/>
      <c r="AQ35" s="60"/>
      <c r="AR35" s="48">
        <v>13</v>
      </c>
      <c r="AS35" s="49" t="s">
        <v>65</v>
      </c>
      <c r="AT35" s="50">
        <v>5.73</v>
      </c>
      <c r="AU35" s="51">
        <v>250.52812793623366</v>
      </c>
      <c r="AV35" s="50">
        <v>3.7384276559117344</v>
      </c>
      <c r="AW35" s="52">
        <v>5.6729680825100806</v>
      </c>
      <c r="AX35" s="53">
        <v>-2.9847941123047423</v>
      </c>
      <c r="AY35" s="54">
        <v>-1</v>
      </c>
      <c r="AZ35" s="55">
        <v>30.917418896736351</v>
      </c>
      <c r="BA35" s="56">
        <v>212949751.49442336</v>
      </c>
      <c r="BB35" s="55">
        <v>1.208057143406317</v>
      </c>
      <c r="BC35" s="58">
        <v>518.25147841858586</v>
      </c>
      <c r="BD35" s="21"/>
      <c r="BE35" s="72"/>
    </row>
    <row r="36" spans="13:57" x14ac:dyDescent="0.25">
      <c r="M36" s="60"/>
      <c r="N36" s="48">
        <v>14</v>
      </c>
      <c r="O36" s="49" t="s">
        <v>66</v>
      </c>
      <c r="P36" s="50">
        <v>5.12</v>
      </c>
      <c r="Q36" s="51">
        <v>344.30633546299094</v>
      </c>
      <c r="R36" s="50">
        <v>7.0019624772141498</v>
      </c>
      <c r="S36" s="52">
        <v>3.1393479432500824</v>
      </c>
      <c r="T36" s="53">
        <v>0.97178080963332936</v>
      </c>
      <c r="U36" s="54">
        <v>0.97474647394629621</v>
      </c>
      <c r="V36" s="55">
        <v>20.378987354206867</v>
      </c>
      <c r="W36" s="56">
        <v>248824693.05160841</v>
      </c>
      <c r="X36" s="55">
        <v>0.78114728836140002</v>
      </c>
      <c r="Y36" s="58">
        <v>1.2626763026851913</v>
      </c>
      <c r="Z36" s="21"/>
      <c r="AA36" s="72"/>
      <c r="AB36" s="60"/>
      <c r="AC36" s="48">
        <v>14</v>
      </c>
      <c r="AD36" s="49" t="s">
        <v>66</v>
      </c>
      <c r="AE36" s="50">
        <v>5.12</v>
      </c>
      <c r="AF36" s="51">
        <v>344.30633546299094</v>
      </c>
      <c r="AG36" s="50">
        <v>5.9941042418575678</v>
      </c>
      <c r="AH36" s="52">
        <v>3.1393479432500824</v>
      </c>
      <c r="AI36" s="53">
        <v>0.27410667521032384</v>
      </c>
      <c r="AJ36" s="54">
        <v>0.18860355988589028</v>
      </c>
      <c r="AK36" s="55">
        <v>50.054840331072199</v>
      </c>
      <c r="AL36" s="56">
        <v>611162864.21146572</v>
      </c>
      <c r="AM36" s="55">
        <v>1.9186528807530945</v>
      </c>
      <c r="AN36" s="58">
        <v>202.84911002852743</v>
      </c>
      <c r="AO36" s="21"/>
      <c r="AP36" s="72"/>
      <c r="AQ36" s="60"/>
      <c r="AR36" s="48">
        <v>14</v>
      </c>
      <c r="AS36" s="49" t="s">
        <v>66</v>
      </c>
      <c r="AT36" s="50">
        <v>5.12</v>
      </c>
      <c r="AU36" s="51">
        <v>344.306335462991</v>
      </c>
      <c r="AV36" s="50">
        <v>5.1378036358779147</v>
      </c>
      <c r="AW36" s="52">
        <v>3.1393479432500824</v>
      </c>
      <c r="AX36" s="53">
        <v>-1</v>
      </c>
      <c r="AY36" s="54">
        <v>-1</v>
      </c>
      <c r="AZ36" s="55">
        <v>30.589069091210774</v>
      </c>
      <c r="BA36" s="56">
        <v>373488417.01811779</v>
      </c>
      <c r="BB36" s="55">
        <v>1.1725100937935573</v>
      </c>
      <c r="BC36" s="58">
        <v>859.10849137399691</v>
      </c>
      <c r="BD36" s="21"/>
      <c r="BE36" s="72"/>
    </row>
    <row r="37" spans="13:57" x14ac:dyDescent="0.25">
      <c r="M37" s="60"/>
      <c r="N37" s="48">
        <v>11</v>
      </c>
      <c r="O37" s="49" t="s">
        <v>67</v>
      </c>
      <c r="P37" s="50">
        <v>4.8499999999999996</v>
      </c>
      <c r="Q37" s="51">
        <v>256.94131990304652</v>
      </c>
      <c r="R37" s="50">
        <v>5.2252697540048345</v>
      </c>
      <c r="S37" s="52">
        <v>2.5374622562110054</v>
      </c>
      <c r="T37" s="53">
        <v>0.97315453691162612</v>
      </c>
      <c r="U37" s="54">
        <v>0.9757779249327625</v>
      </c>
      <c r="V37" s="55">
        <v>24.084266506546971</v>
      </c>
      <c r="W37" s="56">
        <v>319075513.62007481</v>
      </c>
      <c r="X37" s="55">
        <v>0.80964207269208033</v>
      </c>
      <c r="Y37" s="58">
        <v>1.2111037533618736</v>
      </c>
      <c r="Z37" s="21"/>
      <c r="AA37" s="72"/>
      <c r="AB37" s="60"/>
      <c r="AC37" s="48">
        <v>11</v>
      </c>
      <c r="AD37" s="49" t="s">
        <v>67</v>
      </c>
      <c r="AE37" s="50">
        <v>4.8499999999999996</v>
      </c>
      <c r="AF37" s="51">
        <v>256.94131990304646</v>
      </c>
      <c r="AG37" s="50">
        <v>4.4731475924435324</v>
      </c>
      <c r="AH37" s="52">
        <v>2.5374622562110054</v>
      </c>
      <c r="AI37" s="53">
        <v>0.40982111374355124</v>
      </c>
      <c r="AJ37" s="54">
        <v>0.31812183859013732</v>
      </c>
      <c r="AK37" s="55">
        <v>59.15574181988675</v>
      </c>
      <c r="AL37" s="56">
        <v>783712831.762012</v>
      </c>
      <c r="AM37" s="55">
        <v>1.9886417303043509</v>
      </c>
      <c r="AN37" s="58">
        <v>170.46954035246566</v>
      </c>
      <c r="AO37" s="21"/>
      <c r="AP37" s="72"/>
      <c r="AQ37" s="60"/>
      <c r="AR37" s="48">
        <v>11</v>
      </c>
      <c r="AS37" s="49" t="s">
        <v>67</v>
      </c>
      <c r="AT37" s="50">
        <v>4.8499999999999996</v>
      </c>
      <c r="AU37" s="51">
        <v>256.94131990304652</v>
      </c>
      <c r="AV37" s="50">
        <v>3.8341265078087421</v>
      </c>
      <c r="AW37" s="52">
        <v>2.5374622562110054</v>
      </c>
      <c r="AX37" s="53">
        <v>-1</v>
      </c>
      <c r="AY37" s="54">
        <v>-1</v>
      </c>
      <c r="AZ37" s="55">
        <v>36.150731112153004</v>
      </c>
      <c r="BA37" s="56">
        <v>478935619.41011828</v>
      </c>
      <c r="BB37" s="55">
        <v>1.215281057408214</v>
      </c>
      <c r="BC37" s="58">
        <v>-159.60005049866891</v>
      </c>
      <c r="BD37" s="21"/>
      <c r="BE37" s="72"/>
    </row>
    <row r="38" spans="13:57" x14ac:dyDescent="0.25">
      <c r="M38" s="60"/>
      <c r="N38" s="48">
        <v>2</v>
      </c>
      <c r="O38" s="49" t="s">
        <v>68</v>
      </c>
      <c r="P38" s="50">
        <v>3.21</v>
      </c>
      <c r="Q38" s="51">
        <v>140.35199682323577</v>
      </c>
      <c r="R38" s="50">
        <v>2.8542588797760002</v>
      </c>
      <c r="S38" s="52">
        <v>4.1490848900707764</v>
      </c>
      <c r="T38" s="53">
        <v>0.97280621606056461</v>
      </c>
      <c r="U38" s="54">
        <v>0.93071606469492096</v>
      </c>
      <c r="V38" s="55">
        <v>116.95050365999451</v>
      </c>
      <c r="W38" s="56">
        <v>1445085279.2503662</v>
      </c>
      <c r="X38" s="55">
        <v>5.9957814970014036</v>
      </c>
      <c r="Y38" s="58">
        <v>3.464196765253952</v>
      </c>
      <c r="Z38" s="21"/>
      <c r="AA38" s="72"/>
      <c r="AB38" s="60"/>
      <c r="AC38" s="48">
        <v>2</v>
      </c>
      <c r="AD38" s="49" t="s">
        <v>68</v>
      </c>
      <c r="AE38" s="50">
        <v>3.21</v>
      </c>
      <c r="AF38" s="51">
        <v>140.35199682323577</v>
      </c>
      <c r="AG38" s="50">
        <v>2.4434185864749094</v>
      </c>
      <c r="AH38" s="52">
        <v>4.1490848900707764</v>
      </c>
      <c r="AI38" s="53">
        <v>-1</v>
      </c>
      <c r="AJ38" s="54">
        <v>-1</v>
      </c>
      <c r="AK38" s="55">
        <v>287.25366406054826</v>
      </c>
      <c r="AL38" s="56">
        <v>3549416448.4442859</v>
      </c>
      <c r="AM38" s="55">
        <v>14.726830154808866</v>
      </c>
      <c r="AN38" s="58">
        <v>-1</v>
      </c>
      <c r="AO38" s="21"/>
      <c r="AP38" s="72"/>
      <c r="AQ38" s="60"/>
      <c r="AR38" s="48">
        <v>2</v>
      </c>
      <c r="AS38" s="49" t="s">
        <v>68</v>
      </c>
      <c r="AT38" s="50">
        <v>3.21</v>
      </c>
      <c r="AU38" s="51">
        <v>140.35199682323577</v>
      </c>
      <c r="AV38" s="50">
        <v>2.0943587884070651</v>
      </c>
      <c r="AW38" s="52">
        <v>4.1490848900707764</v>
      </c>
      <c r="AX38" s="53">
        <v>-1</v>
      </c>
      <c r="AY38" s="54">
        <v>-1</v>
      </c>
      <c r="AZ38" s="55">
        <v>175.54390581477944</v>
      </c>
      <c r="BA38" s="56">
        <v>2169087829.6048408</v>
      </c>
      <c r="BB38" s="55">
        <v>8.9997295390498593</v>
      </c>
      <c r="BC38" s="58">
        <v>-1</v>
      </c>
      <c r="BD38" s="21"/>
      <c r="BE38" s="72"/>
    </row>
    <row r="39" spans="13:57" x14ac:dyDescent="0.25">
      <c r="M39" s="60"/>
      <c r="N39" s="48">
        <v>3</v>
      </c>
      <c r="O39" s="49" t="s">
        <v>69</v>
      </c>
      <c r="P39" s="50">
        <v>5.37</v>
      </c>
      <c r="Q39" s="51">
        <v>102.48788924627675</v>
      </c>
      <c r="R39" s="50">
        <v>2.0842380199200403</v>
      </c>
      <c r="S39" s="52">
        <v>65.045402676301791</v>
      </c>
      <c r="T39" s="53">
        <v>-1</v>
      </c>
      <c r="U39" s="54">
        <v>-1</v>
      </c>
      <c r="V39" s="55">
        <v>43.034985065134407</v>
      </c>
      <c r="W39" s="56">
        <v>197648479.18749511</v>
      </c>
      <c r="X39" s="55">
        <v>12.856124917109275</v>
      </c>
      <c r="Y39" s="58">
        <v>-1</v>
      </c>
      <c r="Z39" s="21"/>
      <c r="AA39" s="72"/>
      <c r="AB39" s="60"/>
      <c r="AC39" s="48">
        <v>3</v>
      </c>
      <c r="AD39" s="49" t="s">
        <v>69</v>
      </c>
      <c r="AE39" s="50">
        <v>5.37</v>
      </c>
      <c r="AF39" s="51">
        <v>102.48788924627674</v>
      </c>
      <c r="AG39" s="50">
        <v>1.784234062507307</v>
      </c>
      <c r="AH39" s="52">
        <v>65.045402676301791</v>
      </c>
      <c r="AI39" s="53">
        <v>-1</v>
      </c>
      <c r="AJ39" s="54">
        <v>-1</v>
      </c>
      <c r="AK39" s="55">
        <v>105.70247032616678</v>
      </c>
      <c r="AL39" s="56">
        <v>485463919.05812883</v>
      </c>
      <c r="AM39" s="55">
        <v>31.577196099951571</v>
      </c>
      <c r="AN39" s="58">
        <v>-1</v>
      </c>
      <c r="AO39" s="21"/>
      <c r="AP39" s="72"/>
      <c r="AQ39" s="60"/>
      <c r="AR39" s="48">
        <v>3</v>
      </c>
      <c r="AS39" s="49" t="s">
        <v>69</v>
      </c>
      <c r="AT39" s="50">
        <v>5.37</v>
      </c>
      <c r="AU39" s="51">
        <v>102.48788924627677</v>
      </c>
      <c r="AV39" s="50">
        <v>1.5293434821491203</v>
      </c>
      <c r="AW39" s="52">
        <v>65.045402676301791</v>
      </c>
      <c r="AX39" s="53">
        <v>-1</v>
      </c>
      <c r="AY39" s="54">
        <v>-1</v>
      </c>
      <c r="AZ39" s="55">
        <v>64.59595408821302</v>
      </c>
      <c r="BA39" s="56">
        <v>296672394.97996753</v>
      </c>
      <c r="BB39" s="55">
        <v>19.297175394414843</v>
      </c>
      <c r="BC39" s="58">
        <v>-1</v>
      </c>
      <c r="BD39" s="21"/>
      <c r="BE39" s="72"/>
    </row>
    <row r="40" spans="13:57" x14ac:dyDescent="0.25">
      <c r="M40" s="60"/>
      <c r="N40" s="48">
        <v>4</v>
      </c>
      <c r="O40" s="49" t="s">
        <v>70</v>
      </c>
      <c r="P40" s="50">
        <v>5.73</v>
      </c>
      <c r="Q40" s="51">
        <v>132.8213110210109</v>
      </c>
      <c r="R40" s="50">
        <v>2.7011115978825031</v>
      </c>
      <c r="S40" s="52">
        <v>5.2409602299446147</v>
      </c>
      <c r="T40" s="53">
        <v>0.80052331163361878</v>
      </c>
      <c r="U40" s="54">
        <v>0.66883067334553559</v>
      </c>
      <c r="V40" s="55">
        <v>28.432783407923683</v>
      </c>
      <c r="W40" s="56">
        <v>141870950.03925058</v>
      </c>
      <c r="X40" s="55">
        <v>0.74354000694017175</v>
      </c>
      <c r="Y40" s="58">
        <v>16.558466332723224</v>
      </c>
      <c r="Z40" s="21"/>
      <c r="AA40" s="72"/>
      <c r="AB40" s="60"/>
      <c r="AC40" s="48">
        <v>4</v>
      </c>
      <c r="AD40" s="49" t="s">
        <v>70</v>
      </c>
      <c r="AE40" s="50">
        <v>5.73</v>
      </c>
      <c r="AF40" s="51">
        <v>132.8213110210109</v>
      </c>
      <c r="AG40" s="50">
        <v>2.3123152315206275</v>
      </c>
      <c r="AH40" s="52">
        <v>5.2409602299446147</v>
      </c>
      <c r="AI40" s="53">
        <v>-1</v>
      </c>
      <c r="AJ40" s="54">
        <v>-1</v>
      </c>
      <c r="AK40" s="55">
        <v>69.836562971210924</v>
      </c>
      <c r="AL40" s="56">
        <v>348463229.7181474</v>
      </c>
      <c r="AM40" s="55">
        <v>1.8262819285508651</v>
      </c>
      <c r="AN40" s="58">
        <v>-1</v>
      </c>
      <c r="AO40" s="21"/>
      <c r="AP40" s="72"/>
      <c r="AQ40" s="60"/>
      <c r="AR40" s="48">
        <v>4</v>
      </c>
      <c r="AS40" s="49" t="s">
        <v>70</v>
      </c>
      <c r="AT40" s="50">
        <v>5.73</v>
      </c>
      <c r="AU40" s="51">
        <v>132.82131102101093</v>
      </c>
      <c r="AV40" s="50">
        <v>1.9819844841605379</v>
      </c>
      <c r="AW40" s="52">
        <v>5.2409602299446147</v>
      </c>
      <c r="AX40" s="53">
        <v>-1</v>
      </c>
      <c r="AY40" s="54">
        <v>-1</v>
      </c>
      <c r="AZ40" s="55">
        <v>42.677899593517772</v>
      </c>
      <c r="BA40" s="56">
        <v>212949751.49442336</v>
      </c>
      <c r="BB40" s="55">
        <v>1.1160611785588617</v>
      </c>
      <c r="BC40" s="58">
        <v>-1</v>
      </c>
      <c r="BD40" s="21"/>
      <c r="BE40" s="72"/>
    </row>
    <row r="41" spans="13:57" x14ac:dyDescent="0.25">
      <c r="M41" s="60"/>
      <c r="N41" s="48">
        <v>7</v>
      </c>
      <c r="O41" s="49" t="s">
        <v>71</v>
      </c>
      <c r="P41" s="50">
        <v>5.03</v>
      </c>
      <c r="Q41" s="51">
        <v>149.43716356034045</v>
      </c>
      <c r="R41" s="50">
        <v>3.0390187579435022</v>
      </c>
      <c r="S41" s="52">
        <v>11.205859015139888</v>
      </c>
      <c r="T41" s="53">
        <v>0.984239384065976</v>
      </c>
      <c r="U41" s="54">
        <v>0.98634711433553546</v>
      </c>
      <c r="V41" s="55">
        <v>33.939504069037142</v>
      </c>
      <c r="W41" s="56">
        <v>270329522.31991845</v>
      </c>
      <c r="X41" s="55">
        <v>3.0292745147471174</v>
      </c>
      <c r="Y41" s="58">
        <v>0.68264428322322823</v>
      </c>
      <c r="Z41" s="21"/>
      <c r="AA41" s="72"/>
      <c r="AB41" s="60"/>
      <c r="AC41" s="48">
        <v>7</v>
      </c>
      <c r="AD41" s="49" t="s">
        <v>71</v>
      </c>
      <c r="AE41" s="50">
        <v>5.03</v>
      </c>
      <c r="AF41" s="51">
        <v>149.43716356034045</v>
      </c>
      <c r="AG41" s="50">
        <v>2.6015842397546645</v>
      </c>
      <c r="AH41" s="52">
        <v>11.205859015139888</v>
      </c>
      <c r="AI41" s="53">
        <v>-1</v>
      </c>
      <c r="AJ41" s="54">
        <v>-1</v>
      </c>
      <c r="AK41" s="55">
        <v>83.36216258266316</v>
      </c>
      <c r="AL41" s="56">
        <v>663982995.88253331</v>
      </c>
      <c r="AM41" s="55">
        <v>7.4404998403098768</v>
      </c>
      <c r="AN41" s="58">
        <v>-1</v>
      </c>
      <c r="AO41" s="21"/>
      <c r="AP41" s="72"/>
      <c r="AQ41" s="60"/>
      <c r="AR41" s="48">
        <v>7</v>
      </c>
      <c r="AS41" s="49" t="s">
        <v>71</v>
      </c>
      <c r="AT41" s="50">
        <v>5.03</v>
      </c>
      <c r="AU41" s="51">
        <v>149.43716356034048</v>
      </c>
      <c r="AV41" s="50">
        <v>2.2299293483611411</v>
      </c>
      <c r="AW41" s="52">
        <v>11.205859015139888</v>
      </c>
      <c r="AX41" s="53">
        <v>-1</v>
      </c>
      <c r="AY41" s="54">
        <v>-1</v>
      </c>
      <c r="AZ41" s="55">
        <v>50.943543800516359</v>
      </c>
      <c r="BA41" s="56">
        <v>405767386.37265909</v>
      </c>
      <c r="BB41" s="55">
        <v>4.546972124633812</v>
      </c>
      <c r="BC41" s="58">
        <v>-1</v>
      </c>
      <c r="BD41" s="21"/>
      <c r="BE41" s="72"/>
    </row>
    <row r="42" spans="13:57" x14ac:dyDescent="0.25">
      <c r="M42" s="60"/>
      <c r="N42" s="48">
        <v>8</v>
      </c>
      <c r="O42" s="49" t="s">
        <v>72</v>
      </c>
      <c r="P42" s="50">
        <v>5.52</v>
      </c>
      <c r="Q42" s="51">
        <v>115.96725900262706</v>
      </c>
      <c r="R42" s="50">
        <v>2.358360310244858</v>
      </c>
      <c r="S42" s="52">
        <v>18.075780203152789</v>
      </c>
      <c r="T42" s="53">
        <v>-1</v>
      </c>
      <c r="U42" s="54">
        <v>-1</v>
      </c>
      <c r="V42" s="55">
        <v>34.881436309595422</v>
      </c>
      <c r="W42" s="56">
        <v>172144628.98250073</v>
      </c>
      <c r="X42" s="55">
        <v>3.1116484766409687</v>
      </c>
      <c r="Y42" s="58">
        <v>-1</v>
      </c>
      <c r="Z42" s="21"/>
      <c r="AA42" s="72"/>
      <c r="AB42" s="60"/>
      <c r="AC42" s="48">
        <v>8</v>
      </c>
      <c r="AD42" s="49" t="s">
        <v>72</v>
      </c>
      <c r="AE42" s="50">
        <v>5.52</v>
      </c>
      <c r="AF42" s="51">
        <v>115.96725900262707</v>
      </c>
      <c r="AG42" s="50">
        <v>2.0188993564974922</v>
      </c>
      <c r="AH42" s="52">
        <v>18.075780203152789</v>
      </c>
      <c r="AI42" s="53">
        <v>-1</v>
      </c>
      <c r="AJ42" s="54">
        <v>-1</v>
      </c>
      <c r="AK42" s="55">
        <v>85.67573523886783</v>
      </c>
      <c r="AL42" s="56">
        <v>422821397.7370168</v>
      </c>
      <c r="AM42" s="55">
        <v>7.6428266506841602</v>
      </c>
      <c r="AN42" s="58">
        <v>-1</v>
      </c>
      <c r="AO42" s="21"/>
      <c r="AP42" s="72"/>
      <c r="AQ42" s="60"/>
      <c r="AR42" s="48">
        <v>8</v>
      </c>
      <c r="AS42" s="49" t="s">
        <v>72</v>
      </c>
      <c r="AT42" s="50">
        <v>5.52</v>
      </c>
      <c r="AU42" s="51">
        <v>115.96725900262707</v>
      </c>
      <c r="AV42" s="50">
        <v>1.730485162712136</v>
      </c>
      <c r="AW42" s="52">
        <v>18.075780203152789</v>
      </c>
      <c r="AX42" s="53">
        <v>-1</v>
      </c>
      <c r="AY42" s="54">
        <v>-1</v>
      </c>
      <c r="AZ42" s="55">
        <v>52.357393757085873</v>
      </c>
      <c r="BA42" s="56">
        <v>258390854.17262125</v>
      </c>
      <c r="BB42" s="55">
        <v>4.6706162865292074</v>
      </c>
      <c r="BC42" s="58">
        <v>-1</v>
      </c>
      <c r="BD42" s="21"/>
      <c r="BE42" s="72"/>
    </row>
    <row r="43" spans="13:57" x14ac:dyDescent="0.25">
      <c r="M43" s="60"/>
      <c r="N43" s="48">
        <v>10</v>
      </c>
      <c r="O43" s="49" t="s">
        <v>73</v>
      </c>
      <c r="P43" s="50">
        <v>5.65</v>
      </c>
      <c r="Q43" s="51">
        <v>182.71962871962867</v>
      </c>
      <c r="R43" s="50">
        <v>3.7158653570081097</v>
      </c>
      <c r="S43" s="52">
        <v>1.2014829492281485</v>
      </c>
      <c r="T43" s="53">
        <v>0.81402429429935308</v>
      </c>
      <c r="U43" s="54">
        <v>0.66907076772696583</v>
      </c>
      <c r="V43" s="55">
        <v>23.733524104693188</v>
      </c>
      <c r="W43" s="56">
        <v>152719142.54186955</v>
      </c>
      <c r="X43" s="55">
        <v>0.18348944578479942</v>
      </c>
      <c r="Y43" s="58">
        <v>16.546461613651704</v>
      </c>
      <c r="Z43" s="21"/>
      <c r="AA43" s="72"/>
      <c r="AB43" s="60"/>
      <c r="AC43" s="48">
        <v>10</v>
      </c>
      <c r="AD43" s="49" t="s">
        <v>73</v>
      </c>
      <c r="AE43" s="50">
        <v>5.65</v>
      </c>
      <c r="AF43" s="51">
        <v>182.71962871962867</v>
      </c>
      <c r="AG43" s="50">
        <v>3.1810059495599727</v>
      </c>
      <c r="AH43" s="52">
        <v>1.2014829492281485</v>
      </c>
      <c r="AI43" s="53">
        <v>-1</v>
      </c>
      <c r="AJ43" s="54">
        <v>-1</v>
      </c>
      <c r="AK43" s="55">
        <v>58.294248821388784</v>
      </c>
      <c r="AL43" s="56">
        <v>375108545.02068788</v>
      </c>
      <c r="AM43" s="55">
        <v>0.45068652095213579</v>
      </c>
      <c r="AN43" s="58">
        <v>-51.39967261573296</v>
      </c>
      <c r="AO43" s="21"/>
      <c r="AP43" s="72"/>
      <c r="AQ43" s="60"/>
      <c r="AR43" s="48">
        <v>10</v>
      </c>
      <c r="AS43" s="49" t="s">
        <v>73</v>
      </c>
      <c r="AT43" s="50">
        <v>5.65</v>
      </c>
      <c r="AU43" s="51">
        <v>182.7196287196287</v>
      </c>
      <c r="AV43" s="50">
        <v>2.7265765281942622</v>
      </c>
      <c r="AW43" s="52">
        <v>1.2014829492281485</v>
      </c>
      <c r="AX43" s="53">
        <v>-1</v>
      </c>
      <c r="AY43" s="54">
        <v>-1</v>
      </c>
      <c r="AZ43" s="55">
        <v>35.62426316862647</v>
      </c>
      <c r="BA43" s="56">
        <v>229232999.73486477</v>
      </c>
      <c r="BB43" s="55">
        <v>0.27541954058186069</v>
      </c>
      <c r="BC43" s="58">
        <v>-1</v>
      </c>
      <c r="BD43" s="21"/>
      <c r="BE43" s="72"/>
    </row>
    <row r="44" spans="13:57" x14ac:dyDescent="0.25">
      <c r="M44" s="60"/>
      <c r="N44" s="48">
        <v>12</v>
      </c>
      <c r="O44" s="49" t="s">
        <v>74</v>
      </c>
      <c r="P44" s="50">
        <v>7.48</v>
      </c>
      <c r="Q44" s="51">
        <v>105.76731953265137</v>
      </c>
      <c r="R44" s="50">
        <v>2.1509299318796531</v>
      </c>
      <c r="S44" s="52">
        <v>19.967551215286242</v>
      </c>
      <c r="T44" s="53">
        <v>-1</v>
      </c>
      <c r="U44" s="54">
        <v>-1</v>
      </c>
      <c r="V44" s="55">
        <v>20.963685226175475</v>
      </c>
      <c r="W44" s="56">
        <v>28306976.02021493</v>
      </c>
      <c r="X44" s="55">
        <v>0.56522099343352117</v>
      </c>
      <c r="Y44" s="58">
        <v>-1</v>
      </c>
      <c r="Z44" s="21"/>
      <c r="AA44" s="72"/>
      <c r="AB44" s="60"/>
      <c r="AC44" s="48">
        <v>12</v>
      </c>
      <c r="AD44" s="49" t="s">
        <v>74</v>
      </c>
      <c r="AE44" s="50">
        <v>7.48</v>
      </c>
      <c r="AF44" s="51">
        <v>105.76731953265138</v>
      </c>
      <c r="AG44" s="50">
        <v>1.8413263810787941</v>
      </c>
      <c r="AH44" s="52">
        <v>19.967551215286242</v>
      </c>
      <c r="AI44" s="53">
        <v>-1</v>
      </c>
      <c r="AJ44" s="54">
        <v>-1</v>
      </c>
      <c r="AK44" s="55">
        <v>51.49097442913201</v>
      </c>
      <c r="AL44" s="56">
        <v>69527555.040896311</v>
      </c>
      <c r="AM44" s="55">
        <v>1.3882950161527301</v>
      </c>
      <c r="AN44" s="58">
        <v>-1</v>
      </c>
      <c r="AO44" s="21"/>
      <c r="AP44" s="72"/>
      <c r="AQ44" s="60"/>
      <c r="AR44" s="48">
        <v>12</v>
      </c>
      <c r="AS44" s="49" t="s">
        <v>74</v>
      </c>
      <c r="AT44" s="50">
        <v>7.48</v>
      </c>
      <c r="AU44" s="51">
        <v>105.76731953265138</v>
      </c>
      <c r="AV44" s="50">
        <v>1.5782797552103949</v>
      </c>
      <c r="AW44" s="52">
        <v>19.967551215286242</v>
      </c>
      <c r="AX44" s="53">
        <v>-1</v>
      </c>
      <c r="AY44" s="54">
        <v>-1</v>
      </c>
      <c r="AZ44" s="55">
        <v>31.466706595580661</v>
      </c>
      <c r="BA44" s="56">
        <v>42489061.413881063</v>
      </c>
      <c r="BB44" s="55">
        <v>0.84840250987111276</v>
      </c>
      <c r="BC44" s="58">
        <v>-1</v>
      </c>
      <c r="BD44" s="21"/>
      <c r="BE44" s="72"/>
    </row>
    <row r="45" spans="13:57" x14ac:dyDescent="0.25">
      <c r="M45" s="60"/>
      <c r="N45" s="48">
        <v>15</v>
      </c>
      <c r="O45" s="49" t="s">
        <v>75</v>
      </c>
      <c r="P45" s="50">
        <v>6.61</v>
      </c>
      <c r="Q45" s="51">
        <v>166.9523549363746</v>
      </c>
      <c r="R45" s="50">
        <v>3.3952152613604381</v>
      </c>
      <c r="S45" s="52">
        <v>6.8300544001785113</v>
      </c>
      <c r="T45" s="53">
        <v>0.92237552773094589</v>
      </c>
      <c r="U45" s="54">
        <v>0.91148556561094163</v>
      </c>
      <c r="V45" s="55">
        <v>20.601465539803151</v>
      </c>
      <c r="W45" s="56">
        <v>63080260.332998604</v>
      </c>
      <c r="X45" s="55">
        <v>0.43084160965180313</v>
      </c>
      <c r="Y45" s="58">
        <v>4.4257217194529188</v>
      </c>
      <c r="Z45" s="21"/>
      <c r="AA45" s="72"/>
      <c r="AB45" s="60"/>
      <c r="AC45" s="48">
        <v>15</v>
      </c>
      <c r="AD45" s="49" t="s">
        <v>75</v>
      </c>
      <c r="AE45" s="50">
        <v>6.61</v>
      </c>
      <c r="AF45" s="51">
        <v>166.95235493637458</v>
      </c>
      <c r="AG45" s="50">
        <v>2.9065100343464354</v>
      </c>
      <c r="AH45" s="52">
        <v>6.8300544001785113</v>
      </c>
      <c r="AI45" s="53">
        <v>-1</v>
      </c>
      <c r="AJ45" s="54">
        <v>-1</v>
      </c>
      <c r="AK45" s="55">
        <v>50.601290940398954</v>
      </c>
      <c r="AL45" s="56">
        <v>154937647.4959591</v>
      </c>
      <c r="AM45" s="55">
        <v>1.0582325610330827</v>
      </c>
      <c r="AN45" s="58">
        <v>-1</v>
      </c>
      <c r="AO45" s="21"/>
      <c r="AP45" s="72"/>
      <c r="AQ45" s="60"/>
      <c r="AR45" s="48">
        <v>15</v>
      </c>
      <c r="AS45" s="49" t="s">
        <v>75</v>
      </c>
      <c r="AT45" s="50">
        <v>6.61</v>
      </c>
      <c r="AU45" s="51">
        <v>166.95235493637463</v>
      </c>
      <c r="AV45" s="50">
        <v>2.4912943151540876</v>
      </c>
      <c r="AW45" s="52">
        <v>6.8300544001785113</v>
      </c>
      <c r="AX45" s="53">
        <v>-1</v>
      </c>
      <c r="AY45" s="54">
        <v>-1</v>
      </c>
      <c r="AZ45" s="55">
        <v>30.923011130243797</v>
      </c>
      <c r="BA45" s="56">
        <v>94684117.914197206</v>
      </c>
      <c r="BB45" s="55">
        <v>0.64669767618688379</v>
      </c>
      <c r="BC45" s="58">
        <v>-1</v>
      </c>
      <c r="BD45" s="21"/>
      <c r="BE45" s="72"/>
    </row>
    <row r="46" spans="13:57" x14ac:dyDescent="0.25">
      <c r="M46" s="60"/>
      <c r="N46" s="48">
        <v>16</v>
      </c>
      <c r="O46" s="49" t="s">
        <v>76</v>
      </c>
      <c r="P46" s="50">
        <v>7.02</v>
      </c>
      <c r="Q46" s="51">
        <v>100.92205484743144</v>
      </c>
      <c r="R46" s="50">
        <v>2.0523945346948764</v>
      </c>
      <c r="S46" s="52">
        <v>8.6935738330570764</v>
      </c>
      <c r="T46" s="53">
        <v>-1</v>
      </c>
      <c r="U46" s="54">
        <v>-1</v>
      </c>
      <c r="V46" s="55">
        <v>23.287860457636658</v>
      </c>
      <c r="W46" s="56">
        <v>43240775.779839411</v>
      </c>
      <c r="X46" s="55">
        <v>0.37591687684070008</v>
      </c>
      <c r="Y46" s="58">
        <v>-1</v>
      </c>
      <c r="Z46" s="21"/>
      <c r="AA46" s="72"/>
      <c r="AB46" s="60"/>
      <c r="AC46" s="48">
        <v>16</v>
      </c>
      <c r="AD46" s="49" t="s">
        <v>76</v>
      </c>
      <c r="AE46" s="50">
        <v>7.02</v>
      </c>
      <c r="AF46" s="51">
        <v>100.92205484743143</v>
      </c>
      <c r="AG46" s="50">
        <v>1.7569741092463713</v>
      </c>
      <c r="AH46" s="52">
        <v>8.6935738330570764</v>
      </c>
      <c r="AI46" s="53">
        <v>-1</v>
      </c>
      <c r="AJ46" s="54">
        <v>-1</v>
      </c>
      <c r="AK46" s="55">
        <v>57.199610392744155</v>
      </c>
      <c r="AL46" s="56">
        <v>106207933.19275272</v>
      </c>
      <c r="AM46" s="55">
        <v>0.92332650886758916</v>
      </c>
      <c r="AN46" s="58">
        <v>-1</v>
      </c>
      <c r="AO46" s="21"/>
      <c r="AP46" s="72"/>
      <c r="AQ46" s="60"/>
      <c r="AR46" s="48">
        <v>16</v>
      </c>
      <c r="AS46" s="49" t="s">
        <v>76</v>
      </c>
      <c r="AT46" s="50">
        <v>7.02</v>
      </c>
      <c r="AU46" s="51">
        <v>100.92205484743144</v>
      </c>
      <c r="AV46" s="50">
        <v>1.5059778079254611</v>
      </c>
      <c r="AW46" s="52">
        <v>8.6935738330570764</v>
      </c>
      <c r="AX46" s="53">
        <v>-1</v>
      </c>
      <c r="AY46" s="54">
        <v>-1</v>
      </c>
      <c r="AZ46" s="55">
        <v>34.955317462232529</v>
      </c>
      <c r="BA46" s="56">
        <v>64904848.062237754</v>
      </c>
      <c r="BB46" s="55">
        <v>0.56425508875241548</v>
      </c>
      <c r="BC46" s="58">
        <v>-1</v>
      </c>
      <c r="BD46" s="21"/>
      <c r="BE46" s="72"/>
    </row>
    <row r="47" spans="13:57" x14ac:dyDescent="0.25">
      <c r="M47" s="60"/>
      <c r="N47" s="48">
        <v>17</v>
      </c>
      <c r="O47" s="49" t="s">
        <v>77</v>
      </c>
      <c r="P47" s="50">
        <v>5.96</v>
      </c>
      <c r="Q47" s="51">
        <v>380.59773172961053</v>
      </c>
      <c r="R47" s="50">
        <v>7.74</v>
      </c>
      <c r="S47" s="52">
        <v>2.745642709646047</v>
      </c>
      <c r="T47" s="53">
        <v>0.92596947095851467</v>
      </c>
      <c r="U47" s="54">
        <v>0.91501947211783807</v>
      </c>
      <c r="V47" s="55">
        <v>18.324973540746306</v>
      </c>
      <c r="W47" s="56">
        <v>114787203.88929884</v>
      </c>
      <c r="X47" s="55">
        <v>0.31516464951930778</v>
      </c>
      <c r="Y47" s="58">
        <v>4.2490263941080979</v>
      </c>
      <c r="Z47" s="21"/>
      <c r="AA47" s="72"/>
      <c r="AB47" s="60"/>
      <c r="AC47" s="48">
        <v>17</v>
      </c>
      <c r="AD47" s="49" t="s">
        <v>77</v>
      </c>
      <c r="AE47" s="50">
        <v>5.96</v>
      </c>
      <c r="AF47" s="51">
        <v>443.6128059897415</v>
      </c>
      <c r="AG47" s="50">
        <v>7.7229522905809755</v>
      </c>
      <c r="AH47" s="52">
        <v>2.745642709646047</v>
      </c>
      <c r="AI47" s="53">
        <v>-1</v>
      </c>
      <c r="AJ47" s="54">
        <v>-1</v>
      </c>
      <c r="AK47" s="55">
        <v>45.009774465747881</v>
      </c>
      <c r="AL47" s="56">
        <v>281940170.17940778</v>
      </c>
      <c r="AM47" s="55">
        <v>0.77410697280945684</v>
      </c>
      <c r="AN47" s="58">
        <v>-591.84984847973908</v>
      </c>
      <c r="AO47" s="21"/>
      <c r="AP47" s="72"/>
      <c r="AQ47" s="60"/>
      <c r="AR47" s="48">
        <v>17</v>
      </c>
      <c r="AS47" s="49" t="s">
        <v>77</v>
      </c>
      <c r="AT47" s="50">
        <v>5.96</v>
      </c>
      <c r="AU47" s="51">
        <v>443.61280598974156</v>
      </c>
      <c r="AV47" s="50">
        <v>6.6196733919265505</v>
      </c>
      <c r="AW47" s="52">
        <v>2.745642709646047</v>
      </c>
      <c r="AX47" s="53">
        <v>-1</v>
      </c>
      <c r="AY47" s="54">
        <v>-1</v>
      </c>
      <c r="AZ47" s="55">
        <v>27.505973284623693</v>
      </c>
      <c r="BA47" s="56">
        <v>172296770.66519362</v>
      </c>
      <c r="BB47" s="55">
        <v>0.47306537227244572</v>
      </c>
      <c r="BC47" s="58">
        <v>9343.1907707697374</v>
      </c>
      <c r="BD47" s="21"/>
      <c r="BE47" s="72"/>
    </row>
    <row r="48" spans="13:57" x14ac:dyDescent="0.25">
      <c r="M48" s="60"/>
      <c r="N48" s="48">
        <v>18</v>
      </c>
      <c r="O48" s="49" t="s">
        <v>78</v>
      </c>
      <c r="P48" s="50">
        <v>7.17</v>
      </c>
      <c r="Q48" s="51">
        <v>113.32920024798511</v>
      </c>
      <c r="R48" s="50">
        <v>2.3047116070112961</v>
      </c>
      <c r="S48" s="52">
        <v>8.5343319211436022</v>
      </c>
      <c r="T48" s="53">
        <v>-1</v>
      </c>
      <c r="U48" s="54">
        <v>-1</v>
      </c>
      <c r="V48" s="55">
        <v>21.508338643827781</v>
      </c>
      <c r="W48" s="56">
        <v>37661141.305694833</v>
      </c>
      <c r="X48" s="55">
        <v>0.32141268043189131</v>
      </c>
      <c r="Y48" s="58">
        <v>-1</v>
      </c>
      <c r="Z48" s="21"/>
      <c r="AA48" s="72"/>
      <c r="AB48" s="60"/>
      <c r="AC48" s="48">
        <v>18</v>
      </c>
      <c r="AD48" s="49" t="s">
        <v>78</v>
      </c>
      <c r="AE48" s="50">
        <v>7.17</v>
      </c>
      <c r="AF48" s="51">
        <v>113.32920024798511</v>
      </c>
      <c r="AG48" s="50">
        <v>1.9729728150930035</v>
      </c>
      <c r="AH48" s="52">
        <v>8.5343319211436022</v>
      </c>
      <c r="AI48" s="53">
        <v>-1</v>
      </c>
      <c r="AJ48" s="54">
        <v>-1</v>
      </c>
      <c r="AK48" s="55">
        <v>52.828751394322147</v>
      </c>
      <c r="AL48" s="56">
        <v>92503242.775375396</v>
      </c>
      <c r="AM48" s="55">
        <v>0.78945337762718248</v>
      </c>
      <c r="AN48" s="58">
        <v>-1</v>
      </c>
      <c r="AO48" s="21"/>
      <c r="AP48" s="72"/>
      <c r="AQ48" s="60"/>
      <c r="AR48" s="48">
        <v>18</v>
      </c>
      <c r="AS48" s="49" t="s">
        <v>78</v>
      </c>
      <c r="AT48" s="50">
        <v>7.17</v>
      </c>
      <c r="AU48" s="51">
        <v>113.32920024798514</v>
      </c>
      <c r="AV48" s="50">
        <v>1.6911195557940031</v>
      </c>
      <c r="AW48" s="52">
        <v>8.5343319211436022</v>
      </c>
      <c r="AX48" s="53">
        <v>-1</v>
      </c>
      <c r="AY48" s="54">
        <v>-1</v>
      </c>
      <c r="AZ48" s="55">
        <v>32.284236963196861</v>
      </c>
      <c r="BA48" s="56">
        <v>56529759.473840497</v>
      </c>
      <c r="BB48" s="55">
        <v>0.4824437307721669</v>
      </c>
      <c r="BC48" s="58">
        <v>-1</v>
      </c>
      <c r="BD48" s="21"/>
      <c r="BE48" s="72"/>
    </row>
    <row r="49" spans="13:57" x14ac:dyDescent="0.25">
      <c r="M49" s="60"/>
      <c r="N49" s="48">
        <v>19</v>
      </c>
      <c r="O49" s="49" t="s">
        <v>79</v>
      </c>
      <c r="P49" s="50">
        <v>6.17</v>
      </c>
      <c r="Q49" s="51">
        <v>268.62768796897819</v>
      </c>
      <c r="R49" s="50">
        <v>5.4629287868615304</v>
      </c>
      <c r="S49" s="52">
        <v>2.9928098884804561</v>
      </c>
      <c r="T49" s="53">
        <v>0.91891383785362635</v>
      </c>
      <c r="U49" s="54">
        <v>0.90522941291611558</v>
      </c>
      <c r="V49" s="55">
        <v>19.311112947578714</v>
      </c>
      <c r="W49" s="56">
        <v>94600509.840939894</v>
      </c>
      <c r="X49" s="55">
        <v>0.28312134130725763</v>
      </c>
      <c r="Y49" s="58">
        <v>4.7385293541942213</v>
      </c>
      <c r="Z49" s="21"/>
      <c r="AA49" s="72"/>
      <c r="AB49" s="60"/>
      <c r="AC49" s="48">
        <v>19</v>
      </c>
      <c r="AD49" s="49" t="s">
        <v>79</v>
      </c>
      <c r="AE49" s="50">
        <v>6.17</v>
      </c>
      <c r="AF49" s="51">
        <v>268.62768796897825</v>
      </c>
      <c r="AG49" s="50">
        <v>4.6765981281466136</v>
      </c>
      <c r="AH49" s="52">
        <v>2.9928098884804561</v>
      </c>
      <c r="AI49" s="53">
        <v>-1</v>
      </c>
      <c r="AJ49" s="54">
        <v>-1</v>
      </c>
      <c r="AK49" s="55">
        <v>47.431928702130222</v>
      </c>
      <c r="AL49" s="56">
        <v>232357640.39810216</v>
      </c>
      <c r="AM49" s="55">
        <v>0.6954022438474261</v>
      </c>
      <c r="AN49" s="58">
        <v>508.27371344820278</v>
      </c>
      <c r="AO49" s="21"/>
      <c r="AP49" s="72"/>
      <c r="AQ49" s="60"/>
      <c r="AR49" s="48">
        <v>19</v>
      </c>
      <c r="AS49" s="49" t="s">
        <v>79</v>
      </c>
      <c r="AT49" s="50">
        <v>6.17</v>
      </c>
      <c r="AU49" s="51">
        <v>268.62768796897825</v>
      </c>
      <c r="AV49" s="50">
        <v>4.0085126812685257</v>
      </c>
      <c r="AW49" s="52">
        <v>2.9928098884804561</v>
      </c>
      <c r="AX49" s="53">
        <v>-1</v>
      </c>
      <c r="AY49" s="54">
        <v>-1</v>
      </c>
      <c r="AZ49" s="55">
        <v>28.986178651301795</v>
      </c>
      <c r="BA49" s="56">
        <v>141996335.79884017</v>
      </c>
      <c r="BB49" s="55">
        <v>0.42496803790676024</v>
      </c>
      <c r="BC49" s="58">
        <v>-2656.8543328361043</v>
      </c>
      <c r="BD49" s="21"/>
      <c r="BE49" s="72"/>
    </row>
    <row r="50" spans="13:57" x14ac:dyDescent="0.25">
      <c r="M50" s="60"/>
      <c r="N50" s="48">
        <v>20</v>
      </c>
      <c r="O50" s="49" t="s">
        <v>80</v>
      </c>
      <c r="P50" s="50">
        <v>6.76</v>
      </c>
      <c r="Q50" s="51">
        <v>226.70034539526779</v>
      </c>
      <c r="R50" s="50">
        <v>4.6102762236269523</v>
      </c>
      <c r="S50" s="52">
        <v>4.4664833059962232</v>
      </c>
      <c r="T50" s="53">
        <v>0.90004191503837172</v>
      </c>
      <c r="U50" s="54">
        <v>0.87680464555680415</v>
      </c>
      <c r="V50" s="55">
        <v>18.983239195247858</v>
      </c>
      <c r="W50" s="56">
        <v>54940609.994992591</v>
      </c>
      <c r="X50" s="55">
        <v>0.24539131736388367</v>
      </c>
      <c r="Y50" s="58">
        <v>6.1597677221597955</v>
      </c>
      <c r="Z50" s="60"/>
      <c r="AA50" s="72"/>
      <c r="AB50" s="60"/>
      <c r="AC50" s="48">
        <v>20</v>
      </c>
      <c r="AD50" s="49" t="s">
        <v>80</v>
      </c>
      <c r="AE50" s="50">
        <v>6.76</v>
      </c>
      <c r="AF50" s="51">
        <v>226.70034539526776</v>
      </c>
      <c r="AG50" s="50">
        <v>3.9466758581048906</v>
      </c>
      <c r="AH50" s="52">
        <v>4.4664833059962232</v>
      </c>
      <c r="AI50" s="53">
        <v>-1</v>
      </c>
      <c r="AJ50" s="54">
        <v>-1</v>
      </c>
      <c r="AK50" s="55">
        <v>46.626605648711539</v>
      </c>
      <c r="AL50" s="56">
        <v>134945049.68243027</v>
      </c>
      <c r="AM50" s="55">
        <v>0.60272981163340567</v>
      </c>
      <c r="AN50" s="58">
        <v>814.94251407898037</v>
      </c>
      <c r="AO50" s="60"/>
      <c r="AP50" s="72"/>
      <c r="AQ50" s="60"/>
      <c r="AR50" s="48">
        <v>20</v>
      </c>
      <c r="AS50" s="49" t="s">
        <v>80</v>
      </c>
      <c r="AT50" s="50">
        <v>6.76</v>
      </c>
      <c r="AU50" s="51">
        <v>226.70034539526779</v>
      </c>
      <c r="AV50" s="50">
        <v>3.3828650212327633</v>
      </c>
      <c r="AW50" s="52">
        <v>4.4664833059962232</v>
      </c>
      <c r="AX50" s="53">
        <v>-1</v>
      </c>
      <c r="AY50" s="54">
        <v>-1</v>
      </c>
      <c r="AZ50" s="55">
        <v>28.494036785323711</v>
      </c>
      <c r="BA50" s="56">
        <v>82466419.250374019</v>
      </c>
      <c r="BB50" s="55">
        <v>0.36833488488708116</v>
      </c>
      <c r="BC50" s="58">
        <v>-3362.2595469057001</v>
      </c>
      <c r="BD50" s="60"/>
      <c r="BE50" s="72"/>
    </row>
    <row r="51" spans="13:57" x14ac:dyDescent="0.25">
      <c r="M51" s="60"/>
      <c r="N51" s="48">
        <v>21</v>
      </c>
      <c r="O51" s="49" t="s">
        <v>81</v>
      </c>
      <c r="P51" s="50">
        <v>7.26</v>
      </c>
      <c r="Q51" s="51">
        <v>113.09774895678565</v>
      </c>
      <c r="R51" s="50">
        <v>2.3000047135000217</v>
      </c>
      <c r="S51" s="52">
        <v>6.1808902816636104</v>
      </c>
      <c r="T51" s="53">
        <v>-1</v>
      </c>
      <c r="U51" s="54">
        <v>-1</v>
      </c>
      <c r="V51" s="55">
        <v>21.207204503567493</v>
      </c>
      <c r="W51" s="56">
        <v>34665181.386562496</v>
      </c>
      <c r="X51" s="55">
        <v>0.21426168274431043</v>
      </c>
      <c r="Y51" s="58">
        <v>-1</v>
      </c>
      <c r="Z51" s="60"/>
      <c r="AA51" s="72"/>
      <c r="AB51" s="60"/>
      <c r="AC51" s="48">
        <v>21</v>
      </c>
      <c r="AD51" s="49" t="s">
        <v>81</v>
      </c>
      <c r="AE51" s="50">
        <v>7.26</v>
      </c>
      <c r="AF51" s="51">
        <v>113.09774895678564</v>
      </c>
      <c r="AG51" s="50">
        <v>1.968943428981079</v>
      </c>
      <c r="AH51" s="52">
        <v>6.1808902816636104</v>
      </c>
      <c r="AI51" s="53">
        <v>-1</v>
      </c>
      <c r="AJ51" s="54">
        <v>-1</v>
      </c>
      <c r="AK51" s="55">
        <v>52.089106138796154</v>
      </c>
      <c r="AL51" s="56">
        <v>85144570.198373958</v>
      </c>
      <c r="AM51" s="55">
        <v>0.52626924647555473</v>
      </c>
      <c r="AN51" s="58">
        <v>-1</v>
      </c>
      <c r="AO51" s="60"/>
      <c r="AP51" s="72"/>
      <c r="AQ51" s="60"/>
      <c r="AR51" s="48">
        <v>21</v>
      </c>
      <c r="AS51" s="49" t="s">
        <v>81</v>
      </c>
      <c r="AT51" s="50">
        <v>7.26</v>
      </c>
      <c r="AU51" s="51">
        <v>113.09774895678567</v>
      </c>
      <c r="AV51" s="50">
        <v>1.6876657962694963</v>
      </c>
      <c r="AW51" s="52">
        <v>6.1808902816636104</v>
      </c>
      <c r="AX51" s="53">
        <v>-1</v>
      </c>
      <c r="AY51" s="54">
        <v>-1</v>
      </c>
      <c r="AZ51" s="55">
        <v>31.832231529264305</v>
      </c>
      <c r="BA51" s="56">
        <v>52032792.899006285</v>
      </c>
      <c r="BB51" s="55">
        <v>0.32160898395728332</v>
      </c>
      <c r="BC51" s="58">
        <v>-1</v>
      </c>
      <c r="BD51" s="60"/>
      <c r="BE51" s="72"/>
    </row>
    <row r="52" spans="13:57" x14ac:dyDescent="0.25">
      <c r="M52" s="60"/>
      <c r="N52" s="48">
        <v>22</v>
      </c>
      <c r="O52" s="49" t="s">
        <v>82</v>
      </c>
      <c r="P52" s="50">
        <v>6.47</v>
      </c>
      <c r="Q52" s="51">
        <v>222.2865429012993</v>
      </c>
      <c r="R52" s="50">
        <v>4.520515228079069</v>
      </c>
      <c r="S52" s="52">
        <v>2.2398179413352808</v>
      </c>
      <c r="T52" s="53">
        <v>0.83307345757804308</v>
      </c>
      <c r="U52" s="54">
        <v>0.74248155573499652</v>
      </c>
      <c r="V52" s="55">
        <v>19.502694170125427</v>
      </c>
      <c r="W52" s="56">
        <v>71761825.351664633</v>
      </c>
      <c r="X52" s="55">
        <v>0.16073342392562745</v>
      </c>
      <c r="Y52" s="58">
        <v>12.875922213250174</v>
      </c>
      <c r="Z52" s="60"/>
      <c r="AA52" s="72"/>
      <c r="AB52" s="60"/>
      <c r="AC52" s="48">
        <v>22</v>
      </c>
      <c r="AD52" s="49" t="s">
        <v>82</v>
      </c>
      <c r="AE52" s="50">
        <v>6.47</v>
      </c>
      <c r="AF52" s="51">
        <v>222.2865429012993</v>
      </c>
      <c r="AG52" s="50">
        <v>3.8698350058555668</v>
      </c>
      <c r="AH52" s="52">
        <v>2.2398179413352808</v>
      </c>
      <c r="AI52" s="53">
        <v>-1</v>
      </c>
      <c r="AJ52" s="54">
        <v>-1</v>
      </c>
      <c r="AK52" s="55">
        <v>47.902490233885018</v>
      </c>
      <c r="AL52" s="56">
        <v>176261295.39269549</v>
      </c>
      <c r="AM52" s="55">
        <v>0.39479321178355703</v>
      </c>
      <c r="AN52" s="58">
        <v>-801.98453614325729</v>
      </c>
      <c r="AO52" s="60"/>
      <c r="AP52" s="72"/>
      <c r="AQ52" s="60"/>
      <c r="AR52" s="48">
        <v>22</v>
      </c>
      <c r="AS52" s="49" t="s">
        <v>82</v>
      </c>
      <c r="AT52" s="50">
        <v>6.47</v>
      </c>
      <c r="AU52" s="51">
        <v>222.28654290129936</v>
      </c>
      <c r="AV52" s="50">
        <v>3.317001433590486</v>
      </c>
      <c r="AW52" s="52">
        <v>2.2398179413352808</v>
      </c>
      <c r="AX52" s="53">
        <v>-1</v>
      </c>
      <c r="AY52" s="54">
        <v>-1</v>
      </c>
      <c r="AZ52" s="55">
        <v>29.273744031818612</v>
      </c>
      <c r="BA52" s="56">
        <v>107715236.07331388</v>
      </c>
      <c r="BB52" s="55">
        <v>0.24126251831217366</v>
      </c>
      <c r="BC52" s="58">
        <v>-1004.2194624742656</v>
      </c>
      <c r="BD52" s="60"/>
      <c r="BE52" s="72"/>
    </row>
    <row r="53" spans="13:57" x14ac:dyDescent="0.25">
      <c r="M53" s="60"/>
      <c r="N53" s="48">
        <v>23</v>
      </c>
      <c r="O53" s="49" t="s">
        <v>83</v>
      </c>
      <c r="P53" s="50">
        <v>7.57</v>
      </c>
      <c r="Q53" s="51">
        <v>196.45591870365283</v>
      </c>
      <c r="R53" s="50">
        <v>3.9952124881462416</v>
      </c>
      <c r="S53" s="52">
        <v>2.2500260835674624</v>
      </c>
      <c r="T53" s="53">
        <v>-1</v>
      </c>
      <c r="U53" s="54">
        <v>-1</v>
      </c>
      <c r="V53" s="55">
        <v>18.449381779722273</v>
      </c>
      <c r="W53" s="56">
        <v>26055143.95543411</v>
      </c>
      <c r="X53" s="55">
        <v>5.8624753510831851E-2</v>
      </c>
      <c r="Y53" s="58">
        <v>82.975342254648666</v>
      </c>
      <c r="Z53" s="60"/>
      <c r="AA53" s="72"/>
      <c r="AB53" s="60"/>
      <c r="AC53" s="48">
        <v>23</v>
      </c>
      <c r="AD53" s="49" t="s">
        <v>83</v>
      </c>
      <c r="AE53" s="50">
        <v>7.57</v>
      </c>
      <c r="AF53" s="51">
        <v>196.45591870365283</v>
      </c>
      <c r="AG53" s="50">
        <v>3.4201440239433736</v>
      </c>
      <c r="AH53" s="52">
        <v>2.2500260835674624</v>
      </c>
      <c r="AI53" s="53">
        <v>-1</v>
      </c>
      <c r="AJ53" s="54">
        <v>-1</v>
      </c>
      <c r="AK53" s="55">
        <v>45.315345808895422</v>
      </c>
      <c r="AL53" s="56">
        <v>63996608.262438037</v>
      </c>
      <c r="AM53" s="55">
        <v>0.14399403785033457</v>
      </c>
      <c r="AN53" s="58">
        <v>-1953.4593470267732</v>
      </c>
      <c r="AO53" s="60"/>
      <c r="AP53" s="72"/>
      <c r="AQ53" s="60"/>
      <c r="AR53" s="48">
        <v>23</v>
      </c>
      <c r="AS53" s="49" t="s">
        <v>83</v>
      </c>
      <c r="AT53" s="50">
        <v>7.57</v>
      </c>
      <c r="AU53" s="51">
        <v>196.45591870365286</v>
      </c>
      <c r="AV53" s="50">
        <v>2.9315520205228913</v>
      </c>
      <c r="AW53" s="52">
        <v>2.2500260835674624</v>
      </c>
      <c r="AX53" s="53">
        <v>-1</v>
      </c>
      <c r="AY53" s="54">
        <v>-1</v>
      </c>
      <c r="AZ53" s="55">
        <v>27.692711327658305</v>
      </c>
      <c r="BA53" s="56">
        <v>39109038.382601008</v>
      </c>
      <c r="BB53" s="55">
        <v>8.7996356464093303E-2</v>
      </c>
      <c r="BC53" s="58">
        <v>-1</v>
      </c>
      <c r="BD53" s="60"/>
      <c r="BE53" s="72"/>
    </row>
    <row r="54" spans="13:57" x14ac:dyDescent="0.25">
      <c r="M54" s="60"/>
      <c r="N54" s="48">
        <v>24</v>
      </c>
      <c r="O54" s="49" t="s">
        <v>84</v>
      </c>
      <c r="P54" s="50">
        <v>7.12</v>
      </c>
      <c r="Q54" s="51">
        <v>104.65661914460284</v>
      </c>
      <c r="R54" s="50">
        <v>2.1283422486466823</v>
      </c>
      <c r="S54" s="52">
        <v>3.3351090684121276</v>
      </c>
      <c r="T54" s="53">
        <v>-1</v>
      </c>
      <c r="U54" s="54">
        <v>-1</v>
      </c>
      <c r="V54" s="55">
        <v>22.413832348755133</v>
      </c>
      <c r="W54" s="56">
        <v>39436056.21337197</v>
      </c>
      <c r="X54" s="55">
        <v>0.13152354869962729</v>
      </c>
      <c r="Y54" s="58">
        <v>-1</v>
      </c>
      <c r="Z54" s="60"/>
      <c r="AA54" s="72"/>
      <c r="AB54" s="60"/>
      <c r="AC54" s="48">
        <v>24</v>
      </c>
      <c r="AD54" s="49" t="s">
        <v>84</v>
      </c>
      <c r="AE54" s="50">
        <v>7.12</v>
      </c>
      <c r="AF54" s="51">
        <v>104.65661914460283</v>
      </c>
      <c r="AG54" s="50">
        <v>1.8219899552808718</v>
      </c>
      <c r="AH54" s="52">
        <v>3.3351090684121276</v>
      </c>
      <c r="AI54" s="53">
        <v>-1</v>
      </c>
      <c r="AJ54" s="54">
        <v>-1</v>
      </c>
      <c r="AK54" s="55">
        <v>55.052823770105498</v>
      </c>
      <c r="AL54" s="56">
        <v>96862786.297378644</v>
      </c>
      <c r="AM54" s="55">
        <v>0.32304795697205352</v>
      </c>
      <c r="AN54" s="58">
        <v>-1</v>
      </c>
      <c r="AO54" s="60"/>
      <c r="AP54" s="72"/>
      <c r="AQ54" s="60"/>
      <c r="AR54" s="48">
        <v>24</v>
      </c>
      <c r="AS54" s="49" t="s">
        <v>84</v>
      </c>
      <c r="AT54" s="50">
        <v>7.12</v>
      </c>
      <c r="AU54" s="51">
        <v>104.65661914460284</v>
      </c>
      <c r="AV54" s="50">
        <v>1.561705675955033</v>
      </c>
      <c r="AW54" s="52">
        <v>3.3351090684121276</v>
      </c>
      <c r="AX54" s="53">
        <v>-1</v>
      </c>
      <c r="AY54" s="54">
        <v>-1</v>
      </c>
      <c r="AZ54" s="55">
        <v>33.643392303953348</v>
      </c>
      <c r="BA54" s="56">
        <v>59193924.959509164</v>
      </c>
      <c r="BB54" s="55">
        <v>0.19741819592736601</v>
      </c>
      <c r="BC54" s="58">
        <v>-1</v>
      </c>
      <c r="BD54" s="60"/>
      <c r="BE54" s="72"/>
    </row>
    <row r="55" spans="13:57" x14ac:dyDescent="0.25">
      <c r="M55" s="60"/>
      <c r="N55" s="48">
        <v>25</v>
      </c>
      <c r="O55" s="49" t="s">
        <v>85</v>
      </c>
      <c r="P55" s="50">
        <v>8.3800000000000008</v>
      </c>
      <c r="Q55" s="51">
        <v>112.93526760689701</v>
      </c>
      <c r="R55" s="50">
        <v>2.2967004225300705</v>
      </c>
      <c r="S55" s="52">
        <v>8.2283588720543186</v>
      </c>
      <c r="T55" s="53">
        <v>-1</v>
      </c>
      <c r="U55" s="54">
        <v>-1</v>
      </c>
      <c r="V55" s="55">
        <v>18.847411693775438</v>
      </c>
      <c r="W55" s="56">
        <v>12356443.19566654</v>
      </c>
      <c r="X55" s="55">
        <v>0.101673248996098</v>
      </c>
      <c r="Y55" s="58">
        <v>-1</v>
      </c>
      <c r="Z55" s="60"/>
      <c r="AA55" s="72"/>
      <c r="AB55" s="60"/>
      <c r="AC55" s="48">
        <v>25</v>
      </c>
      <c r="AD55" s="49" t="s">
        <v>85</v>
      </c>
      <c r="AE55" s="50">
        <v>8.3800000000000008</v>
      </c>
      <c r="AF55" s="51">
        <v>112.93526760689701</v>
      </c>
      <c r="AG55" s="50">
        <v>1.9661147556507421</v>
      </c>
      <c r="AH55" s="52">
        <v>8.2283588720543186</v>
      </c>
      <c r="AI55" s="53">
        <v>-1</v>
      </c>
      <c r="AJ55" s="54">
        <v>-1</v>
      </c>
      <c r="AK55" s="55">
        <v>46.292986328938667</v>
      </c>
      <c r="AL55" s="56">
        <v>30349878.552300796</v>
      </c>
      <c r="AM55" s="55">
        <v>0.24972969245159535</v>
      </c>
      <c r="AN55" s="58">
        <v>-1</v>
      </c>
      <c r="AO55" s="60"/>
      <c r="AP55" s="72"/>
      <c r="AQ55" s="60"/>
      <c r="AR55" s="48">
        <v>25</v>
      </c>
      <c r="AS55" s="49" t="s">
        <v>85</v>
      </c>
      <c r="AT55" s="50">
        <v>8.3800000000000008</v>
      </c>
      <c r="AU55" s="51">
        <v>112.93526760689701</v>
      </c>
      <c r="AV55" s="50">
        <v>1.6852412191292074</v>
      </c>
      <c r="AW55" s="52">
        <v>8.2283588720543186</v>
      </c>
      <c r="AX55" s="53">
        <v>-1</v>
      </c>
      <c r="AY55" s="54">
        <v>-1</v>
      </c>
      <c r="AZ55" s="55">
        <v>28.290158312129179</v>
      </c>
      <c r="BA55" s="56">
        <v>18547148.00418381</v>
      </c>
      <c r="BB55" s="55">
        <v>0.15261258983153042</v>
      </c>
      <c r="BC55" s="58">
        <v>-1</v>
      </c>
      <c r="BD55" s="60"/>
      <c r="BE55" s="72"/>
    </row>
    <row r="56" spans="13:57" x14ac:dyDescent="0.25">
      <c r="M56" s="60"/>
      <c r="N56" s="48">
        <v>26</v>
      </c>
      <c r="O56" s="49" t="s">
        <v>86</v>
      </c>
      <c r="P56" s="50">
        <v>7.5</v>
      </c>
      <c r="Q56" s="51">
        <v>105.67037853312242</v>
      </c>
      <c r="R56" s="50">
        <v>2.1489584978068743</v>
      </c>
      <c r="S56" s="52">
        <v>2.4662718786131452</v>
      </c>
      <c r="T56" s="53">
        <v>-1</v>
      </c>
      <c r="U56" s="54">
        <v>-1</v>
      </c>
      <c r="V56" s="55">
        <v>20.907275400969144</v>
      </c>
      <c r="W56" s="56">
        <v>27790315.480962068</v>
      </c>
      <c r="X56" s="55">
        <v>6.8538473568484304E-2</v>
      </c>
      <c r="Y56" s="58">
        <v>-1</v>
      </c>
      <c r="Z56" s="60"/>
      <c r="AA56" s="72"/>
      <c r="AB56" s="60"/>
      <c r="AC56" s="48">
        <v>26</v>
      </c>
      <c r="AD56" s="49" t="s">
        <v>86</v>
      </c>
      <c r="AE56" s="50">
        <v>7.5</v>
      </c>
      <c r="AF56" s="51">
        <v>105.67037853312243</v>
      </c>
      <c r="AG56" s="50">
        <v>1.8396387140316426</v>
      </c>
      <c r="AH56" s="52">
        <v>2.4662718786131452</v>
      </c>
      <c r="AI56" s="53">
        <v>-1</v>
      </c>
      <c r="AJ56" s="54">
        <v>-1</v>
      </c>
      <c r="AK56" s="55">
        <v>51.352420695095581</v>
      </c>
      <c r="AL56" s="56">
        <v>68258534.144608781</v>
      </c>
      <c r="AM56" s="55">
        <v>0.16834410323620383</v>
      </c>
      <c r="AN56" s="58">
        <v>-1</v>
      </c>
      <c r="AO56" s="60"/>
      <c r="AP56" s="72"/>
      <c r="AQ56" s="60"/>
      <c r="AR56" s="48">
        <v>26</v>
      </c>
      <c r="AS56" s="49" t="s">
        <v>86</v>
      </c>
      <c r="AT56" s="50">
        <v>7.5</v>
      </c>
      <c r="AU56" s="51">
        <v>105.67037853312243</v>
      </c>
      <c r="AV56" s="50">
        <v>1.5768331834556935</v>
      </c>
      <c r="AW56" s="52">
        <v>2.4662718786131452</v>
      </c>
      <c r="AX56" s="53">
        <v>-1</v>
      </c>
      <c r="AY56" s="54">
        <v>-1</v>
      </c>
      <c r="AZ56" s="55">
        <v>31.382034869225066</v>
      </c>
      <c r="BA56" s="56">
        <v>41713548.643927582</v>
      </c>
      <c r="BB56" s="55">
        <v>0.1028769519776801</v>
      </c>
      <c r="BC56" s="58">
        <v>-1</v>
      </c>
      <c r="BD56" s="60"/>
      <c r="BE56" s="72"/>
    </row>
    <row r="57" spans="13:57" x14ac:dyDescent="0.25">
      <c r="M57" s="60"/>
      <c r="N57" s="48">
        <v>27</v>
      </c>
      <c r="O57" s="49" t="s">
        <v>87</v>
      </c>
      <c r="P57" s="50">
        <v>7.61</v>
      </c>
      <c r="Q57" s="51">
        <v>116.42594543752628</v>
      </c>
      <c r="R57" s="50">
        <v>2.3676883558692658</v>
      </c>
      <c r="S57" s="52">
        <v>2.7282122591434446</v>
      </c>
      <c r="T57" s="53">
        <v>-1</v>
      </c>
      <c r="U57" s="54">
        <v>-1</v>
      </c>
      <c r="V57" s="55">
        <v>20.045198500249775</v>
      </c>
      <c r="W57" s="56">
        <v>25112703.958948042</v>
      </c>
      <c r="X57" s="55">
        <v>6.8512786801042169E-2</v>
      </c>
      <c r="Y57" s="58">
        <v>-1</v>
      </c>
      <c r="Z57" s="60"/>
      <c r="AA57" s="72"/>
      <c r="AB57" s="60"/>
      <c r="AC57" s="48">
        <v>27</v>
      </c>
      <c r="AD57" s="49" t="s">
        <v>87</v>
      </c>
      <c r="AE57" s="50">
        <v>7.61</v>
      </c>
      <c r="AF57" s="51">
        <v>116.42594543752628</v>
      </c>
      <c r="AG57" s="50">
        <v>2.0268847288880836</v>
      </c>
      <c r="AH57" s="52">
        <v>2.7282122591434446</v>
      </c>
      <c r="AI57" s="53">
        <v>-1</v>
      </c>
      <c r="AJ57" s="54">
        <v>-1</v>
      </c>
      <c r="AK57" s="55">
        <v>49.234988613284813</v>
      </c>
      <c r="AL57" s="56">
        <v>61681788.456831336</v>
      </c>
      <c r="AM57" s="55">
        <v>0.16828101143381985</v>
      </c>
      <c r="AN57" s="58">
        <v>-1</v>
      </c>
      <c r="AO57" s="60"/>
      <c r="AP57" s="72"/>
      <c r="AQ57" s="60"/>
      <c r="AR57" s="48">
        <v>27</v>
      </c>
      <c r="AS57" s="49" t="s">
        <v>87</v>
      </c>
      <c r="AT57" s="50">
        <v>7.61</v>
      </c>
      <c r="AU57" s="51">
        <v>116.42594543752628</v>
      </c>
      <c r="AV57" s="50">
        <v>1.7373297676183572</v>
      </c>
      <c r="AW57" s="52">
        <v>2.7282122591434446</v>
      </c>
      <c r="AX57" s="53">
        <v>-1</v>
      </c>
      <c r="AY57" s="54">
        <v>-1</v>
      </c>
      <c r="AZ57" s="55">
        <v>30.088048597007379</v>
      </c>
      <c r="BA57" s="56">
        <v>37694426.279174693</v>
      </c>
      <c r="BB57" s="55">
        <v>0.10283839587622322</v>
      </c>
      <c r="BC57" s="58">
        <v>-1</v>
      </c>
      <c r="BD57" s="60"/>
      <c r="BE57" s="72"/>
    </row>
    <row r="58" spans="13:57" x14ac:dyDescent="0.25">
      <c r="M58" s="60"/>
      <c r="N58" s="48">
        <v>28</v>
      </c>
      <c r="O58" s="49" t="s">
        <v>88</v>
      </c>
      <c r="P58" s="50">
        <v>7.83</v>
      </c>
      <c r="Q58" s="51">
        <v>100.10774388449856</v>
      </c>
      <c r="R58" s="50">
        <v>2.0358343549364268</v>
      </c>
      <c r="S58" s="52">
        <v>3.2337233405951604</v>
      </c>
      <c r="T58" s="53">
        <v>-1</v>
      </c>
      <c r="U58" s="54">
        <v>-1</v>
      </c>
      <c r="V58" s="55">
        <v>20.307556397583291</v>
      </c>
      <c r="W58" s="56">
        <v>20506591.350024134</v>
      </c>
      <c r="X58" s="55">
        <v>6.6312643084619871E-2</v>
      </c>
      <c r="Y58" s="58">
        <v>-1</v>
      </c>
      <c r="Z58" s="60"/>
      <c r="AA58" s="72"/>
      <c r="AB58" s="60"/>
      <c r="AC58" s="48">
        <v>28</v>
      </c>
      <c r="AD58" s="49" t="s">
        <v>88</v>
      </c>
      <c r="AE58" s="50">
        <v>7.83</v>
      </c>
      <c r="AF58" s="51">
        <v>100.10774388449855</v>
      </c>
      <c r="AG58" s="50">
        <v>1.7427975917258804</v>
      </c>
      <c r="AH58" s="52">
        <v>3.2337233405951604</v>
      </c>
      <c r="AI58" s="53">
        <v>-1</v>
      </c>
      <c r="AJ58" s="54">
        <v>-1</v>
      </c>
      <c r="AK58" s="55">
        <v>49.879391714988202</v>
      </c>
      <c r="AL58" s="56">
        <v>50368261.087718464</v>
      </c>
      <c r="AM58" s="55">
        <v>0.16287702150454617</v>
      </c>
      <c r="AN58" s="58">
        <v>-1</v>
      </c>
      <c r="AO58" s="60"/>
      <c r="AP58" s="72"/>
      <c r="AQ58" s="60"/>
      <c r="AR58" s="48">
        <v>28</v>
      </c>
      <c r="AS58" s="49" t="s">
        <v>88</v>
      </c>
      <c r="AT58" s="50">
        <v>7.83</v>
      </c>
      <c r="AU58" s="51">
        <v>100.10774388449857</v>
      </c>
      <c r="AV58" s="50">
        <v>1.4938265071936119</v>
      </c>
      <c r="AW58" s="52">
        <v>3.2337233405951604</v>
      </c>
      <c r="AX58" s="53">
        <v>-1</v>
      </c>
      <c r="AY58" s="54">
        <v>-1</v>
      </c>
      <c r="AZ58" s="55">
        <v>30.481850492492779</v>
      </c>
      <c r="BA58" s="56">
        <v>30780603.998050161</v>
      </c>
      <c r="BB58" s="55">
        <v>9.9535957586111515E-2</v>
      </c>
      <c r="BC58" s="58">
        <v>-1</v>
      </c>
      <c r="BD58" s="60"/>
      <c r="BE58" s="72"/>
    </row>
    <row r="59" spans="13:57" x14ac:dyDescent="0.25">
      <c r="M59" s="60"/>
      <c r="N59" s="48">
        <v>29</v>
      </c>
      <c r="O59" s="49" t="s">
        <v>89</v>
      </c>
      <c r="P59" s="50">
        <v>8.66</v>
      </c>
      <c r="Q59" s="51">
        <v>380.59773172961053</v>
      </c>
      <c r="R59" s="50">
        <v>7.74</v>
      </c>
      <c r="S59" s="52">
        <v>6.1717399500550219</v>
      </c>
      <c r="T59" s="53">
        <v>-1</v>
      </c>
      <c r="U59" s="54">
        <v>-1</v>
      </c>
      <c r="V59" s="55">
        <v>17.559534540544792</v>
      </c>
      <c r="W59" s="56">
        <v>9547583.7581294272</v>
      </c>
      <c r="X59" s="55">
        <v>5.8925204106543852E-2</v>
      </c>
      <c r="Y59" s="58">
        <v>58.358161413024696</v>
      </c>
      <c r="Z59" s="60"/>
      <c r="AA59" s="72"/>
      <c r="AB59" s="60"/>
      <c r="AC59" s="48">
        <v>29</v>
      </c>
      <c r="AD59" s="49" t="s">
        <v>89</v>
      </c>
      <c r="AE59" s="50">
        <v>8.66</v>
      </c>
      <c r="AF59" s="51">
        <v>402.08582483611178</v>
      </c>
      <c r="AG59" s="50">
        <v>7</v>
      </c>
      <c r="AH59" s="52">
        <v>6.1717399500550219</v>
      </c>
      <c r="AI59" s="53">
        <v>-1</v>
      </c>
      <c r="AJ59" s="54">
        <v>-1</v>
      </c>
      <c r="AK59" s="55">
        <v>43.129704260475719</v>
      </c>
      <c r="AL59" s="56">
        <v>23450761.917375274</v>
      </c>
      <c r="AM59" s="55">
        <v>0.1447320041846939</v>
      </c>
      <c r="AN59" s="58">
        <v>6736.9996437083591</v>
      </c>
      <c r="AO59" s="60"/>
      <c r="AP59" s="72"/>
      <c r="AQ59" s="60"/>
      <c r="AR59" s="48">
        <v>29</v>
      </c>
      <c r="AS59" s="49" t="s">
        <v>89</v>
      </c>
      <c r="AT59" s="50">
        <v>8.66</v>
      </c>
      <c r="AU59" s="51">
        <v>469.10012897546386</v>
      </c>
      <c r="AV59" s="50">
        <v>7</v>
      </c>
      <c r="AW59" s="52">
        <v>6.1717399500550219</v>
      </c>
      <c r="AX59" s="53">
        <v>-1</v>
      </c>
      <c r="AY59" s="54">
        <v>-1</v>
      </c>
      <c r="AZ59" s="55">
        <v>26.357041492512934</v>
      </c>
      <c r="BA59" s="56">
        <v>14331021.171729332</v>
      </c>
      <c r="BB59" s="55">
        <v>8.8447335890646253E-2</v>
      </c>
      <c r="BC59" s="58">
        <v>29864.211982549692</v>
      </c>
      <c r="BD59" s="60"/>
      <c r="BE59" s="72"/>
    </row>
    <row r="60" spans="13:57" x14ac:dyDescent="0.25">
      <c r="M60" s="60"/>
      <c r="N60" s="48">
        <v>30</v>
      </c>
      <c r="O60" s="49" t="s">
        <v>90</v>
      </c>
      <c r="P60" s="50">
        <v>5.77</v>
      </c>
      <c r="Q60" s="51">
        <v>88.600345948728418</v>
      </c>
      <c r="R60" s="50">
        <v>1.8018149360132021</v>
      </c>
      <c r="S60" s="52">
        <v>10.67919019261687</v>
      </c>
      <c r="T60" s="53">
        <v>-1</v>
      </c>
      <c r="U60" s="54">
        <v>-1</v>
      </c>
      <c r="V60" s="55">
        <v>41.14051664565757</v>
      </c>
      <c r="W60" s="56">
        <v>136739339.25693604</v>
      </c>
      <c r="X60" s="55">
        <v>1.4602654107375825</v>
      </c>
      <c r="Y60" s="58">
        <v>-1</v>
      </c>
      <c r="Z60" s="60"/>
      <c r="AA60" s="72"/>
      <c r="AB60" s="60"/>
      <c r="AC60" s="48">
        <v>30</v>
      </c>
      <c r="AD60" s="49" t="s">
        <v>90</v>
      </c>
      <c r="AE60" s="50">
        <v>5.77</v>
      </c>
      <c r="AF60" s="51">
        <v>88.600345948728418</v>
      </c>
      <c r="AG60" s="50">
        <v>1.5424627861325138</v>
      </c>
      <c r="AH60" s="52">
        <v>10.67919019261687</v>
      </c>
      <c r="AI60" s="53">
        <v>-1</v>
      </c>
      <c r="AJ60" s="54">
        <v>-1</v>
      </c>
      <c r="AK60" s="55">
        <v>101.04927963513883</v>
      </c>
      <c r="AL60" s="56">
        <v>335858974.46809757</v>
      </c>
      <c r="AM60" s="55">
        <v>3.5867018662420671</v>
      </c>
      <c r="AN60" s="58">
        <v>-1</v>
      </c>
      <c r="AO60" s="60"/>
      <c r="AP60" s="72"/>
      <c r="AQ60" s="60"/>
      <c r="AR60" s="48">
        <v>30</v>
      </c>
      <c r="AS60" s="49" t="s">
        <v>90</v>
      </c>
      <c r="AT60" s="50">
        <v>5.77</v>
      </c>
      <c r="AU60" s="51">
        <v>88.600345948728432</v>
      </c>
      <c r="AV60" s="50">
        <v>1.3221109595421547</v>
      </c>
      <c r="AW60" s="52">
        <v>10.67919019261687</v>
      </c>
      <c r="AX60" s="53">
        <v>-1</v>
      </c>
      <c r="AY60" s="54">
        <v>-1</v>
      </c>
      <c r="AZ60" s="55">
        <v>61.752337554807035</v>
      </c>
      <c r="BA60" s="56">
        <v>205247151.06383732</v>
      </c>
      <c r="BB60" s="55">
        <v>2.1918733627034848</v>
      </c>
      <c r="BC60" s="58">
        <v>-1</v>
      </c>
      <c r="BD60" s="60"/>
      <c r="BE60" s="72"/>
    </row>
    <row r="61" spans="13:57" x14ac:dyDescent="0.25">
      <c r="M61" s="60"/>
      <c r="N61" s="48">
        <v>31</v>
      </c>
      <c r="O61" s="49" t="s">
        <v>91</v>
      </c>
      <c r="P61" s="50">
        <v>5.7</v>
      </c>
      <c r="Q61" s="51">
        <v>330.09708737864077</v>
      </c>
      <c r="R61" s="50">
        <v>6.7129970656940312</v>
      </c>
      <c r="S61" s="52">
        <v>1.1869088290820782</v>
      </c>
      <c r="T61" s="53">
        <v>0.84285205191560486</v>
      </c>
      <c r="U61" s="54">
        <v>0.73792488148633306</v>
      </c>
      <c r="V61" s="55">
        <v>19.348390090401107</v>
      </c>
      <c r="W61" s="56">
        <v>145845648.8710362</v>
      </c>
      <c r="X61" s="55">
        <v>0.17310548832823749</v>
      </c>
      <c r="Y61" s="58">
        <v>13.10375592568335</v>
      </c>
      <c r="Z61" s="60"/>
      <c r="AA61" s="72"/>
      <c r="AB61" s="60"/>
      <c r="AC61" s="48">
        <v>31</v>
      </c>
      <c r="AD61" s="49" t="s">
        <v>91</v>
      </c>
      <c r="AE61" s="50">
        <v>5.7</v>
      </c>
      <c r="AF61" s="51">
        <v>330.09708737864077</v>
      </c>
      <c r="AG61" s="50">
        <v>5.7467323365411023</v>
      </c>
      <c r="AH61" s="52">
        <v>1.1869088290820782</v>
      </c>
      <c r="AI61" s="53">
        <v>-1</v>
      </c>
      <c r="AJ61" s="54">
        <v>-1</v>
      </c>
      <c r="AK61" s="55">
        <v>47.5234887683662</v>
      </c>
      <c r="AL61" s="56">
        <v>358225879.44804472</v>
      </c>
      <c r="AM61" s="55">
        <v>0.42518145912257643</v>
      </c>
      <c r="AN61" s="58">
        <v>-165.03641110018413</v>
      </c>
      <c r="AO61" s="60"/>
      <c r="AP61" s="72"/>
      <c r="AQ61" s="60"/>
      <c r="AR61" s="48">
        <v>31</v>
      </c>
      <c r="AS61" s="49" t="s">
        <v>91</v>
      </c>
      <c r="AT61" s="50">
        <v>5.7</v>
      </c>
      <c r="AU61" s="51">
        <v>330.09708737864077</v>
      </c>
      <c r="AV61" s="50">
        <v>4.9257705741780873</v>
      </c>
      <c r="AW61" s="52">
        <v>1.1869088290820782</v>
      </c>
      <c r="AX61" s="53">
        <v>-1</v>
      </c>
      <c r="AY61" s="54">
        <v>-1</v>
      </c>
      <c r="AZ61" s="55">
        <v>29.042132025112672</v>
      </c>
      <c r="BA61" s="56">
        <v>218915815.21824947</v>
      </c>
      <c r="BB61" s="55">
        <v>0.2598331139082411</v>
      </c>
      <c r="BC61" s="58">
        <v>-608.29148904928525</v>
      </c>
      <c r="BD61" s="60"/>
      <c r="BE61" s="72"/>
    </row>
    <row r="62" spans="13:57" x14ac:dyDescent="0.25">
      <c r="M62" s="60"/>
      <c r="N62" s="48">
        <v>32</v>
      </c>
      <c r="O62" s="49" t="s">
        <v>92</v>
      </c>
      <c r="P62" s="50">
        <v>3.34</v>
      </c>
      <c r="Q62" s="51">
        <v>130.34188034188031</v>
      </c>
      <c r="R62" s="50">
        <v>2.6506888237654347</v>
      </c>
      <c r="S62" s="52">
        <v>0.33601896817795568</v>
      </c>
      <c r="T62" s="53">
        <v>-1</v>
      </c>
      <c r="U62" s="54">
        <v>-1</v>
      </c>
      <c r="V62" s="55">
        <v>119.79914819617635</v>
      </c>
      <c r="W62" s="56">
        <v>1282016093.3945179</v>
      </c>
      <c r="X62" s="55">
        <v>0.43078172488995958</v>
      </c>
      <c r="Y62" s="58">
        <v>-1</v>
      </c>
      <c r="Z62" s="60"/>
      <c r="AA62" s="72"/>
      <c r="AB62" s="60"/>
      <c r="AC62" s="48">
        <v>32</v>
      </c>
      <c r="AD62" s="49" t="s">
        <v>92</v>
      </c>
      <c r="AE62" s="50">
        <v>3.34</v>
      </c>
      <c r="AF62" s="51">
        <v>130.34188034188031</v>
      </c>
      <c r="AG62" s="50">
        <v>2.2691502809507127</v>
      </c>
      <c r="AH62" s="52">
        <v>0.33601896817795568</v>
      </c>
      <c r="AI62" s="53">
        <v>-1</v>
      </c>
      <c r="AJ62" s="54">
        <v>-1</v>
      </c>
      <c r="AK62" s="55">
        <v>294.2505007993044</v>
      </c>
      <c r="AL62" s="56">
        <v>3148886141.4637756</v>
      </c>
      <c r="AM62" s="55">
        <v>1.0580854721645219</v>
      </c>
      <c r="AN62" s="58">
        <v>-1</v>
      </c>
      <c r="AO62" s="60"/>
      <c r="AP62" s="72"/>
      <c r="AQ62" s="60"/>
      <c r="AR62" s="48">
        <v>32</v>
      </c>
      <c r="AS62" s="49" t="s">
        <v>92</v>
      </c>
      <c r="AT62" s="50">
        <v>3.34</v>
      </c>
      <c r="AU62" s="51">
        <v>130.34188034188034</v>
      </c>
      <c r="AV62" s="50">
        <v>1.944985955100611</v>
      </c>
      <c r="AW62" s="52">
        <v>0.33601896817795568</v>
      </c>
      <c r="AX62" s="53">
        <v>-1</v>
      </c>
      <c r="AY62" s="54">
        <v>-1</v>
      </c>
      <c r="AZ62" s="55">
        <v>179.81975048846377</v>
      </c>
      <c r="BA62" s="56">
        <v>1924319308.6723068</v>
      </c>
      <c r="BB62" s="55">
        <v>0.64660778854498546</v>
      </c>
      <c r="BC62" s="58">
        <v>-1</v>
      </c>
      <c r="BD62" s="60"/>
      <c r="BE62" s="72"/>
    </row>
    <row r="63" spans="13:57" x14ac:dyDescent="0.25">
      <c r="M63" s="60"/>
      <c r="N63" s="48">
        <v>33</v>
      </c>
      <c r="O63" s="49" t="s">
        <v>93</v>
      </c>
      <c r="P63" s="50">
        <v>5.81</v>
      </c>
      <c r="Q63" s="51">
        <v>200.9981851179673</v>
      </c>
      <c r="R63" s="50">
        <v>4.0875859815115954</v>
      </c>
      <c r="S63" s="52">
        <v>4.7254937193976776</v>
      </c>
      <c r="T63" s="53">
        <v>0.9588186002238841</v>
      </c>
      <c r="U63" s="54">
        <v>0.96035092052433402</v>
      </c>
      <c r="V63" s="55">
        <v>21.955388526969653</v>
      </c>
      <c r="W63" s="56">
        <v>131793343.84699959</v>
      </c>
      <c r="X63" s="55">
        <v>0.62278861860741519</v>
      </c>
      <c r="Y63" s="58">
        <v>1.9824539737832969</v>
      </c>
      <c r="Z63" s="60"/>
      <c r="AA63" s="72"/>
      <c r="AB63" s="60"/>
      <c r="AC63" s="48">
        <v>33</v>
      </c>
      <c r="AD63" s="49" t="s">
        <v>93</v>
      </c>
      <c r="AE63" s="50">
        <v>5.81</v>
      </c>
      <c r="AF63" s="51">
        <v>200.9981851179673</v>
      </c>
      <c r="AG63" s="50">
        <v>3.4992213326576538</v>
      </c>
      <c r="AH63" s="52">
        <v>4.7254937193976776</v>
      </c>
      <c r="AI63" s="53">
        <v>-1</v>
      </c>
      <c r="AJ63" s="54">
        <v>-1</v>
      </c>
      <c r="AK63" s="55">
        <v>53.926794694107194</v>
      </c>
      <c r="AL63" s="56">
        <v>323710627.43693459</v>
      </c>
      <c r="AM63" s="55">
        <v>1.5296925368555161</v>
      </c>
      <c r="AN63" s="58">
        <v>3516.5316567809705</v>
      </c>
      <c r="AO63" s="60"/>
      <c r="AP63" s="72"/>
      <c r="AQ63" s="60"/>
      <c r="AR63" s="48">
        <v>33</v>
      </c>
      <c r="AS63" s="49" t="s">
        <v>93</v>
      </c>
      <c r="AT63" s="50">
        <v>5.81</v>
      </c>
      <c r="AU63" s="51">
        <v>200.99818511796732</v>
      </c>
      <c r="AV63" s="50">
        <v>2.9993325708494174</v>
      </c>
      <c r="AW63" s="52">
        <v>4.7254937193976776</v>
      </c>
      <c r="AX63" s="53">
        <v>-1</v>
      </c>
      <c r="AY63" s="54">
        <v>-1</v>
      </c>
      <c r="AZ63" s="55">
        <v>32.955263424176607</v>
      </c>
      <c r="BA63" s="56">
        <v>197823161.21145996</v>
      </c>
      <c r="BB63" s="55">
        <v>0.93481210585614827</v>
      </c>
      <c r="BC63" s="58">
        <v>-1</v>
      </c>
      <c r="BD63" s="60"/>
      <c r="BE63" s="72"/>
    </row>
    <row r="64" spans="13:57" x14ac:dyDescent="0.25">
      <c r="M64" s="60"/>
      <c r="N64" s="60"/>
      <c r="O64" s="60"/>
      <c r="P64" s="60"/>
      <c r="Q64" s="60"/>
      <c r="R64" s="60"/>
      <c r="S64" s="60"/>
      <c r="T64" s="3"/>
      <c r="U64" s="2"/>
      <c r="V64" s="60"/>
      <c r="W64" s="60"/>
      <c r="X64" s="3"/>
      <c r="Y64" s="2"/>
      <c r="Z64" s="60"/>
      <c r="AA64" s="72"/>
      <c r="AB64" s="60"/>
      <c r="AC64" s="60"/>
      <c r="AD64" s="60"/>
      <c r="AE64" s="60"/>
      <c r="AF64" s="60"/>
      <c r="AG64" s="60"/>
      <c r="AH64" s="60"/>
      <c r="AI64" s="3"/>
      <c r="AJ64" s="2"/>
      <c r="AK64" s="60"/>
      <c r="AL64" s="60"/>
      <c r="AM64" s="3"/>
      <c r="AN64" s="2"/>
      <c r="AO64" s="60"/>
      <c r="AP64" s="72"/>
      <c r="AQ64" s="60"/>
      <c r="AR64" s="60"/>
      <c r="AS64" s="60"/>
      <c r="AT64" s="60"/>
      <c r="AU64" s="60"/>
      <c r="AV64" s="60"/>
      <c r="AW64" s="60"/>
      <c r="AX64" s="3"/>
      <c r="AY64" s="2"/>
      <c r="AZ64" s="60"/>
      <c r="BA64" s="60"/>
      <c r="BB64" s="3"/>
      <c r="BC64" s="2"/>
      <c r="BD64" s="60"/>
      <c r="BE64" s="72"/>
    </row>
    <row r="65" spans="13:57" x14ac:dyDescent="0.25">
      <c r="M65" s="60"/>
      <c r="N65" s="60"/>
      <c r="O65" s="60"/>
      <c r="P65" s="60"/>
      <c r="Q65" s="60"/>
      <c r="R65" s="60"/>
      <c r="S65" s="60"/>
      <c r="T65" s="3"/>
      <c r="U65" s="2"/>
      <c r="V65" s="60"/>
      <c r="W65" s="60"/>
      <c r="X65" s="3"/>
      <c r="Y65" s="2"/>
      <c r="Z65" s="60"/>
      <c r="AA65" s="72"/>
      <c r="AB65" s="60"/>
      <c r="AC65" s="60"/>
      <c r="AD65" s="60"/>
      <c r="AE65" s="60"/>
      <c r="AF65" s="60"/>
      <c r="AG65" s="60"/>
      <c r="AH65" s="60"/>
      <c r="AI65" s="3"/>
      <c r="AJ65" s="2"/>
      <c r="AK65" s="60"/>
      <c r="AL65" s="60"/>
      <c r="AM65" s="3"/>
      <c r="AN65" s="2"/>
      <c r="AO65" s="60"/>
      <c r="AP65" s="72"/>
      <c r="AQ65" s="60"/>
      <c r="AR65" s="60"/>
      <c r="AS65" s="60"/>
      <c r="AT65" s="60"/>
      <c r="AU65" s="60"/>
      <c r="AV65" s="60"/>
      <c r="AW65" s="60"/>
      <c r="AX65" s="3"/>
      <c r="AY65" s="2"/>
      <c r="AZ65" s="60"/>
      <c r="BA65" s="60"/>
      <c r="BB65" s="3"/>
      <c r="BC65" s="2"/>
      <c r="BD65" s="60"/>
      <c r="BE65" s="72"/>
    </row>
    <row r="66" spans="13:57" x14ac:dyDescent="0.25">
      <c r="M66" s="60"/>
      <c r="N66" s="60"/>
      <c r="O66" s="60"/>
      <c r="P66" s="60"/>
      <c r="Q66" s="60"/>
      <c r="R66" s="60"/>
      <c r="S66" s="60"/>
      <c r="T66" s="3"/>
      <c r="U66" s="2"/>
      <c r="V66" s="60"/>
      <c r="W66" s="60"/>
      <c r="X66" s="3"/>
      <c r="Y66" s="2"/>
      <c r="Z66" s="60"/>
      <c r="AA66" s="72"/>
      <c r="AB66" s="60"/>
      <c r="AC66" s="60"/>
      <c r="AD66" s="60"/>
      <c r="AE66" s="60"/>
      <c r="AF66" s="60"/>
      <c r="AG66" s="60"/>
      <c r="AH66" s="60"/>
      <c r="AI66" s="3"/>
      <c r="AJ66" s="2"/>
      <c r="AK66" s="60"/>
      <c r="AL66" s="60"/>
      <c r="AM66" s="3"/>
      <c r="AN66" s="2"/>
      <c r="AO66" s="60"/>
      <c r="AP66" s="72"/>
      <c r="AQ66" s="60"/>
      <c r="AR66" s="60"/>
      <c r="AS66" s="60"/>
      <c r="AT66" s="60"/>
      <c r="AU66" s="60"/>
      <c r="AV66" s="60"/>
      <c r="AW66" s="60"/>
      <c r="AX66" s="3"/>
      <c r="AY66" s="2"/>
      <c r="AZ66" s="60"/>
      <c r="BA66" s="60"/>
      <c r="BB66" s="3"/>
      <c r="BC66" s="2"/>
      <c r="BD66" s="60"/>
      <c r="BE66" s="72"/>
    </row>
    <row r="67" spans="13:57" x14ac:dyDescent="0.25">
      <c r="M67" s="60"/>
      <c r="N67" s="73"/>
      <c r="O67" s="60"/>
      <c r="P67" s="60"/>
      <c r="Q67" s="60"/>
      <c r="R67" s="60"/>
      <c r="S67" s="60"/>
      <c r="T67" s="3"/>
      <c r="U67" s="2"/>
      <c r="V67" s="60"/>
      <c r="W67" s="60"/>
      <c r="X67" s="3"/>
      <c r="Y67" s="2"/>
      <c r="Z67" s="60"/>
      <c r="AA67" s="72"/>
      <c r="AB67" s="60"/>
      <c r="AC67" s="60"/>
      <c r="AD67" s="60"/>
      <c r="AE67" s="60"/>
      <c r="AF67" s="60"/>
      <c r="AG67" s="60"/>
      <c r="AH67" s="60"/>
      <c r="AI67" s="3"/>
      <c r="AJ67" s="2"/>
      <c r="AK67" s="60"/>
      <c r="AL67" s="60"/>
      <c r="AM67" s="3"/>
      <c r="AN67" s="2"/>
      <c r="AO67" s="60"/>
      <c r="AP67" s="72"/>
      <c r="AQ67" s="60"/>
      <c r="AR67" s="60"/>
      <c r="AS67" s="60"/>
      <c r="AT67" s="60"/>
      <c r="AU67" s="60"/>
      <c r="AV67" s="60"/>
      <c r="AW67" s="60"/>
      <c r="AX67" s="3"/>
      <c r="AY67" s="2"/>
      <c r="AZ67" s="60"/>
      <c r="BA67" s="60"/>
      <c r="BB67" s="3"/>
      <c r="BC67" s="2"/>
      <c r="BD67" s="60"/>
      <c r="BE67" s="72"/>
    </row>
    <row r="68" spans="13:57" x14ac:dyDescent="0.25">
      <c r="M68" s="60"/>
      <c r="N68" s="60"/>
      <c r="O68" s="60"/>
      <c r="P68" s="60"/>
      <c r="Q68" s="60"/>
      <c r="R68" s="60"/>
      <c r="S68" s="60"/>
      <c r="T68" s="3"/>
      <c r="U68" s="2"/>
      <c r="V68" s="60"/>
      <c r="W68" s="60"/>
      <c r="X68" s="3"/>
      <c r="Y68" s="2"/>
      <c r="Z68" s="60"/>
      <c r="AA68" s="72"/>
      <c r="AB68" s="60"/>
      <c r="AC68" s="60"/>
      <c r="AD68" s="60"/>
      <c r="AE68" s="60"/>
      <c r="AF68" s="60"/>
      <c r="AG68" s="60"/>
      <c r="AH68" s="60"/>
      <c r="AI68" s="3"/>
      <c r="AJ68" s="2"/>
      <c r="AK68" s="60"/>
      <c r="AL68" s="60"/>
      <c r="AM68" s="3"/>
      <c r="AN68" s="2"/>
      <c r="AO68" s="60"/>
      <c r="AP68" s="72"/>
      <c r="AQ68" s="60"/>
      <c r="AR68" s="60"/>
      <c r="AS68" s="60"/>
      <c r="AT68" s="60"/>
      <c r="AU68" s="60"/>
      <c r="AV68" s="60"/>
      <c r="AW68" s="60"/>
      <c r="AX68" s="3"/>
      <c r="AY68" s="2"/>
      <c r="AZ68" s="60"/>
      <c r="BA68" s="60"/>
      <c r="BB68" s="3"/>
      <c r="BC68" s="2"/>
      <c r="BD68" s="60"/>
      <c r="BE68" s="72"/>
    </row>
    <row r="69" spans="13:57" x14ac:dyDescent="0.25"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72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72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72"/>
    </row>
    <row r="70" spans="13:57" x14ac:dyDescent="0.25"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72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72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72"/>
    </row>
    <row r="71" spans="13:57" x14ac:dyDescent="0.25"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72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72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72"/>
    </row>
    <row r="72" spans="13:57" x14ac:dyDescent="0.25"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72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72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72"/>
    </row>
    <row r="73" spans="13:57" x14ac:dyDescent="0.25"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72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72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72"/>
    </row>
    <row r="74" spans="13:57" x14ac:dyDescent="0.25"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72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72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72"/>
    </row>
    <row r="75" spans="13:57" x14ac:dyDescent="0.25"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72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72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72"/>
    </row>
    <row r="76" spans="13:57" x14ac:dyDescent="0.25"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72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72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72"/>
    </row>
    <row r="77" spans="13:57" x14ac:dyDescent="0.25"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72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72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72"/>
    </row>
    <row r="78" spans="13:57" x14ac:dyDescent="0.25"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72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72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72"/>
    </row>
    <row r="79" spans="13:57" x14ac:dyDescent="0.25">
      <c r="M79" s="60"/>
      <c r="N79" s="60"/>
      <c r="O79" s="60"/>
      <c r="P79" s="60"/>
      <c r="Q79" s="60"/>
      <c r="R79" s="60"/>
      <c r="S79" s="60"/>
      <c r="T79" s="61"/>
      <c r="U79" s="60"/>
      <c r="V79" s="61"/>
      <c r="W79" s="60"/>
      <c r="X79" s="60"/>
      <c r="Y79" s="60"/>
      <c r="Z79" s="60"/>
      <c r="AA79" s="72"/>
      <c r="AB79" s="60"/>
      <c r="AC79" s="60"/>
      <c r="AD79" s="60"/>
      <c r="AE79" s="60"/>
      <c r="AF79" s="60"/>
      <c r="AG79" s="60"/>
      <c r="AH79" s="60"/>
      <c r="AI79" s="61"/>
      <c r="AJ79" s="60"/>
      <c r="AK79" s="61"/>
      <c r="AL79" s="60"/>
      <c r="AM79" s="60"/>
      <c r="AN79" s="60"/>
      <c r="AO79" s="60"/>
      <c r="AP79" s="72"/>
      <c r="AQ79" s="60"/>
      <c r="AR79" s="60"/>
      <c r="AS79" s="60"/>
      <c r="AT79" s="60"/>
      <c r="AU79" s="60"/>
      <c r="AV79" s="60"/>
      <c r="AW79" s="60"/>
      <c r="AX79" s="61"/>
      <c r="AY79" s="60"/>
      <c r="AZ79" s="61"/>
      <c r="BA79" s="60"/>
      <c r="BB79" s="60"/>
      <c r="BC79" s="60"/>
      <c r="BD79" s="60"/>
      <c r="BE79" s="72"/>
    </row>
    <row r="80" spans="13:57" x14ac:dyDescent="0.25">
      <c r="M80" s="60"/>
      <c r="N80" s="60"/>
      <c r="O80" s="60"/>
      <c r="P80" s="60"/>
      <c r="Q80" s="60"/>
      <c r="R80" s="60"/>
      <c r="S80" s="60"/>
      <c r="T80" s="2"/>
      <c r="U80" s="2"/>
      <c r="V80" s="2"/>
      <c r="W80" s="60"/>
      <c r="X80" s="60"/>
      <c r="Y80" s="60"/>
      <c r="Z80" s="60"/>
      <c r="AA80" s="72"/>
      <c r="AB80" s="60"/>
      <c r="AC80" s="60"/>
      <c r="AD80" s="60"/>
      <c r="AE80" s="60"/>
      <c r="AF80" s="60"/>
      <c r="AG80" s="60"/>
      <c r="AH80" s="60"/>
      <c r="AI80" s="2"/>
      <c r="AJ80" s="2"/>
      <c r="AK80" s="2"/>
      <c r="AL80" s="60"/>
      <c r="AM80" s="60"/>
      <c r="AN80" s="60"/>
      <c r="AO80" s="60"/>
      <c r="AP80" s="72"/>
      <c r="AQ80" s="60"/>
      <c r="AR80" s="60"/>
      <c r="AS80" s="60"/>
      <c r="AT80" s="60"/>
      <c r="AU80" s="60"/>
      <c r="AV80" s="60"/>
      <c r="AW80" s="60"/>
      <c r="AX80" s="2"/>
      <c r="AY80" s="2"/>
      <c r="AZ80" s="2"/>
      <c r="BA80" s="60"/>
      <c r="BB80" s="60"/>
      <c r="BC80" s="60"/>
      <c r="BD80" s="60"/>
      <c r="BE80" s="72"/>
    </row>
    <row r="81" spans="13:57" x14ac:dyDescent="0.25">
      <c r="M81" s="60"/>
      <c r="N81" s="60"/>
      <c r="O81" s="60"/>
      <c r="P81" s="60"/>
      <c r="Q81" s="60"/>
      <c r="R81" s="60"/>
      <c r="S81" s="60"/>
      <c r="T81" s="2"/>
      <c r="U81" s="2"/>
      <c r="V81" s="2"/>
      <c r="W81" s="60"/>
      <c r="X81" s="60"/>
      <c r="Y81" s="60"/>
      <c r="Z81" s="60"/>
      <c r="AA81" s="72"/>
      <c r="AB81" s="60"/>
      <c r="AC81" s="60"/>
      <c r="AD81" s="60"/>
      <c r="AE81" s="60"/>
      <c r="AF81" s="60"/>
      <c r="AG81" s="60"/>
      <c r="AH81" s="60"/>
      <c r="AI81" s="2"/>
      <c r="AJ81" s="2"/>
      <c r="AK81" s="2"/>
      <c r="AL81" s="60"/>
      <c r="AM81" s="60"/>
      <c r="AN81" s="60"/>
      <c r="AO81" s="60"/>
      <c r="AP81" s="72"/>
      <c r="AQ81" s="60"/>
      <c r="AR81" s="60"/>
      <c r="AS81" s="60"/>
      <c r="AT81" s="60"/>
      <c r="AU81" s="60"/>
      <c r="AV81" s="60"/>
      <c r="AW81" s="60"/>
      <c r="AX81" s="2"/>
      <c r="AY81" s="2"/>
      <c r="AZ81" s="2"/>
      <c r="BA81" s="60"/>
      <c r="BB81" s="60"/>
      <c r="BC81" s="60"/>
      <c r="BD81" s="60"/>
      <c r="BE81" s="72"/>
    </row>
    <row r="82" spans="13:57" x14ac:dyDescent="0.25">
      <c r="M82" s="60"/>
      <c r="N82" s="60"/>
      <c r="O82" s="60"/>
      <c r="P82" s="60"/>
      <c r="Q82" s="60"/>
      <c r="R82" s="60"/>
      <c r="S82" s="60"/>
      <c r="T82" s="2"/>
      <c r="U82" s="2"/>
      <c r="V82" s="2"/>
      <c r="W82" s="60"/>
      <c r="X82" s="60"/>
      <c r="Y82" s="60"/>
      <c r="Z82" s="60"/>
      <c r="AA82" s="72"/>
      <c r="AB82" s="60"/>
      <c r="AC82" s="60"/>
      <c r="AD82" s="60"/>
      <c r="AE82" s="60"/>
      <c r="AF82" s="60"/>
      <c r="AG82" s="60"/>
      <c r="AH82" s="60"/>
      <c r="AI82" s="2"/>
      <c r="AJ82" s="2"/>
      <c r="AK82" s="2"/>
      <c r="AL82" s="60"/>
      <c r="AM82" s="60"/>
      <c r="AN82" s="60"/>
      <c r="AO82" s="60"/>
      <c r="AP82" s="72"/>
      <c r="AQ82" s="60"/>
      <c r="AR82" s="60"/>
      <c r="AS82" s="60"/>
      <c r="AT82" s="60"/>
      <c r="AU82" s="60"/>
      <c r="AV82" s="60"/>
      <c r="AW82" s="60"/>
      <c r="AX82" s="2"/>
      <c r="AY82" s="2"/>
      <c r="AZ82" s="2"/>
      <c r="BA82" s="60"/>
      <c r="BB82" s="60"/>
      <c r="BC82" s="60"/>
      <c r="BD82" s="60"/>
      <c r="BE82" s="72"/>
    </row>
    <row r="83" spans="13:57" x14ac:dyDescent="0.25">
      <c r="M83" s="60"/>
      <c r="N83" s="60"/>
      <c r="O83" s="60"/>
      <c r="P83" s="60"/>
      <c r="Q83" s="60"/>
      <c r="R83" s="60"/>
      <c r="S83" s="60"/>
      <c r="T83" s="2"/>
      <c r="U83" s="2"/>
      <c r="V83" s="2"/>
      <c r="W83" s="60"/>
      <c r="X83" s="60"/>
      <c r="Y83" s="60"/>
      <c r="Z83" s="60"/>
      <c r="AA83" s="72"/>
      <c r="AB83" s="60"/>
      <c r="AC83" s="60"/>
      <c r="AD83" s="60"/>
      <c r="AE83" s="60"/>
      <c r="AF83" s="60"/>
      <c r="AG83" s="60"/>
      <c r="AH83" s="60"/>
      <c r="AI83" s="2"/>
      <c r="AJ83" s="2"/>
      <c r="AK83" s="2"/>
      <c r="AL83" s="60"/>
      <c r="AM83" s="60"/>
      <c r="AN83" s="60"/>
      <c r="AO83" s="60"/>
      <c r="AP83" s="72"/>
      <c r="AQ83" s="60"/>
      <c r="AR83" s="60"/>
      <c r="AS83" s="60"/>
      <c r="AT83" s="60"/>
      <c r="AU83" s="60"/>
      <c r="AV83" s="60"/>
      <c r="AW83" s="60"/>
      <c r="AX83" s="2"/>
      <c r="AY83" s="2"/>
      <c r="AZ83" s="2"/>
      <c r="BA83" s="60"/>
      <c r="BB83" s="60"/>
      <c r="BC83" s="60"/>
      <c r="BD83" s="60"/>
      <c r="BE83" s="72"/>
    </row>
    <row r="84" spans="13:57" x14ac:dyDescent="0.25">
      <c r="M84" s="60"/>
      <c r="N84" s="60"/>
      <c r="O84" s="60"/>
      <c r="P84" s="60"/>
      <c r="Q84" s="60"/>
      <c r="R84" s="60"/>
      <c r="S84" s="60"/>
      <c r="T84" s="2"/>
      <c r="U84" s="2"/>
      <c r="V84" s="2"/>
      <c r="W84" s="60"/>
      <c r="X84" s="60"/>
      <c r="Y84" s="60"/>
      <c r="Z84" s="60"/>
      <c r="AA84" s="72"/>
      <c r="AB84" s="60"/>
      <c r="AC84" s="60"/>
      <c r="AD84" s="60"/>
      <c r="AE84" s="60"/>
      <c r="AF84" s="60"/>
      <c r="AG84" s="60"/>
      <c r="AH84" s="60"/>
      <c r="AI84" s="2"/>
      <c r="AJ84" s="2"/>
      <c r="AK84" s="2"/>
      <c r="AL84" s="60"/>
      <c r="AM84" s="60"/>
      <c r="AN84" s="60"/>
      <c r="AO84" s="60"/>
      <c r="AP84" s="72"/>
      <c r="AQ84" s="60"/>
      <c r="AR84" s="60"/>
      <c r="AS84" s="60"/>
      <c r="AT84" s="60"/>
      <c r="AU84" s="60"/>
      <c r="AV84" s="60"/>
      <c r="AW84" s="60"/>
      <c r="AX84" s="2"/>
      <c r="AY84" s="2"/>
      <c r="AZ84" s="2"/>
      <c r="BA84" s="60"/>
      <c r="BB84" s="60"/>
      <c r="BC84" s="60"/>
      <c r="BD84" s="60"/>
      <c r="BE84" s="72"/>
    </row>
    <row r="85" spans="13:57" x14ac:dyDescent="0.25">
      <c r="M85" s="60"/>
      <c r="N85" s="60"/>
      <c r="O85" s="60"/>
      <c r="P85" s="60"/>
      <c r="Q85" s="60"/>
      <c r="R85" s="60"/>
      <c r="S85" s="60"/>
      <c r="T85" s="2"/>
      <c r="U85" s="2"/>
      <c r="V85" s="2"/>
      <c r="W85" s="60"/>
      <c r="X85" s="60"/>
      <c r="Y85" s="60"/>
      <c r="Z85" s="60"/>
      <c r="AA85" s="72"/>
      <c r="AB85" s="60"/>
      <c r="AC85" s="60"/>
      <c r="AD85" s="60"/>
      <c r="AE85" s="60"/>
      <c r="AF85" s="60"/>
      <c r="AG85" s="60"/>
      <c r="AH85" s="60"/>
      <c r="AI85" s="2"/>
      <c r="AJ85" s="2"/>
      <c r="AK85" s="2"/>
      <c r="AL85" s="60"/>
      <c r="AM85" s="60"/>
      <c r="AN85" s="60"/>
      <c r="AO85" s="60"/>
      <c r="AP85" s="72"/>
      <c r="AQ85" s="60"/>
      <c r="AR85" s="60"/>
      <c r="AS85" s="60"/>
      <c r="AT85" s="60"/>
      <c r="AU85" s="60"/>
      <c r="AV85" s="60"/>
      <c r="AW85" s="60"/>
      <c r="AX85" s="2"/>
      <c r="AY85" s="2"/>
      <c r="AZ85" s="2"/>
      <c r="BA85" s="60"/>
      <c r="BB85" s="60"/>
      <c r="BC85" s="60"/>
      <c r="BD85" s="60"/>
      <c r="BE85" s="72"/>
    </row>
    <row r="86" spans="13:57" x14ac:dyDescent="0.25">
      <c r="M86" s="60"/>
      <c r="N86" s="60"/>
      <c r="O86" s="60"/>
      <c r="P86" s="60"/>
      <c r="Q86" s="60"/>
      <c r="R86" s="60"/>
      <c r="S86" s="60"/>
      <c r="T86" s="2"/>
      <c r="U86" s="2"/>
      <c r="V86" s="2"/>
      <c r="W86" s="60"/>
      <c r="X86" s="60"/>
      <c r="Y86" s="60"/>
      <c r="Z86" s="60"/>
      <c r="AA86" s="72"/>
      <c r="AB86" s="60"/>
      <c r="AC86" s="60"/>
      <c r="AD86" s="60"/>
      <c r="AE86" s="60"/>
      <c r="AF86" s="60"/>
      <c r="AG86" s="60"/>
      <c r="AH86" s="60"/>
      <c r="AI86" s="2"/>
      <c r="AJ86" s="2"/>
      <c r="AK86" s="2"/>
      <c r="AL86" s="60"/>
      <c r="AM86" s="60"/>
      <c r="AN86" s="60"/>
      <c r="AO86" s="60"/>
      <c r="AP86" s="72"/>
      <c r="AQ86" s="60"/>
      <c r="AR86" s="60"/>
      <c r="AS86" s="60"/>
      <c r="AT86" s="60"/>
      <c r="AU86" s="60"/>
      <c r="AV86" s="60"/>
      <c r="AW86" s="60"/>
      <c r="AX86" s="2"/>
      <c r="AY86" s="2"/>
      <c r="AZ86" s="2"/>
      <c r="BA86" s="60"/>
      <c r="BB86" s="60"/>
      <c r="BC86" s="60"/>
      <c r="BD86" s="60"/>
      <c r="BE86" s="72"/>
    </row>
    <row r="87" spans="13:57" x14ac:dyDescent="0.25">
      <c r="M87" s="60"/>
      <c r="N87" s="60"/>
      <c r="O87" s="60"/>
      <c r="P87" s="60"/>
      <c r="Q87" s="60"/>
      <c r="R87" s="60"/>
      <c r="S87" s="60"/>
      <c r="T87" s="2"/>
      <c r="U87" s="2"/>
      <c r="V87" s="2"/>
      <c r="W87" s="60"/>
      <c r="X87" s="60"/>
      <c r="Y87" s="60"/>
      <c r="Z87" s="60"/>
      <c r="AA87" s="72"/>
      <c r="AB87" s="60"/>
      <c r="AC87" s="60"/>
      <c r="AD87" s="60"/>
      <c r="AE87" s="60"/>
      <c r="AF87" s="60"/>
      <c r="AG87" s="60"/>
      <c r="AH87" s="60"/>
      <c r="AI87" s="2"/>
      <c r="AJ87" s="2"/>
      <c r="AK87" s="2"/>
      <c r="AL87" s="60"/>
      <c r="AM87" s="60"/>
      <c r="AN87" s="60"/>
      <c r="AO87" s="60"/>
      <c r="AP87" s="72"/>
      <c r="AQ87" s="60"/>
      <c r="AR87" s="60"/>
      <c r="AS87" s="60"/>
      <c r="AT87" s="60"/>
      <c r="AU87" s="60"/>
      <c r="AV87" s="60"/>
      <c r="AW87" s="60"/>
      <c r="AX87" s="2"/>
      <c r="AY87" s="2"/>
      <c r="AZ87" s="2"/>
      <c r="BA87" s="60"/>
      <c r="BB87" s="60"/>
      <c r="BC87" s="60"/>
      <c r="BD87" s="60"/>
      <c r="BE87" s="72"/>
    </row>
    <row r="88" spans="13:57" x14ac:dyDescent="0.25">
      <c r="M88" s="60"/>
      <c r="N88" s="60"/>
      <c r="O88" s="60"/>
      <c r="P88" s="60"/>
      <c r="Q88" s="60"/>
      <c r="R88" s="60"/>
      <c r="S88" s="60"/>
      <c r="T88" s="2"/>
      <c r="U88" s="2"/>
      <c r="V88" s="2"/>
      <c r="W88" s="60"/>
      <c r="X88" s="60"/>
      <c r="Y88" s="60"/>
      <c r="Z88" s="60"/>
      <c r="AA88" s="72"/>
      <c r="AB88" s="60"/>
      <c r="AC88" s="60"/>
      <c r="AD88" s="60"/>
      <c r="AE88" s="60"/>
      <c r="AF88" s="60"/>
      <c r="AG88" s="60"/>
      <c r="AH88" s="60"/>
      <c r="AI88" s="2"/>
      <c r="AJ88" s="2"/>
      <c r="AK88" s="2"/>
      <c r="AL88" s="60"/>
      <c r="AM88" s="60"/>
      <c r="AN88" s="60"/>
      <c r="AO88" s="60"/>
      <c r="AP88" s="72"/>
      <c r="AQ88" s="60"/>
      <c r="AR88" s="60"/>
      <c r="AS88" s="60"/>
      <c r="AT88" s="60"/>
      <c r="AU88" s="60"/>
      <c r="AV88" s="60"/>
      <c r="AW88" s="60"/>
      <c r="AX88" s="2"/>
      <c r="AY88" s="2"/>
      <c r="AZ88" s="2"/>
      <c r="BA88" s="60"/>
      <c r="BB88" s="60"/>
      <c r="BC88" s="60"/>
      <c r="BD88" s="60"/>
      <c r="BE88" s="72"/>
    </row>
    <row r="89" spans="13:57" x14ac:dyDescent="0.25">
      <c r="M89" s="60"/>
      <c r="N89" s="60"/>
      <c r="O89" s="60"/>
      <c r="P89" s="60"/>
      <c r="Q89" s="60"/>
      <c r="R89" s="60"/>
      <c r="S89" s="60"/>
      <c r="T89" s="2"/>
      <c r="U89" s="2"/>
      <c r="V89" s="2"/>
      <c r="W89" s="60"/>
      <c r="X89" s="60"/>
      <c r="Y89" s="60"/>
      <c r="Z89" s="60"/>
      <c r="AA89" s="72"/>
      <c r="AB89" s="60"/>
      <c r="AC89" s="60"/>
      <c r="AD89" s="60"/>
      <c r="AE89" s="60"/>
      <c r="AF89" s="60"/>
      <c r="AG89" s="60"/>
      <c r="AH89" s="60"/>
      <c r="AI89" s="2"/>
      <c r="AJ89" s="2"/>
      <c r="AK89" s="2"/>
      <c r="AL89" s="60"/>
      <c r="AM89" s="60"/>
      <c r="AN89" s="60"/>
      <c r="AO89" s="60"/>
      <c r="AP89" s="72"/>
      <c r="AQ89" s="60"/>
      <c r="AR89" s="60"/>
      <c r="AS89" s="60"/>
      <c r="AT89" s="60"/>
      <c r="AU89" s="60"/>
      <c r="AV89" s="60"/>
      <c r="AW89" s="60"/>
      <c r="AX89" s="2"/>
      <c r="AY89" s="2"/>
      <c r="AZ89" s="2"/>
      <c r="BA89" s="60"/>
      <c r="BB89" s="60"/>
      <c r="BC89" s="60"/>
      <c r="BD89" s="60"/>
      <c r="BE89" s="72"/>
    </row>
    <row r="90" spans="13:57" x14ac:dyDescent="0.25">
      <c r="M90" s="60"/>
      <c r="N90" s="60"/>
      <c r="O90" s="60"/>
      <c r="P90" s="60"/>
      <c r="Q90" s="60"/>
      <c r="R90" s="60"/>
      <c r="S90" s="60"/>
      <c r="T90" s="2"/>
      <c r="U90" s="2"/>
      <c r="V90" s="2"/>
      <c r="W90" s="60"/>
      <c r="X90" s="60"/>
      <c r="Y90" s="60"/>
      <c r="Z90" s="60"/>
      <c r="AA90" s="72"/>
      <c r="AB90" s="60"/>
      <c r="AC90" s="60"/>
      <c r="AD90" s="60"/>
      <c r="AE90" s="60"/>
      <c r="AF90" s="60"/>
      <c r="AG90" s="60"/>
      <c r="AH90" s="60"/>
      <c r="AI90" s="2"/>
      <c r="AJ90" s="2"/>
      <c r="AK90" s="2"/>
      <c r="AL90" s="60"/>
      <c r="AM90" s="60"/>
      <c r="AN90" s="60"/>
      <c r="AO90" s="60"/>
      <c r="AP90" s="72"/>
      <c r="AQ90" s="60"/>
      <c r="AR90" s="60"/>
      <c r="AS90" s="60"/>
      <c r="AT90" s="60"/>
      <c r="AU90" s="60"/>
      <c r="AV90" s="60"/>
      <c r="AW90" s="60"/>
      <c r="AX90" s="2"/>
      <c r="AY90" s="2"/>
      <c r="AZ90" s="2"/>
      <c r="BA90" s="60"/>
      <c r="BB90" s="60"/>
      <c r="BC90" s="60"/>
      <c r="BD90" s="60"/>
      <c r="BE90" s="72"/>
    </row>
    <row r="91" spans="13:57" x14ac:dyDescent="0.25">
      <c r="M91" s="60"/>
      <c r="N91" s="60"/>
      <c r="O91" s="60"/>
      <c r="P91" s="60"/>
      <c r="Q91" s="60"/>
      <c r="R91" s="60"/>
      <c r="S91" s="60"/>
      <c r="T91" s="2"/>
      <c r="U91" s="2"/>
      <c r="V91" s="2"/>
      <c r="W91" s="60"/>
      <c r="X91" s="60"/>
      <c r="Y91" s="60"/>
      <c r="Z91" s="60"/>
      <c r="AA91" s="72"/>
      <c r="AB91" s="60"/>
      <c r="AC91" s="60"/>
      <c r="AD91" s="60"/>
      <c r="AE91" s="60"/>
      <c r="AF91" s="60"/>
      <c r="AG91" s="60"/>
      <c r="AH91" s="60"/>
      <c r="AI91" s="2"/>
      <c r="AJ91" s="2"/>
      <c r="AK91" s="2"/>
      <c r="AL91" s="60"/>
      <c r="AM91" s="60"/>
      <c r="AN91" s="60"/>
      <c r="AO91" s="60"/>
      <c r="AP91" s="72"/>
      <c r="AQ91" s="60"/>
      <c r="AR91" s="60"/>
      <c r="AS91" s="60"/>
      <c r="AT91" s="60"/>
      <c r="AU91" s="60"/>
      <c r="AV91" s="60"/>
      <c r="AW91" s="60"/>
      <c r="AX91" s="2"/>
      <c r="AY91" s="2"/>
      <c r="AZ91" s="2"/>
      <c r="BA91" s="60"/>
      <c r="BB91" s="60"/>
      <c r="BC91" s="60"/>
      <c r="BD91" s="60"/>
      <c r="BE91" s="72"/>
    </row>
    <row r="92" spans="13:57" x14ac:dyDescent="0.25">
      <c r="M92" s="60"/>
      <c r="N92" s="60"/>
      <c r="O92" s="60"/>
      <c r="P92" s="60"/>
      <c r="Q92" s="60"/>
      <c r="R92" s="60"/>
      <c r="S92" s="60"/>
      <c r="T92" s="2"/>
      <c r="U92" s="2"/>
      <c r="V92" s="2"/>
      <c r="W92" s="60"/>
      <c r="X92" s="60"/>
      <c r="Y92" s="60"/>
      <c r="Z92" s="60"/>
      <c r="AA92" s="72"/>
      <c r="AB92" s="60"/>
      <c r="AC92" s="60"/>
      <c r="AD92" s="60"/>
      <c r="AE92" s="60"/>
      <c r="AF92" s="60"/>
      <c r="AG92" s="60"/>
      <c r="AH92" s="60"/>
      <c r="AI92" s="2"/>
      <c r="AJ92" s="2"/>
      <c r="AK92" s="2"/>
      <c r="AL92" s="60"/>
      <c r="AM92" s="60"/>
      <c r="AN92" s="60"/>
      <c r="AO92" s="60"/>
      <c r="AP92" s="72"/>
      <c r="AQ92" s="60"/>
      <c r="AR92" s="60"/>
      <c r="AS92" s="60"/>
      <c r="AT92" s="60"/>
      <c r="AU92" s="60"/>
      <c r="AV92" s="60"/>
      <c r="AW92" s="60"/>
      <c r="AX92" s="2"/>
      <c r="AY92" s="2"/>
      <c r="AZ92" s="2"/>
      <c r="BA92" s="60"/>
      <c r="BB92" s="60"/>
      <c r="BC92" s="60"/>
      <c r="BD92" s="60"/>
      <c r="BE92" s="72"/>
    </row>
    <row r="93" spans="13:57" x14ac:dyDescent="0.25">
      <c r="M93" s="60"/>
      <c r="N93" s="60"/>
      <c r="O93" s="60"/>
      <c r="P93" s="60"/>
      <c r="Q93" s="60"/>
      <c r="R93" s="60"/>
      <c r="S93" s="60"/>
      <c r="T93" s="2"/>
      <c r="U93" s="2"/>
      <c r="V93" s="2"/>
      <c r="W93" s="60"/>
      <c r="X93" s="60"/>
      <c r="Y93" s="60"/>
      <c r="Z93" s="60"/>
      <c r="AA93" s="72"/>
      <c r="AB93" s="60"/>
      <c r="AC93" s="60"/>
      <c r="AD93" s="60"/>
      <c r="AE93" s="60"/>
      <c r="AF93" s="60"/>
      <c r="AG93" s="60"/>
      <c r="AH93" s="60"/>
      <c r="AI93" s="2"/>
      <c r="AJ93" s="2"/>
      <c r="AK93" s="2"/>
      <c r="AL93" s="60"/>
      <c r="AM93" s="60"/>
      <c r="AN93" s="60"/>
      <c r="AO93" s="60"/>
      <c r="AP93" s="72"/>
      <c r="AQ93" s="60"/>
      <c r="AR93" s="60"/>
      <c r="AS93" s="60"/>
      <c r="AT93" s="60"/>
      <c r="AU93" s="60"/>
      <c r="AV93" s="60"/>
      <c r="AW93" s="60"/>
      <c r="AX93" s="2"/>
      <c r="AY93" s="2"/>
      <c r="AZ93" s="2"/>
      <c r="BA93" s="60"/>
      <c r="BB93" s="60"/>
      <c r="BC93" s="60"/>
      <c r="BD93" s="60"/>
      <c r="BE93" s="72"/>
    </row>
    <row r="94" spans="13:57" x14ac:dyDescent="0.25">
      <c r="M94" s="60"/>
      <c r="N94" s="60"/>
      <c r="O94" s="60"/>
      <c r="P94" s="60"/>
      <c r="Q94" s="60"/>
      <c r="R94" s="60"/>
      <c r="S94" s="60"/>
      <c r="T94" s="2"/>
      <c r="U94" s="2"/>
      <c r="V94" s="2"/>
      <c r="W94" s="60"/>
      <c r="X94" s="60"/>
      <c r="Y94" s="60"/>
      <c r="Z94" s="60"/>
      <c r="AA94" s="72"/>
      <c r="AB94" s="60"/>
      <c r="AC94" s="60"/>
      <c r="AD94" s="60"/>
      <c r="AE94" s="60"/>
      <c r="AF94" s="60"/>
      <c r="AG94" s="60"/>
      <c r="AH94" s="60"/>
      <c r="AI94" s="2"/>
      <c r="AJ94" s="2"/>
      <c r="AK94" s="2"/>
      <c r="AL94" s="60"/>
      <c r="AM94" s="60"/>
      <c r="AN94" s="60"/>
      <c r="AO94" s="60"/>
      <c r="AP94" s="72"/>
      <c r="AQ94" s="60"/>
      <c r="AR94" s="60"/>
      <c r="AS94" s="60"/>
      <c r="AT94" s="60"/>
      <c r="AU94" s="60"/>
      <c r="AV94" s="60"/>
      <c r="AW94" s="60"/>
      <c r="AX94" s="2"/>
      <c r="AY94" s="2"/>
      <c r="AZ94" s="2"/>
      <c r="BA94" s="60"/>
      <c r="BB94" s="60"/>
      <c r="BC94" s="60"/>
      <c r="BD94" s="60"/>
      <c r="BE94" s="72"/>
    </row>
    <row r="95" spans="13:57" x14ac:dyDescent="0.25">
      <c r="M95" s="60"/>
      <c r="N95" s="60"/>
      <c r="O95" s="60"/>
      <c r="P95" s="60"/>
      <c r="Q95" s="60"/>
      <c r="R95" s="60"/>
      <c r="S95" s="60"/>
      <c r="T95" s="2"/>
      <c r="U95" s="2"/>
      <c r="V95" s="2"/>
      <c r="W95" s="60"/>
      <c r="X95" s="60"/>
      <c r="Y95" s="60"/>
      <c r="Z95" s="60"/>
      <c r="AA95" s="72"/>
      <c r="AB95" s="60"/>
      <c r="AC95" s="60"/>
      <c r="AD95" s="60"/>
      <c r="AE95" s="60"/>
      <c r="AF95" s="60"/>
      <c r="AG95" s="60"/>
      <c r="AH95" s="60"/>
      <c r="AI95" s="2"/>
      <c r="AJ95" s="2"/>
      <c r="AK95" s="2"/>
      <c r="AL95" s="60"/>
      <c r="AM95" s="60"/>
      <c r="AN95" s="60"/>
      <c r="AO95" s="60"/>
      <c r="AP95" s="72"/>
      <c r="AQ95" s="60"/>
      <c r="AR95" s="60"/>
      <c r="AS95" s="60"/>
      <c r="AT95" s="60"/>
      <c r="AU95" s="60"/>
      <c r="AV95" s="60"/>
      <c r="AW95" s="60"/>
      <c r="AX95" s="2"/>
      <c r="AY95" s="2"/>
      <c r="AZ95" s="2"/>
      <c r="BA95" s="60"/>
      <c r="BB95" s="60"/>
      <c r="BC95" s="60"/>
      <c r="BD95" s="60"/>
      <c r="BE95" s="72"/>
    </row>
    <row r="96" spans="13:57" x14ac:dyDescent="0.25">
      <c r="M96" s="60"/>
      <c r="N96" s="60"/>
      <c r="O96" s="60"/>
      <c r="P96" s="60"/>
      <c r="Q96" s="60"/>
      <c r="R96" s="60"/>
      <c r="S96" s="60"/>
      <c r="T96" s="2"/>
      <c r="U96" s="2"/>
      <c r="V96" s="2"/>
      <c r="W96" s="60"/>
      <c r="X96" s="60"/>
      <c r="Y96" s="60"/>
      <c r="Z96" s="60"/>
      <c r="AA96" s="72"/>
      <c r="AB96" s="60"/>
      <c r="AC96" s="60"/>
      <c r="AD96" s="60"/>
      <c r="AE96" s="60"/>
      <c r="AF96" s="60"/>
      <c r="AG96" s="60"/>
      <c r="AH96" s="60"/>
      <c r="AI96" s="2"/>
      <c r="AJ96" s="2"/>
      <c r="AK96" s="2"/>
      <c r="AL96" s="60"/>
      <c r="AM96" s="60"/>
      <c r="AN96" s="60"/>
      <c r="AO96" s="60"/>
      <c r="AP96" s="72"/>
      <c r="AQ96" s="60"/>
      <c r="AR96" s="60"/>
      <c r="AS96" s="60"/>
      <c r="AT96" s="60"/>
      <c r="AU96" s="60"/>
      <c r="AV96" s="60"/>
      <c r="AW96" s="60"/>
      <c r="AX96" s="2"/>
      <c r="AY96" s="2"/>
      <c r="AZ96" s="2"/>
      <c r="BA96" s="60"/>
      <c r="BB96" s="60"/>
      <c r="BC96" s="60"/>
      <c r="BD96" s="60"/>
      <c r="BE96" s="72"/>
    </row>
    <row r="97" spans="13:57" x14ac:dyDescent="0.25">
      <c r="M97" s="60"/>
      <c r="N97" s="60"/>
      <c r="O97" s="60"/>
      <c r="P97" s="60"/>
      <c r="Q97" s="60"/>
      <c r="R97" s="60"/>
      <c r="S97" s="60"/>
      <c r="T97" s="2"/>
      <c r="U97" s="2"/>
      <c r="V97" s="2"/>
      <c r="W97" s="60"/>
      <c r="X97" s="60"/>
      <c r="Y97" s="60"/>
      <c r="Z97" s="60"/>
      <c r="AA97" s="72"/>
      <c r="AB97" s="60"/>
      <c r="AC97" s="60"/>
      <c r="AD97" s="60"/>
      <c r="AE97" s="60"/>
      <c r="AF97" s="60"/>
      <c r="AG97" s="60"/>
      <c r="AH97" s="60"/>
      <c r="AI97" s="2"/>
      <c r="AJ97" s="2"/>
      <c r="AK97" s="2"/>
      <c r="AL97" s="60"/>
      <c r="AM97" s="60"/>
      <c r="AN97" s="60"/>
      <c r="AO97" s="60"/>
      <c r="AP97" s="72"/>
      <c r="AQ97" s="60"/>
      <c r="AR97" s="60"/>
      <c r="AS97" s="60"/>
      <c r="AT97" s="60"/>
      <c r="AU97" s="60"/>
      <c r="AV97" s="60"/>
      <c r="AW97" s="60"/>
      <c r="AX97" s="2"/>
      <c r="AY97" s="2"/>
      <c r="AZ97" s="2"/>
      <c r="BA97" s="60"/>
      <c r="BB97" s="60"/>
      <c r="BC97" s="60"/>
      <c r="BD97" s="60"/>
      <c r="BE97" s="72"/>
    </row>
    <row r="98" spans="13:57" x14ac:dyDescent="0.25">
      <c r="M98" s="60"/>
      <c r="N98" s="60"/>
      <c r="O98" s="60"/>
      <c r="P98" s="60"/>
      <c r="Q98" s="60"/>
      <c r="R98" s="60"/>
      <c r="S98" s="60"/>
      <c r="T98" s="2"/>
      <c r="U98" s="2"/>
      <c r="V98" s="2"/>
      <c r="W98" s="60"/>
      <c r="X98" s="60"/>
      <c r="Y98" s="60"/>
      <c r="Z98" s="60"/>
      <c r="AA98" s="72"/>
      <c r="AB98" s="60"/>
      <c r="AC98" s="60"/>
      <c r="AD98" s="60"/>
      <c r="AE98" s="60"/>
      <c r="AF98" s="60"/>
      <c r="AG98" s="60"/>
      <c r="AH98" s="60"/>
      <c r="AI98" s="2"/>
      <c r="AJ98" s="2"/>
      <c r="AK98" s="2"/>
      <c r="AL98" s="60"/>
      <c r="AM98" s="60"/>
      <c r="AN98" s="60"/>
      <c r="AO98" s="60"/>
      <c r="AP98" s="72"/>
      <c r="AQ98" s="60"/>
      <c r="AR98" s="60"/>
      <c r="AS98" s="60"/>
      <c r="AT98" s="60"/>
      <c r="AU98" s="60"/>
      <c r="AV98" s="60"/>
      <c r="AW98" s="60"/>
      <c r="AX98" s="2"/>
      <c r="AY98" s="2"/>
      <c r="AZ98" s="2"/>
      <c r="BA98" s="60"/>
      <c r="BB98" s="60"/>
      <c r="BC98" s="60"/>
      <c r="BD98" s="60"/>
      <c r="BE98" s="72"/>
    </row>
    <row r="99" spans="13:57" x14ac:dyDescent="0.25">
      <c r="M99" s="60"/>
      <c r="N99" s="60"/>
      <c r="O99" s="60"/>
      <c r="P99" s="60"/>
      <c r="Q99" s="60"/>
      <c r="R99" s="60"/>
      <c r="S99" s="60"/>
      <c r="T99" s="2"/>
      <c r="U99" s="2"/>
      <c r="V99" s="2"/>
      <c r="W99" s="60"/>
      <c r="X99" s="60"/>
      <c r="Y99" s="60"/>
      <c r="Z99" s="60"/>
      <c r="AA99" s="72"/>
      <c r="AB99" s="60"/>
      <c r="AC99" s="60"/>
      <c r="AD99" s="60"/>
      <c r="AE99" s="60"/>
      <c r="AF99" s="60"/>
      <c r="AG99" s="60"/>
      <c r="AH99" s="60"/>
      <c r="AI99" s="2"/>
      <c r="AJ99" s="2"/>
      <c r="AK99" s="2"/>
      <c r="AL99" s="60"/>
      <c r="AM99" s="60"/>
      <c r="AN99" s="60"/>
      <c r="AO99" s="60"/>
      <c r="AP99" s="72"/>
      <c r="AQ99" s="60"/>
      <c r="AR99" s="60"/>
      <c r="AS99" s="60"/>
      <c r="AT99" s="60"/>
      <c r="AU99" s="60"/>
      <c r="AV99" s="60"/>
      <c r="AW99" s="60"/>
      <c r="AX99" s="2"/>
      <c r="AY99" s="2"/>
      <c r="AZ99" s="2"/>
      <c r="BA99" s="60"/>
      <c r="BB99" s="60"/>
      <c r="BC99" s="60"/>
      <c r="BD99" s="60"/>
      <c r="BE99" s="72"/>
    </row>
    <row r="100" spans="13:57" x14ac:dyDescent="0.25">
      <c r="M100" s="60"/>
      <c r="N100" s="60"/>
      <c r="O100" s="60"/>
      <c r="P100" s="60"/>
      <c r="Q100" s="60"/>
      <c r="R100" s="60"/>
      <c r="S100" s="60"/>
      <c r="T100" s="2"/>
      <c r="U100" s="2"/>
      <c r="V100" s="2"/>
      <c r="W100" s="60"/>
      <c r="X100" s="60"/>
      <c r="Y100" s="60"/>
      <c r="Z100" s="60"/>
      <c r="AA100" s="72"/>
      <c r="AB100" s="60"/>
      <c r="AC100" s="60"/>
      <c r="AD100" s="60"/>
      <c r="AE100" s="60"/>
      <c r="AF100" s="60"/>
      <c r="AG100" s="60"/>
      <c r="AH100" s="60"/>
      <c r="AI100" s="2"/>
      <c r="AJ100" s="2"/>
      <c r="AK100" s="2"/>
      <c r="AL100" s="60"/>
      <c r="AM100" s="60"/>
      <c r="AN100" s="60"/>
      <c r="AO100" s="60"/>
      <c r="AP100" s="72"/>
      <c r="AQ100" s="60"/>
      <c r="AR100" s="60"/>
      <c r="AS100" s="60"/>
      <c r="AT100" s="60"/>
      <c r="AU100" s="60"/>
      <c r="AV100" s="60"/>
      <c r="AW100" s="60"/>
      <c r="AX100" s="2"/>
      <c r="AY100" s="2"/>
      <c r="AZ100" s="2"/>
      <c r="BA100" s="60"/>
      <c r="BB100" s="60"/>
      <c r="BC100" s="60"/>
      <c r="BD100" s="60"/>
      <c r="BE100" s="72"/>
    </row>
    <row r="101" spans="13:57" x14ac:dyDescent="0.25">
      <c r="M101" s="60"/>
      <c r="N101" s="60"/>
      <c r="O101" s="60"/>
      <c r="P101" s="60"/>
      <c r="Q101" s="60"/>
      <c r="R101" s="60"/>
      <c r="S101" s="60"/>
      <c r="T101" s="2"/>
      <c r="U101" s="2"/>
      <c r="V101" s="2"/>
      <c r="W101" s="60"/>
      <c r="X101" s="60"/>
      <c r="Y101" s="60"/>
      <c r="Z101" s="60"/>
      <c r="AA101" s="72"/>
      <c r="AB101" s="60"/>
      <c r="AC101" s="60"/>
      <c r="AD101" s="60"/>
      <c r="AE101" s="60"/>
      <c r="AF101" s="60"/>
      <c r="AG101" s="60"/>
      <c r="AH101" s="60"/>
      <c r="AI101" s="2"/>
      <c r="AJ101" s="2"/>
      <c r="AK101" s="2"/>
      <c r="AL101" s="60"/>
      <c r="AM101" s="60"/>
      <c r="AN101" s="60"/>
      <c r="AO101" s="60"/>
      <c r="AP101" s="72"/>
      <c r="AQ101" s="60"/>
      <c r="AR101" s="60"/>
      <c r="AS101" s="60"/>
      <c r="AT101" s="60"/>
      <c r="AU101" s="60"/>
      <c r="AV101" s="60"/>
      <c r="AW101" s="60"/>
      <c r="AX101" s="2"/>
      <c r="AY101" s="2"/>
      <c r="AZ101" s="2"/>
      <c r="BA101" s="60"/>
      <c r="BB101" s="60"/>
      <c r="BC101" s="60"/>
      <c r="BD101" s="60"/>
      <c r="BE101" s="72"/>
    </row>
    <row r="102" spans="13:57" x14ac:dyDescent="0.25">
      <c r="M102" s="60"/>
      <c r="N102" s="60"/>
      <c r="O102" s="60"/>
      <c r="P102" s="60"/>
      <c r="Q102" s="60"/>
      <c r="R102" s="60"/>
      <c r="S102" s="60"/>
      <c r="T102" s="2"/>
      <c r="U102" s="2"/>
      <c r="V102" s="2"/>
      <c r="W102" s="60"/>
      <c r="X102" s="60"/>
      <c r="Y102" s="60"/>
      <c r="Z102" s="60"/>
      <c r="AA102" s="72"/>
      <c r="AB102" s="60"/>
      <c r="AC102" s="60"/>
      <c r="AD102" s="60"/>
      <c r="AE102" s="60"/>
      <c r="AF102" s="60"/>
      <c r="AG102" s="60"/>
      <c r="AH102" s="60"/>
      <c r="AI102" s="2"/>
      <c r="AJ102" s="2"/>
      <c r="AK102" s="2"/>
      <c r="AL102" s="60"/>
      <c r="AM102" s="60"/>
      <c r="AN102" s="60"/>
      <c r="AO102" s="60"/>
      <c r="AP102" s="72"/>
      <c r="AQ102" s="60"/>
      <c r="AR102" s="60"/>
      <c r="AS102" s="60"/>
      <c r="AT102" s="60"/>
      <c r="AU102" s="60"/>
      <c r="AV102" s="60"/>
      <c r="AW102" s="60"/>
      <c r="AX102" s="2"/>
      <c r="AY102" s="2"/>
      <c r="AZ102" s="2"/>
      <c r="BA102" s="60"/>
      <c r="BB102" s="60"/>
      <c r="BC102" s="60"/>
      <c r="BD102" s="60"/>
      <c r="BE102" s="72"/>
    </row>
    <row r="103" spans="13:57" x14ac:dyDescent="0.25">
      <c r="M103" s="60"/>
      <c r="N103" s="60"/>
      <c r="O103" s="60"/>
      <c r="P103" s="60"/>
      <c r="Q103" s="60"/>
      <c r="R103" s="60"/>
      <c r="S103" s="60"/>
      <c r="T103" s="2"/>
      <c r="U103" s="2"/>
      <c r="V103" s="2"/>
      <c r="W103" s="60"/>
      <c r="X103" s="60"/>
      <c r="Y103" s="60"/>
      <c r="Z103" s="60"/>
      <c r="AA103" s="72"/>
      <c r="AB103" s="60"/>
      <c r="AC103" s="60"/>
      <c r="AD103" s="60"/>
      <c r="AE103" s="60"/>
      <c r="AF103" s="60"/>
      <c r="AG103" s="60"/>
      <c r="AH103" s="60"/>
      <c r="AI103" s="2"/>
      <c r="AJ103" s="2"/>
      <c r="AK103" s="2"/>
      <c r="AL103" s="60"/>
      <c r="AM103" s="60"/>
      <c r="AN103" s="60"/>
      <c r="AO103" s="60"/>
      <c r="AP103" s="72"/>
      <c r="AQ103" s="60"/>
      <c r="AR103" s="60"/>
      <c r="AS103" s="60"/>
      <c r="AT103" s="60"/>
      <c r="AU103" s="60"/>
      <c r="AV103" s="60"/>
      <c r="AW103" s="60"/>
      <c r="AX103" s="2"/>
      <c r="AY103" s="2"/>
      <c r="AZ103" s="2"/>
      <c r="BA103" s="60"/>
      <c r="BB103" s="60"/>
      <c r="BC103" s="60"/>
      <c r="BD103" s="60"/>
      <c r="BE103" s="72"/>
    </row>
    <row r="104" spans="13:57" x14ac:dyDescent="0.25">
      <c r="M104" s="60"/>
      <c r="N104" s="60"/>
      <c r="O104" s="60"/>
      <c r="P104" s="60"/>
      <c r="Q104" s="60"/>
      <c r="R104" s="60"/>
      <c r="S104" s="60"/>
      <c r="T104" s="2"/>
      <c r="U104" s="2"/>
      <c r="V104" s="2"/>
      <c r="W104" s="60"/>
      <c r="X104" s="60"/>
      <c r="Y104" s="60"/>
      <c r="Z104" s="60"/>
      <c r="AA104" s="72"/>
      <c r="AB104" s="60"/>
      <c r="AC104" s="60"/>
      <c r="AD104" s="60"/>
      <c r="AE104" s="60"/>
      <c r="AF104" s="60"/>
      <c r="AG104" s="60"/>
      <c r="AH104" s="60"/>
      <c r="AI104" s="2"/>
      <c r="AJ104" s="2"/>
      <c r="AK104" s="2"/>
      <c r="AL104" s="60"/>
      <c r="AM104" s="60"/>
      <c r="AN104" s="60"/>
      <c r="AO104" s="60"/>
      <c r="AP104" s="72"/>
      <c r="AQ104" s="60"/>
      <c r="AR104" s="60"/>
      <c r="AS104" s="60"/>
      <c r="AT104" s="60"/>
      <c r="AU104" s="60"/>
      <c r="AV104" s="60"/>
      <c r="AW104" s="60"/>
      <c r="AX104" s="2"/>
      <c r="AY104" s="2"/>
      <c r="AZ104" s="2"/>
      <c r="BA104" s="60"/>
      <c r="BB104" s="60"/>
      <c r="BC104" s="60"/>
      <c r="BD104" s="60"/>
      <c r="BE104" s="72"/>
    </row>
    <row r="105" spans="13:57" x14ac:dyDescent="0.25">
      <c r="M105" s="60"/>
      <c r="N105" s="60"/>
      <c r="O105" s="60"/>
      <c r="P105" s="60"/>
      <c r="Q105" s="60"/>
      <c r="R105" s="60"/>
      <c r="S105" s="60"/>
      <c r="T105" s="2"/>
      <c r="U105" s="2"/>
      <c r="V105" s="2"/>
      <c r="W105" s="60"/>
      <c r="X105" s="60"/>
      <c r="Y105" s="60"/>
      <c r="Z105" s="60"/>
      <c r="AA105" s="72"/>
      <c r="AB105" s="60"/>
      <c r="AC105" s="60"/>
      <c r="AD105" s="60"/>
      <c r="AE105" s="60"/>
      <c r="AF105" s="60"/>
      <c r="AG105" s="60"/>
      <c r="AH105" s="60"/>
      <c r="AI105" s="2"/>
      <c r="AJ105" s="2"/>
      <c r="AK105" s="2"/>
      <c r="AL105" s="60"/>
      <c r="AM105" s="60"/>
      <c r="AN105" s="60"/>
      <c r="AO105" s="60"/>
      <c r="AP105" s="72"/>
      <c r="AQ105" s="60"/>
      <c r="AR105" s="60"/>
      <c r="AS105" s="60"/>
      <c r="AT105" s="60"/>
      <c r="AU105" s="60"/>
      <c r="AV105" s="60"/>
      <c r="AW105" s="60"/>
      <c r="AX105" s="2"/>
      <c r="AY105" s="2"/>
      <c r="AZ105" s="2"/>
      <c r="BA105" s="60"/>
      <c r="BB105" s="60"/>
      <c r="BC105" s="60"/>
      <c r="BD105" s="60"/>
      <c r="BE105" s="72"/>
    </row>
    <row r="106" spans="13:57" x14ac:dyDescent="0.25">
      <c r="M106" s="60"/>
      <c r="N106" s="60"/>
      <c r="O106" s="60"/>
      <c r="P106" s="60"/>
      <c r="Q106" s="60"/>
      <c r="R106" s="60"/>
      <c r="S106" s="60"/>
      <c r="T106" s="2"/>
      <c r="U106" s="2"/>
      <c r="V106" s="2"/>
      <c r="W106" s="60"/>
      <c r="X106" s="60"/>
      <c r="Y106" s="60"/>
      <c r="Z106" s="60"/>
      <c r="AA106" s="72"/>
      <c r="AB106" s="60"/>
      <c r="AC106" s="60"/>
      <c r="AD106" s="60"/>
      <c r="AE106" s="60"/>
      <c r="AF106" s="60"/>
      <c r="AG106" s="60"/>
      <c r="AH106" s="60"/>
      <c r="AI106" s="2"/>
      <c r="AJ106" s="2"/>
      <c r="AK106" s="2"/>
      <c r="AL106" s="60"/>
      <c r="AM106" s="60"/>
      <c r="AN106" s="60"/>
      <c r="AO106" s="60"/>
      <c r="AP106" s="72"/>
      <c r="AQ106" s="60"/>
      <c r="AR106" s="60"/>
      <c r="AS106" s="60"/>
      <c r="AT106" s="60"/>
      <c r="AU106" s="60"/>
      <c r="AV106" s="60"/>
      <c r="AW106" s="60"/>
      <c r="AX106" s="2"/>
      <c r="AY106" s="2"/>
      <c r="AZ106" s="2"/>
      <c r="BA106" s="60"/>
      <c r="BB106" s="60"/>
      <c r="BC106" s="60"/>
      <c r="BD106" s="60"/>
      <c r="BE106" s="72"/>
    </row>
    <row r="107" spans="13:57" x14ac:dyDescent="0.25">
      <c r="M107" s="60"/>
      <c r="N107" s="60"/>
      <c r="O107" s="60"/>
      <c r="P107" s="60"/>
      <c r="Q107" s="60"/>
      <c r="R107" s="60"/>
      <c r="S107" s="60"/>
      <c r="T107" s="2"/>
      <c r="U107" s="2"/>
      <c r="V107" s="2"/>
      <c r="W107" s="60"/>
      <c r="X107" s="60"/>
      <c r="Y107" s="60"/>
      <c r="Z107" s="60"/>
      <c r="AA107" s="72"/>
      <c r="AB107" s="60"/>
      <c r="AC107" s="60"/>
      <c r="AD107" s="60"/>
      <c r="AE107" s="60"/>
      <c r="AF107" s="60"/>
      <c r="AG107" s="60"/>
      <c r="AH107" s="60"/>
      <c r="AI107" s="2"/>
      <c r="AJ107" s="2"/>
      <c r="AK107" s="2"/>
      <c r="AL107" s="60"/>
      <c r="AM107" s="60"/>
      <c r="AN107" s="60"/>
      <c r="AO107" s="60"/>
      <c r="AP107" s="72"/>
      <c r="AQ107" s="60"/>
      <c r="AR107" s="60"/>
      <c r="AS107" s="60"/>
      <c r="AT107" s="60"/>
      <c r="AU107" s="60"/>
      <c r="AV107" s="60"/>
      <c r="AW107" s="60"/>
      <c r="AX107" s="2"/>
      <c r="AY107" s="2"/>
      <c r="AZ107" s="2"/>
      <c r="BA107" s="60"/>
      <c r="BB107" s="60"/>
      <c r="BC107" s="60"/>
      <c r="BD107" s="60"/>
      <c r="BE107" s="72"/>
    </row>
    <row r="108" spans="13:57" x14ac:dyDescent="0.25">
      <c r="M108" s="60"/>
      <c r="N108" s="60"/>
      <c r="O108" s="60"/>
      <c r="P108" s="60"/>
      <c r="Q108" s="60"/>
      <c r="R108" s="60"/>
      <c r="S108" s="60"/>
      <c r="T108" s="2"/>
      <c r="U108" s="2"/>
      <c r="V108" s="2"/>
      <c r="W108" s="60"/>
      <c r="X108" s="60"/>
      <c r="Y108" s="60"/>
      <c r="Z108" s="60"/>
      <c r="AA108" s="72"/>
      <c r="AB108" s="60"/>
      <c r="AC108" s="60"/>
      <c r="AD108" s="60"/>
      <c r="AE108" s="60"/>
      <c r="AF108" s="60"/>
      <c r="AG108" s="60"/>
      <c r="AH108" s="60"/>
      <c r="AI108" s="2"/>
      <c r="AJ108" s="2"/>
      <c r="AK108" s="2"/>
      <c r="AL108" s="60"/>
      <c r="AM108" s="60"/>
      <c r="AN108" s="60"/>
      <c r="AO108" s="60"/>
      <c r="AP108" s="72"/>
      <c r="AQ108" s="60"/>
      <c r="AR108" s="60"/>
      <c r="AS108" s="60"/>
      <c r="AT108" s="60"/>
      <c r="AU108" s="60"/>
      <c r="AV108" s="60"/>
      <c r="AW108" s="60"/>
      <c r="AX108" s="2"/>
      <c r="AY108" s="2"/>
      <c r="AZ108" s="2"/>
      <c r="BA108" s="60"/>
      <c r="BB108" s="60"/>
      <c r="BC108" s="60"/>
      <c r="BD108" s="60"/>
      <c r="BE108" s="72"/>
    </row>
    <row r="109" spans="13:57" x14ac:dyDescent="0.25">
      <c r="M109" s="60"/>
      <c r="N109" s="60"/>
      <c r="O109" s="60"/>
      <c r="P109" s="60"/>
      <c r="Q109" s="60"/>
      <c r="R109" s="60"/>
      <c r="S109" s="60"/>
      <c r="T109" s="2"/>
      <c r="U109" s="2"/>
      <c r="V109" s="2"/>
      <c r="W109" s="60"/>
      <c r="X109" s="60"/>
      <c r="Y109" s="60"/>
      <c r="Z109" s="60"/>
      <c r="AA109" s="72"/>
      <c r="AB109" s="60"/>
      <c r="AC109" s="60"/>
      <c r="AD109" s="60"/>
      <c r="AE109" s="60"/>
      <c r="AF109" s="60"/>
      <c r="AG109" s="60"/>
      <c r="AH109" s="60"/>
      <c r="AI109" s="2"/>
      <c r="AJ109" s="2"/>
      <c r="AK109" s="2"/>
      <c r="AL109" s="60"/>
      <c r="AM109" s="60"/>
      <c r="AN109" s="60"/>
      <c r="AO109" s="60"/>
      <c r="AP109" s="72"/>
      <c r="AQ109" s="60"/>
      <c r="AR109" s="60"/>
      <c r="AS109" s="60"/>
      <c r="AT109" s="60"/>
      <c r="AU109" s="60"/>
      <c r="AV109" s="60"/>
      <c r="AW109" s="60"/>
      <c r="AX109" s="2"/>
      <c r="AY109" s="2"/>
      <c r="AZ109" s="2"/>
      <c r="BA109" s="60"/>
      <c r="BB109" s="60"/>
      <c r="BC109" s="60"/>
      <c r="BD109" s="60"/>
      <c r="BE109" s="72"/>
    </row>
    <row r="110" spans="13:57" x14ac:dyDescent="0.25">
      <c r="M110" s="60"/>
      <c r="N110" s="60"/>
      <c r="O110" s="60"/>
      <c r="P110" s="60"/>
      <c r="Q110" s="60"/>
      <c r="R110" s="60"/>
      <c r="S110" s="60"/>
      <c r="T110" s="2"/>
      <c r="U110" s="2"/>
      <c r="V110" s="2"/>
      <c r="W110" s="60"/>
      <c r="X110" s="60"/>
      <c r="Y110" s="60"/>
      <c r="Z110" s="60"/>
      <c r="AA110" s="72"/>
      <c r="AB110" s="60"/>
      <c r="AC110" s="60"/>
      <c r="AD110" s="60"/>
      <c r="AE110" s="60"/>
      <c r="AF110" s="60"/>
      <c r="AG110" s="60"/>
      <c r="AH110" s="60"/>
      <c r="AI110" s="2"/>
      <c r="AJ110" s="2"/>
      <c r="AK110" s="2"/>
      <c r="AL110" s="60"/>
      <c r="AM110" s="60"/>
      <c r="AN110" s="60"/>
      <c r="AO110" s="60"/>
      <c r="AP110" s="72"/>
      <c r="AQ110" s="60"/>
      <c r="AR110" s="60"/>
      <c r="AS110" s="60"/>
      <c r="AT110" s="60"/>
      <c r="AU110" s="60"/>
      <c r="AV110" s="60"/>
      <c r="AW110" s="60"/>
      <c r="AX110" s="2"/>
      <c r="AY110" s="2"/>
      <c r="AZ110" s="2"/>
      <c r="BA110" s="60"/>
      <c r="BB110" s="60"/>
      <c r="BC110" s="60"/>
      <c r="BD110" s="60"/>
      <c r="BE110" s="72"/>
    </row>
    <row r="111" spans="13:57" x14ac:dyDescent="0.25">
      <c r="M111" s="60"/>
      <c r="N111" s="60"/>
      <c r="O111" s="60"/>
      <c r="P111" s="60"/>
      <c r="Q111" s="60"/>
      <c r="R111" s="60"/>
      <c r="S111" s="60"/>
      <c r="T111" s="2"/>
      <c r="U111" s="2"/>
      <c r="V111" s="2"/>
      <c r="W111" s="60"/>
      <c r="X111" s="60"/>
      <c r="Y111" s="60"/>
      <c r="Z111" s="60"/>
      <c r="AA111" s="72"/>
      <c r="AB111" s="60"/>
      <c r="AC111" s="60"/>
      <c r="AD111" s="60"/>
      <c r="AE111" s="60"/>
      <c r="AF111" s="60"/>
      <c r="AG111" s="60"/>
      <c r="AH111" s="60"/>
      <c r="AI111" s="2"/>
      <c r="AJ111" s="2"/>
      <c r="AK111" s="2"/>
      <c r="AL111" s="60"/>
      <c r="AM111" s="60"/>
      <c r="AN111" s="60"/>
      <c r="AO111" s="60"/>
      <c r="AP111" s="72"/>
      <c r="AQ111" s="60"/>
      <c r="AR111" s="60"/>
      <c r="AS111" s="60"/>
      <c r="AT111" s="60"/>
      <c r="AU111" s="60"/>
      <c r="AV111" s="60"/>
      <c r="AW111" s="60"/>
      <c r="AX111" s="2"/>
      <c r="AY111" s="2"/>
      <c r="AZ111" s="2"/>
      <c r="BA111" s="60"/>
      <c r="BB111" s="60"/>
      <c r="BC111" s="60"/>
      <c r="BD111" s="60"/>
      <c r="BE111" s="72"/>
    </row>
    <row r="112" spans="13:57" x14ac:dyDescent="0.25">
      <c r="M112" s="60"/>
      <c r="N112" s="60"/>
      <c r="O112" s="60"/>
      <c r="P112" s="60"/>
      <c r="Q112" s="60"/>
      <c r="R112" s="60"/>
      <c r="S112" s="60"/>
      <c r="T112" s="2"/>
      <c r="U112" s="2"/>
      <c r="V112" s="2"/>
      <c r="W112" s="60"/>
      <c r="X112" s="60"/>
      <c r="Y112" s="60"/>
      <c r="Z112" s="60"/>
      <c r="AA112" s="72"/>
      <c r="AB112" s="60"/>
      <c r="AC112" s="60"/>
      <c r="AD112" s="60"/>
      <c r="AE112" s="60"/>
      <c r="AF112" s="60"/>
      <c r="AG112" s="60"/>
      <c r="AH112" s="60"/>
      <c r="AI112" s="2"/>
      <c r="AJ112" s="2"/>
      <c r="AK112" s="2"/>
      <c r="AL112" s="60"/>
      <c r="AM112" s="60"/>
      <c r="AN112" s="60"/>
      <c r="AO112" s="60"/>
      <c r="AP112" s="72"/>
      <c r="AQ112" s="60"/>
      <c r="AR112" s="60"/>
      <c r="AS112" s="60"/>
      <c r="AT112" s="60"/>
      <c r="AU112" s="60"/>
      <c r="AV112" s="60"/>
      <c r="AW112" s="60"/>
      <c r="AX112" s="2"/>
      <c r="AY112" s="2"/>
      <c r="AZ112" s="2"/>
      <c r="BA112" s="60"/>
      <c r="BB112" s="60"/>
      <c r="BC112" s="60"/>
      <c r="BD112" s="60"/>
      <c r="BE112" s="72"/>
    </row>
    <row r="113" spans="13:57" x14ac:dyDescent="0.25">
      <c r="M113" s="60"/>
      <c r="N113" s="60"/>
      <c r="O113" s="60"/>
      <c r="P113" s="60"/>
      <c r="Q113" s="60"/>
      <c r="R113" s="60"/>
      <c r="S113" s="60"/>
      <c r="T113" s="2"/>
      <c r="U113" s="2"/>
      <c r="V113" s="2"/>
      <c r="W113" s="60"/>
      <c r="X113" s="60"/>
      <c r="Y113" s="60"/>
      <c r="Z113" s="60"/>
      <c r="AA113" s="72"/>
      <c r="AB113" s="60"/>
      <c r="AC113" s="60"/>
      <c r="AD113" s="60"/>
      <c r="AE113" s="60"/>
      <c r="AF113" s="60"/>
      <c r="AG113" s="60"/>
      <c r="AH113" s="60"/>
      <c r="AI113" s="2"/>
      <c r="AJ113" s="2"/>
      <c r="AK113" s="2"/>
      <c r="AL113" s="60"/>
      <c r="AM113" s="60"/>
      <c r="AN113" s="60"/>
      <c r="AO113" s="60"/>
      <c r="AP113" s="72"/>
      <c r="AQ113" s="60"/>
      <c r="AR113" s="60"/>
      <c r="AS113" s="60"/>
      <c r="AT113" s="60"/>
      <c r="AU113" s="60"/>
      <c r="AV113" s="60"/>
      <c r="AW113" s="60"/>
      <c r="AX113" s="2"/>
      <c r="AY113" s="2"/>
      <c r="AZ113" s="2"/>
      <c r="BA113" s="60"/>
      <c r="BB113" s="60"/>
      <c r="BC113" s="60"/>
      <c r="BD113" s="60"/>
      <c r="BE113" s="72"/>
    </row>
    <row r="114" spans="13:57" x14ac:dyDescent="0.25"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72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72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72"/>
    </row>
    <row r="115" spans="13:57" x14ac:dyDescent="0.25"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72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72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72"/>
    </row>
    <row r="116" spans="13:57" x14ac:dyDescent="0.25"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72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72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72"/>
    </row>
    <row r="117" spans="13:57" x14ac:dyDescent="0.25"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72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72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72"/>
    </row>
    <row r="118" spans="13:57" x14ac:dyDescent="0.25"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72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72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72"/>
    </row>
    <row r="119" spans="13:57" x14ac:dyDescent="0.25"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72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72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72"/>
    </row>
    <row r="120" spans="13:57" x14ac:dyDescent="0.25"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72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72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72"/>
    </row>
    <row r="121" spans="13:57" x14ac:dyDescent="0.25"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72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72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72"/>
    </row>
    <row r="122" spans="13:57" x14ac:dyDescent="0.25"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72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72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72"/>
    </row>
    <row r="123" spans="13:57" x14ac:dyDescent="0.25"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72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72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72"/>
    </row>
    <row r="124" spans="13:57" x14ac:dyDescent="0.25"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72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72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72"/>
    </row>
    <row r="125" spans="13:57" x14ac:dyDescent="0.25"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72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72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72"/>
    </row>
    <row r="126" spans="13:57" x14ac:dyDescent="0.25"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72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72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72"/>
    </row>
    <row r="127" spans="13:57" x14ac:dyDescent="0.25"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7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72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72"/>
    </row>
    <row r="128" spans="13:57" x14ac:dyDescent="0.25"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72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72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72"/>
    </row>
    <row r="129" spans="13:57" x14ac:dyDescent="0.25"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72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72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72"/>
    </row>
    <row r="130" spans="13:57" x14ac:dyDescent="0.25"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72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72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72"/>
    </row>
    <row r="131" spans="13:57" x14ac:dyDescent="0.25"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72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72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72"/>
    </row>
    <row r="132" spans="13:57" x14ac:dyDescent="0.25"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72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72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72"/>
    </row>
    <row r="133" spans="13:57" x14ac:dyDescent="0.25"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72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72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72"/>
    </row>
    <row r="134" spans="13:57" x14ac:dyDescent="0.25"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72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72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72"/>
    </row>
    <row r="135" spans="13:57" x14ac:dyDescent="0.25"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72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72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72"/>
    </row>
    <row r="136" spans="13:57" x14ac:dyDescent="0.25"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72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72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72"/>
    </row>
    <row r="137" spans="13:57" x14ac:dyDescent="0.25"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72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72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72"/>
    </row>
    <row r="138" spans="13:57" x14ac:dyDescent="0.25"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72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72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72"/>
    </row>
    <row r="139" spans="13:57" x14ac:dyDescent="0.25"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72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72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72"/>
    </row>
    <row r="140" spans="13:57" x14ac:dyDescent="0.25"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72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72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72"/>
    </row>
    <row r="141" spans="13:57" x14ac:dyDescent="0.25"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72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72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72"/>
    </row>
    <row r="142" spans="13:57" x14ac:dyDescent="0.25"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72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72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72"/>
    </row>
    <row r="143" spans="13:57" x14ac:dyDescent="0.25"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72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72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72"/>
    </row>
    <row r="144" spans="13:57" x14ac:dyDescent="0.25"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72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72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72"/>
    </row>
    <row r="145" spans="13:57" x14ac:dyDescent="0.25"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72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72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72"/>
    </row>
    <row r="146" spans="13:57" x14ac:dyDescent="0.25"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72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72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72"/>
    </row>
    <row r="147" spans="13:57" x14ac:dyDescent="0.25"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72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72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72"/>
    </row>
    <row r="148" spans="13:57" x14ac:dyDescent="0.25"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72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72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72"/>
    </row>
    <row r="149" spans="13:57" x14ac:dyDescent="0.25"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72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72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72"/>
    </row>
    <row r="150" spans="13:57" x14ac:dyDescent="0.25"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72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72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72"/>
    </row>
    <row r="151" spans="13:57" x14ac:dyDescent="0.25"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72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72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72"/>
    </row>
    <row r="152" spans="13:57" x14ac:dyDescent="0.25"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72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72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72"/>
    </row>
    <row r="153" spans="13:57" x14ac:dyDescent="0.25"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72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72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72"/>
    </row>
    <row r="154" spans="13:57" x14ac:dyDescent="0.25"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72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72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72"/>
    </row>
    <row r="155" spans="13:57" x14ac:dyDescent="0.25"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72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72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72"/>
    </row>
    <row r="156" spans="13:57" x14ac:dyDescent="0.25"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72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72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72"/>
    </row>
    <row r="157" spans="13:57" x14ac:dyDescent="0.25"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72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72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72"/>
    </row>
    <row r="158" spans="13:57" x14ac:dyDescent="0.25"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72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72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72"/>
    </row>
    <row r="159" spans="13:57" x14ac:dyDescent="0.25"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72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72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72"/>
    </row>
    <row r="160" spans="13:57" x14ac:dyDescent="0.25"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72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72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72"/>
    </row>
    <row r="161" spans="13:57" x14ac:dyDescent="0.25"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72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72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72"/>
    </row>
    <row r="162" spans="13:57" x14ac:dyDescent="0.25"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72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72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72"/>
    </row>
    <row r="163" spans="13:57" x14ac:dyDescent="0.25"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72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72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72"/>
    </row>
    <row r="164" spans="13:57" x14ac:dyDescent="0.25"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72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72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72"/>
    </row>
    <row r="165" spans="13:57" x14ac:dyDescent="0.25"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72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72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72"/>
    </row>
    <row r="166" spans="13:57" x14ac:dyDescent="0.25"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72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72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72"/>
    </row>
    <row r="167" spans="13:57" x14ac:dyDescent="0.25"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72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72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72"/>
    </row>
    <row r="168" spans="13:57" x14ac:dyDescent="0.25"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72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72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72"/>
    </row>
    <row r="169" spans="13:57" x14ac:dyDescent="0.25"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72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72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72"/>
    </row>
    <row r="170" spans="13:57" x14ac:dyDescent="0.25"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72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72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72"/>
    </row>
    <row r="171" spans="13:57" x14ac:dyDescent="0.25"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72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72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72"/>
    </row>
    <row r="172" spans="13:57" x14ac:dyDescent="0.25"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72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72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72"/>
    </row>
    <row r="173" spans="13:57" x14ac:dyDescent="0.25"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72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72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72"/>
    </row>
    <row r="174" spans="13:57" x14ac:dyDescent="0.25"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72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72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72"/>
    </row>
    <row r="175" spans="13:57" x14ac:dyDescent="0.25"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72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72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72"/>
    </row>
    <row r="176" spans="13:57" x14ac:dyDescent="0.25"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72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72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72"/>
    </row>
    <row r="177" spans="13:57" x14ac:dyDescent="0.25"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72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72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72"/>
    </row>
    <row r="178" spans="13:57" x14ac:dyDescent="0.25"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72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72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72"/>
    </row>
    <row r="179" spans="13:57" x14ac:dyDescent="0.25"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72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72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72"/>
    </row>
    <row r="180" spans="13:57" x14ac:dyDescent="0.25"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72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72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72"/>
    </row>
    <row r="181" spans="13:57" x14ac:dyDescent="0.25"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72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72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72"/>
    </row>
    <row r="182" spans="13:57" x14ac:dyDescent="0.25"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72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72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72"/>
    </row>
    <row r="183" spans="13:57" x14ac:dyDescent="0.25"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72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72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72"/>
    </row>
    <row r="184" spans="13:57" x14ac:dyDescent="0.25"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72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72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72"/>
    </row>
    <row r="185" spans="13:57" x14ac:dyDescent="0.25"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72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72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72"/>
    </row>
    <row r="186" spans="13:57" x14ac:dyDescent="0.25"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72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72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72"/>
    </row>
    <row r="187" spans="13:57" x14ac:dyDescent="0.25"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72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72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72"/>
    </row>
    <row r="188" spans="13:57" x14ac:dyDescent="0.25"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72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72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72"/>
    </row>
    <row r="189" spans="13:57" x14ac:dyDescent="0.25"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72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72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72"/>
    </row>
    <row r="190" spans="13:57" x14ac:dyDescent="0.25"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72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72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72"/>
    </row>
    <row r="191" spans="13:57" x14ac:dyDescent="0.25"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72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72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72"/>
    </row>
    <row r="192" spans="13:57" x14ac:dyDescent="0.25"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72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72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72"/>
    </row>
    <row r="193" spans="13:57" x14ac:dyDescent="0.25"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72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72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72"/>
    </row>
    <row r="194" spans="13:57" x14ac:dyDescent="0.25"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72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72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72"/>
    </row>
    <row r="195" spans="13:57" x14ac:dyDescent="0.25"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72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72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72"/>
    </row>
    <row r="196" spans="13:57" x14ac:dyDescent="0.25"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72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72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72"/>
    </row>
    <row r="197" spans="13:57" x14ac:dyDescent="0.25"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72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72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72"/>
    </row>
    <row r="198" spans="13:57" x14ac:dyDescent="0.25"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72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72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72"/>
    </row>
    <row r="199" spans="13:57" x14ac:dyDescent="0.25"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72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72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72"/>
    </row>
    <row r="200" spans="13:57" x14ac:dyDescent="0.25"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72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72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72"/>
    </row>
  </sheetData>
  <mergeCells count="42">
    <mergeCell ref="BA27:BB27"/>
    <mergeCell ref="BA9:BB9"/>
    <mergeCell ref="AR23:AS23"/>
    <mergeCell ref="AT23:AU23"/>
    <mergeCell ref="AR24:AS24"/>
    <mergeCell ref="AT24:AU24"/>
    <mergeCell ref="AR26:AS26"/>
    <mergeCell ref="AC27:AD27"/>
    <mergeCell ref="AL27:AM27"/>
    <mergeCell ref="AR5:AS5"/>
    <mergeCell ref="AT5:AU5"/>
    <mergeCell ref="AR6:AS6"/>
    <mergeCell ref="AT6:AU6"/>
    <mergeCell ref="AR8:AS8"/>
    <mergeCell ref="AR9:AS9"/>
    <mergeCell ref="AR27:AS27"/>
    <mergeCell ref="AL9:AM9"/>
    <mergeCell ref="AC23:AD23"/>
    <mergeCell ref="AE23:AF23"/>
    <mergeCell ref="AC24:AD24"/>
    <mergeCell ref="AE24:AF24"/>
    <mergeCell ref="AC26:AD26"/>
    <mergeCell ref="AC5:AD5"/>
    <mergeCell ref="AE5:AF5"/>
    <mergeCell ref="AC6:AD6"/>
    <mergeCell ref="AE6:AF6"/>
    <mergeCell ref="AC8:AD8"/>
    <mergeCell ref="AC9:AD9"/>
    <mergeCell ref="N23:O23"/>
    <mergeCell ref="P23:Q23"/>
    <mergeCell ref="N26:O26"/>
    <mergeCell ref="W27:X27"/>
    <mergeCell ref="W9:X9"/>
    <mergeCell ref="N24:O24"/>
    <mergeCell ref="P24:Q24"/>
    <mergeCell ref="N27:O27"/>
    <mergeCell ref="N9:O9"/>
    <mergeCell ref="N5:O5"/>
    <mergeCell ref="P5:Q5"/>
    <mergeCell ref="N6:O6"/>
    <mergeCell ref="P6:Q6"/>
    <mergeCell ref="N8:O8"/>
  </mergeCells>
  <conditionalFormatting sqref="T12 T13:U20 Y13:Y20 Y22 T22:U22">
    <cfRule type="cellIs" dxfId="35" priority="48" operator="between">
      <formula>-1E+99</formula>
      <formula>1E-99</formula>
    </cfRule>
  </conditionalFormatting>
  <conditionalFormatting sqref="U12">
    <cfRule type="cellIs" dxfId="34" priority="45" operator="between">
      <formula>-1E+99</formula>
      <formula>1E-99</formula>
    </cfRule>
  </conditionalFormatting>
  <conditionalFormatting sqref="Y12">
    <cfRule type="cellIs" dxfId="33" priority="43" operator="between">
      <formula>-1E+99</formula>
      <formula>1E-99</formula>
    </cfRule>
  </conditionalFormatting>
  <conditionalFormatting sqref="Y38:Y63">
    <cfRule type="cellIs" dxfId="32" priority="31" operator="between">
      <formula>-1E+99</formula>
      <formula>1E-99</formula>
    </cfRule>
  </conditionalFormatting>
  <conditionalFormatting sqref="T30">
    <cfRule type="cellIs" dxfId="31" priority="41" operator="between">
      <formula>-1E+99</formula>
      <formula>1E-99</formula>
    </cfRule>
  </conditionalFormatting>
  <conditionalFormatting sqref="T31:T37">
    <cfRule type="cellIs" dxfId="30" priority="40" operator="between">
      <formula>-1E+99</formula>
      <formula>1E-99</formula>
    </cfRule>
  </conditionalFormatting>
  <conditionalFormatting sqref="P31:P37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">
    <cfRule type="cellIs" dxfId="29" priority="38" operator="between">
      <formula>-1E+99</formula>
      <formula>1E-99</formula>
    </cfRule>
  </conditionalFormatting>
  <conditionalFormatting sqref="U31:U37">
    <cfRule type="cellIs" dxfId="28" priority="37" operator="between">
      <formula>-1E+99</formula>
      <formula>1E-99</formula>
    </cfRule>
  </conditionalFormatting>
  <conditionalFormatting sqref="Y30">
    <cfRule type="cellIs" dxfId="27" priority="36" operator="between">
      <formula>-1E+99</formula>
      <formula>1E-99</formula>
    </cfRule>
  </conditionalFormatting>
  <conditionalFormatting sqref="Y31:Y37">
    <cfRule type="cellIs" dxfId="26" priority="35" operator="between">
      <formula>-1E+99</formula>
      <formula>1E-99</formula>
    </cfRule>
  </conditionalFormatting>
  <conditionalFormatting sqref="T38:T63">
    <cfRule type="cellIs" dxfId="25" priority="34" operator="between">
      <formula>-1E+99</formula>
      <formula>1E-99</formula>
    </cfRule>
  </conditionalFormatting>
  <conditionalFormatting sqref="P38:P6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U63">
    <cfRule type="cellIs" dxfId="24" priority="32" operator="between">
      <formula>-1E+99</formula>
      <formula>1E-99</formula>
    </cfRule>
  </conditionalFormatting>
  <conditionalFormatting sqref="P13:P20 P22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2 AI13:AJ20 AN13:AN20 AN22 AI22:AJ22">
    <cfRule type="cellIs" dxfId="23" priority="29" operator="between">
      <formula>-1E+99</formula>
      <formula>1E-99</formula>
    </cfRule>
  </conditionalFormatting>
  <conditionalFormatting sqref="AJ12">
    <cfRule type="cellIs" dxfId="22" priority="28" operator="between">
      <formula>-1E+99</formula>
      <formula>1E-99</formula>
    </cfRule>
  </conditionalFormatting>
  <conditionalFormatting sqref="AN12">
    <cfRule type="cellIs" dxfId="21" priority="27" operator="between">
      <formula>-1E+99</formula>
      <formula>1E-99</formula>
    </cfRule>
  </conditionalFormatting>
  <conditionalFormatting sqref="AN38:AN63">
    <cfRule type="cellIs" dxfId="20" priority="16" operator="between">
      <formula>-1E+99</formula>
      <formula>1E-99</formula>
    </cfRule>
  </conditionalFormatting>
  <conditionalFormatting sqref="AI30">
    <cfRule type="cellIs" dxfId="19" priority="26" operator="between">
      <formula>-1E+99</formula>
      <formula>1E-99</formula>
    </cfRule>
  </conditionalFormatting>
  <conditionalFormatting sqref="AI31:AI37">
    <cfRule type="cellIs" dxfId="18" priority="25" operator="between">
      <formula>-1E+99</formula>
      <formula>1E-99</formula>
    </cfRule>
  </conditionalFormatting>
  <conditionalFormatting sqref="AE31:AE37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0">
    <cfRule type="cellIs" dxfId="17" priority="23" operator="between">
      <formula>-1E+99</formula>
      <formula>1E-99</formula>
    </cfRule>
  </conditionalFormatting>
  <conditionalFormatting sqref="AJ31:AJ37">
    <cfRule type="cellIs" dxfId="16" priority="22" operator="between">
      <formula>-1E+99</formula>
      <formula>1E-99</formula>
    </cfRule>
  </conditionalFormatting>
  <conditionalFormatting sqref="AN30">
    <cfRule type="cellIs" dxfId="15" priority="21" operator="between">
      <formula>-1E+99</formula>
      <formula>1E-99</formula>
    </cfRule>
  </conditionalFormatting>
  <conditionalFormatting sqref="AN31:AN37">
    <cfRule type="cellIs" dxfId="14" priority="20" operator="between">
      <formula>-1E+99</formula>
      <formula>1E-99</formula>
    </cfRule>
  </conditionalFormatting>
  <conditionalFormatting sqref="AI38:AI63">
    <cfRule type="cellIs" dxfId="13" priority="19" operator="between">
      <formula>-1E+99</formula>
      <formula>1E-99</formula>
    </cfRule>
  </conditionalFormatting>
  <conditionalFormatting sqref="AE38:AE6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8:AJ63">
    <cfRule type="cellIs" dxfId="12" priority="17" operator="between">
      <formula>-1E+99</formula>
      <formula>1E-99</formula>
    </cfRule>
  </conditionalFormatting>
  <conditionalFormatting sqref="AE13:AE20 AE2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X12 AX13:AY20 BC13:BC20 BC22 AX22:AY22">
    <cfRule type="cellIs" dxfId="11" priority="14" operator="between">
      <formula>-1E+99</formula>
      <formula>1E-99</formula>
    </cfRule>
  </conditionalFormatting>
  <conditionalFormatting sqref="AY12">
    <cfRule type="cellIs" dxfId="10" priority="13" operator="between">
      <formula>-1E+99</formula>
      <formula>1E-99</formula>
    </cfRule>
  </conditionalFormatting>
  <conditionalFormatting sqref="BC12">
    <cfRule type="cellIs" dxfId="9" priority="12" operator="between">
      <formula>-1E+99</formula>
      <formula>1E-99</formula>
    </cfRule>
  </conditionalFormatting>
  <conditionalFormatting sqref="BC38:BC63">
    <cfRule type="cellIs" dxfId="8" priority="1" operator="between">
      <formula>-1E+99</formula>
      <formula>1E-99</formula>
    </cfRule>
  </conditionalFormatting>
  <conditionalFormatting sqref="AX30">
    <cfRule type="cellIs" dxfId="7" priority="11" operator="between">
      <formula>-1E+99</formula>
      <formula>1E-99</formula>
    </cfRule>
  </conditionalFormatting>
  <conditionalFormatting sqref="AX31:AX37">
    <cfRule type="cellIs" dxfId="6" priority="10" operator="between">
      <formula>-1E+99</formula>
      <formula>1E-99</formula>
    </cfRule>
  </conditionalFormatting>
  <conditionalFormatting sqref="AT31:AT3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Y30">
    <cfRule type="cellIs" dxfId="5" priority="8" operator="between">
      <formula>-1E+99</formula>
      <formula>1E-99</formula>
    </cfRule>
  </conditionalFormatting>
  <conditionalFormatting sqref="AY31:AY37">
    <cfRule type="cellIs" dxfId="4" priority="7" operator="between">
      <formula>-1E+99</formula>
      <formula>1E-99</formula>
    </cfRule>
  </conditionalFormatting>
  <conditionalFormatting sqref="BC30">
    <cfRule type="cellIs" dxfId="3" priority="6" operator="between">
      <formula>-1E+99</formula>
      <formula>1E-99</formula>
    </cfRule>
  </conditionalFormatting>
  <conditionalFormatting sqref="BC31:BC37">
    <cfRule type="cellIs" dxfId="2" priority="5" operator="between">
      <formula>-1E+99</formula>
      <formula>1E-99</formula>
    </cfRule>
  </conditionalFormatting>
  <conditionalFormatting sqref="AX38:AX63">
    <cfRule type="cellIs" dxfId="1" priority="4" operator="between">
      <formula>-1E+99</formula>
      <formula>1E-99</formula>
    </cfRule>
  </conditionalFormatting>
  <conditionalFormatting sqref="AT38:AT6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Y38:AY63">
    <cfRule type="cellIs" dxfId="0" priority="2" operator="between">
      <formula>-1E+99</formula>
      <formula>1E-99</formula>
    </cfRule>
  </conditionalFormatting>
  <conditionalFormatting sqref="AT13:AT20 AT2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4"/>
  <sheetViews>
    <sheetView zoomScale="130" zoomScaleNormal="130" workbookViewId="0">
      <selection activeCell="B28" sqref="B28"/>
    </sheetView>
  </sheetViews>
  <sheetFormatPr defaultRowHeight="15" x14ac:dyDescent="0.25"/>
  <cols>
    <col min="1" max="1" width="9.140625" style="73"/>
    <col min="2" max="2" width="26.85546875" style="73" customWidth="1"/>
    <col min="3" max="4" width="9.140625" style="73"/>
    <col min="5" max="5" width="7.42578125" style="73" customWidth="1"/>
    <col min="6" max="6" width="31.42578125" style="73" customWidth="1"/>
    <col min="7" max="8" width="9.140625" style="73"/>
    <col min="9" max="9" width="2.28515625" style="73" customWidth="1"/>
    <col min="10" max="12" width="9.140625" style="72"/>
    <col min="13" max="13" width="13.7109375" style="73" customWidth="1"/>
    <col min="14" max="16" width="9.140625" style="73"/>
    <col min="17" max="17" width="11.42578125" style="73" customWidth="1"/>
    <col min="18" max="16384" width="9.140625" style="73"/>
  </cols>
  <sheetData>
    <row r="3" spans="2:22" x14ac:dyDescent="0.25">
      <c r="M3" s="78" t="s">
        <v>37</v>
      </c>
      <c r="N3" s="79" t="s">
        <v>36</v>
      </c>
      <c r="O3" s="79" t="s">
        <v>38</v>
      </c>
      <c r="P3" s="79" t="s">
        <v>10</v>
      </c>
      <c r="Q3" s="79" t="s">
        <v>39</v>
      </c>
      <c r="R3" s="79" t="s">
        <v>35</v>
      </c>
      <c r="S3" s="79" t="s">
        <v>14</v>
      </c>
      <c r="T3" s="79" t="s">
        <v>40</v>
      </c>
      <c r="U3" s="79" t="s">
        <v>17</v>
      </c>
      <c r="V3" s="79" t="s">
        <v>11</v>
      </c>
    </row>
    <row r="4" spans="2:22" x14ac:dyDescent="0.25">
      <c r="M4" s="78" t="s">
        <v>0</v>
      </c>
      <c r="N4" s="79">
        <v>4</v>
      </c>
      <c r="O4" s="79">
        <v>565</v>
      </c>
      <c r="P4" s="80">
        <v>0.1</v>
      </c>
      <c r="Q4" s="79" t="s">
        <v>18</v>
      </c>
      <c r="R4" s="80">
        <v>1</v>
      </c>
      <c r="S4" s="80">
        <v>0.2</v>
      </c>
      <c r="T4" s="79">
        <v>50</v>
      </c>
      <c r="U4" s="79">
        <v>5</v>
      </c>
      <c r="V4" s="79">
        <v>0</v>
      </c>
    </row>
    <row r="5" spans="2:22" x14ac:dyDescent="0.25">
      <c r="B5" s="140" t="s">
        <v>146</v>
      </c>
      <c r="C5" s="140"/>
      <c r="D5" s="140"/>
      <c r="E5" s="140"/>
      <c r="F5" s="140" t="s">
        <v>156</v>
      </c>
      <c r="M5" s="78" t="s">
        <v>3</v>
      </c>
      <c r="N5" s="79">
        <v>18</v>
      </c>
      <c r="O5" s="79">
        <v>565</v>
      </c>
      <c r="P5" s="80">
        <v>0.1</v>
      </c>
      <c r="Q5" s="79" t="s">
        <v>20</v>
      </c>
      <c r="R5" s="80">
        <v>0.12</v>
      </c>
      <c r="S5" s="80">
        <v>0.1</v>
      </c>
      <c r="T5" s="79">
        <v>50</v>
      </c>
      <c r="U5" s="79">
        <v>5</v>
      </c>
      <c r="V5" s="79">
        <v>0</v>
      </c>
    </row>
    <row r="6" spans="2:22" x14ac:dyDescent="0.25">
      <c r="B6" s="81" t="s">
        <v>7</v>
      </c>
      <c r="C6" s="82" t="s">
        <v>1</v>
      </c>
      <c r="D6" s="83" t="s">
        <v>2</v>
      </c>
      <c r="E6" s="1"/>
      <c r="F6" s="81" t="s">
        <v>158</v>
      </c>
      <c r="G6" s="82" t="s">
        <v>1</v>
      </c>
      <c r="H6" s="83" t="s">
        <v>2</v>
      </c>
      <c r="M6" s="78" t="s">
        <v>7</v>
      </c>
      <c r="N6" s="79">
        <v>0</v>
      </c>
      <c r="O6" s="79">
        <v>660</v>
      </c>
      <c r="P6" s="80">
        <v>0.1</v>
      </c>
      <c r="Q6" s="79" t="s">
        <v>21</v>
      </c>
      <c r="R6" s="80">
        <v>1</v>
      </c>
      <c r="S6" s="80">
        <v>0.2</v>
      </c>
      <c r="T6" s="79">
        <v>250</v>
      </c>
      <c r="U6" s="79">
        <v>10</v>
      </c>
      <c r="V6" s="79">
        <v>50</v>
      </c>
    </row>
    <row r="7" spans="2:22" x14ac:dyDescent="0.25">
      <c r="B7" s="115" t="s">
        <v>145</v>
      </c>
      <c r="C7" s="84">
        <v>0</v>
      </c>
      <c r="D7" s="85" t="s">
        <v>4</v>
      </c>
      <c r="E7" s="1"/>
      <c r="F7" s="115" t="s">
        <v>145</v>
      </c>
      <c r="G7" s="86">
        <v>0</v>
      </c>
      <c r="H7" s="87" t="s">
        <v>4</v>
      </c>
      <c r="M7" s="78" t="s">
        <v>5</v>
      </c>
      <c r="N7" s="79">
        <v>5</v>
      </c>
      <c r="O7" s="79">
        <v>660</v>
      </c>
      <c r="P7" s="80">
        <v>0.18</v>
      </c>
      <c r="Q7" s="79" t="s">
        <v>23</v>
      </c>
      <c r="R7" s="80">
        <v>0.12</v>
      </c>
      <c r="S7" s="80">
        <v>0.1</v>
      </c>
      <c r="T7" s="79">
        <v>250</v>
      </c>
      <c r="U7" s="79">
        <v>10</v>
      </c>
      <c r="V7" s="79">
        <v>50</v>
      </c>
    </row>
    <row r="8" spans="2:22" x14ac:dyDescent="0.25">
      <c r="B8" s="115" t="s">
        <v>141</v>
      </c>
      <c r="C8" s="116">
        <v>2</v>
      </c>
      <c r="D8" s="86">
        <f t="shared" ref="D8:D9" si="0">C8-C$7</f>
        <v>2</v>
      </c>
      <c r="E8" s="1"/>
      <c r="F8" s="115" t="s">
        <v>143</v>
      </c>
      <c r="G8" s="116">
        <v>1</v>
      </c>
      <c r="H8" s="86">
        <f>G8-G$7</f>
        <v>1</v>
      </c>
      <c r="M8" s="78" t="s">
        <v>8</v>
      </c>
      <c r="N8" s="79">
        <v>0</v>
      </c>
      <c r="O8" s="79">
        <v>770</v>
      </c>
      <c r="P8" s="80">
        <v>0.1</v>
      </c>
      <c r="Q8" s="79" t="s">
        <v>24</v>
      </c>
      <c r="R8" s="80">
        <v>1</v>
      </c>
      <c r="S8" s="80">
        <v>0.2</v>
      </c>
      <c r="T8" s="79">
        <v>250</v>
      </c>
      <c r="U8" s="79">
        <v>10</v>
      </c>
      <c r="V8" s="79">
        <v>50</v>
      </c>
    </row>
    <row r="9" spans="2:22" x14ac:dyDescent="0.25">
      <c r="B9" s="117" t="s">
        <v>142</v>
      </c>
      <c r="C9" s="2">
        <v>3</v>
      </c>
      <c r="D9" s="87">
        <f t="shared" si="0"/>
        <v>3</v>
      </c>
      <c r="E9" s="1"/>
      <c r="F9" s="117" t="s">
        <v>144</v>
      </c>
      <c r="G9" s="3">
        <v>0</v>
      </c>
      <c r="H9" s="87">
        <f>G9-G$7</f>
        <v>0</v>
      </c>
      <c r="M9" s="78" t="s">
        <v>6</v>
      </c>
      <c r="N9" s="79">
        <v>2</v>
      </c>
      <c r="O9" s="79">
        <v>770</v>
      </c>
      <c r="P9" s="80">
        <v>0.18</v>
      </c>
      <c r="Q9" s="79" t="s">
        <v>25</v>
      </c>
      <c r="R9" s="80">
        <v>0.12</v>
      </c>
      <c r="S9" s="80">
        <v>0.1</v>
      </c>
      <c r="T9" s="79">
        <v>250</v>
      </c>
      <c r="U9" s="79">
        <v>10</v>
      </c>
      <c r="V9" s="79">
        <v>50</v>
      </c>
    </row>
    <row r="10" spans="2:22" x14ac:dyDescent="0.25">
      <c r="B10" s="117" t="s">
        <v>143</v>
      </c>
      <c r="C10" s="3">
        <v>2</v>
      </c>
      <c r="D10" s="87">
        <f>C10-C$7</f>
        <v>2</v>
      </c>
      <c r="E10" s="1"/>
      <c r="F10" s="117" t="s">
        <v>147</v>
      </c>
      <c r="G10" s="3">
        <v>1</v>
      </c>
      <c r="H10" s="87">
        <f>G10-G$7</f>
        <v>1</v>
      </c>
      <c r="N10" s="77"/>
    </row>
    <row r="11" spans="2:22" x14ac:dyDescent="0.25">
      <c r="B11" s="117" t="s">
        <v>144</v>
      </c>
      <c r="C11" s="3">
        <v>0</v>
      </c>
      <c r="D11" s="87">
        <f>C11-C$7</f>
        <v>0</v>
      </c>
      <c r="E11" s="1"/>
      <c r="F11" s="118" t="s">
        <v>159</v>
      </c>
      <c r="G11" s="3">
        <v>1</v>
      </c>
      <c r="H11" s="87">
        <f>G11-G$7</f>
        <v>1</v>
      </c>
      <c r="N11" s="77"/>
    </row>
    <row r="12" spans="2:22" x14ac:dyDescent="0.25">
      <c r="B12" s="138" t="s">
        <v>147</v>
      </c>
      <c r="C12" s="139">
        <v>2</v>
      </c>
      <c r="D12" s="85">
        <f>C12-C$7</f>
        <v>2</v>
      </c>
      <c r="E12" s="1"/>
      <c r="F12" s="138" t="s">
        <v>160</v>
      </c>
      <c r="G12" s="139">
        <v>2</v>
      </c>
      <c r="H12" s="85">
        <f>G12-G$7</f>
        <v>2</v>
      </c>
      <c r="M12" s="79" t="s">
        <v>9</v>
      </c>
      <c r="N12" s="79" t="s">
        <v>34</v>
      </c>
      <c r="O12" s="79" t="s">
        <v>10</v>
      </c>
      <c r="P12" s="79" t="s">
        <v>11</v>
      </c>
      <c r="Q12" s="79" t="s">
        <v>12</v>
      </c>
      <c r="R12" s="79" t="s">
        <v>35</v>
      </c>
      <c r="S12" s="79" t="s">
        <v>14</v>
      </c>
      <c r="T12" s="79" t="s">
        <v>15</v>
      </c>
      <c r="U12" s="79" t="s">
        <v>16</v>
      </c>
      <c r="V12" s="79" t="s">
        <v>17</v>
      </c>
    </row>
    <row r="13" spans="2:22" x14ac:dyDescent="0.25">
      <c r="E13" s="1"/>
      <c r="M13" s="79" t="s">
        <v>0</v>
      </c>
      <c r="N13" s="79">
        <v>565</v>
      </c>
      <c r="O13" s="79">
        <v>0.1</v>
      </c>
      <c r="P13" s="79">
        <v>0</v>
      </c>
      <c r="Q13" s="79" t="s">
        <v>18</v>
      </c>
      <c r="R13" s="79">
        <v>1</v>
      </c>
      <c r="S13" s="79">
        <v>0.2</v>
      </c>
      <c r="T13" s="79" t="s">
        <v>19</v>
      </c>
      <c r="U13" s="79">
        <v>50</v>
      </c>
      <c r="V13" s="79">
        <v>5</v>
      </c>
    </row>
    <row r="14" spans="2:22" x14ac:dyDescent="0.25">
      <c r="M14" s="79" t="s">
        <v>3</v>
      </c>
      <c r="N14" s="79">
        <v>565</v>
      </c>
      <c r="O14" s="79">
        <v>0.1</v>
      </c>
      <c r="P14" s="79">
        <v>0</v>
      </c>
      <c r="Q14" s="79" t="s">
        <v>20</v>
      </c>
      <c r="R14" s="79">
        <v>0.12</v>
      </c>
      <c r="S14" s="79">
        <v>0.1</v>
      </c>
      <c r="T14" s="79" t="s">
        <v>19</v>
      </c>
      <c r="U14" s="79">
        <v>50</v>
      </c>
      <c r="V14" s="79">
        <v>5</v>
      </c>
    </row>
    <row r="15" spans="2:22" x14ac:dyDescent="0.25">
      <c r="B15" s="140" t="s">
        <v>152</v>
      </c>
      <c r="C15" s="140"/>
      <c r="D15" s="140"/>
      <c r="F15" s="140" t="s">
        <v>157</v>
      </c>
      <c r="J15" s="73"/>
      <c r="K15" s="73"/>
      <c r="M15" s="79" t="s">
        <v>7</v>
      </c>
      <c r="N15" s="79">
        <v>660</v>
      </c>
      <c r="O15" s="79">
        <v>0.1</v>
      </c>
      <c r="P15" s="79">
        <v>50</v>
      </c>
      <c r="Q15" s="79" t="s">
        <v>21</v>
      </c>
      <c r="R15" s="79">
        <v>1</v>
      </c>
      <c r="S15" s="79">
        <v>0.2</v>
      </c>
      <c r="T15" s="79" t="s">
        <v>22</v>
      </c>
      <c r="U15" s="79">
        <v>250</v>
      </c>
      <c r="V15" s="79">
        <v>10</v>
      </c>
    </row>
    <row r="16" spans="2:22" x14ac:dyDescent="0.25">
      <c r="B16" s="81" t="s">
        <v>5</v>
      </c>
      <c r="C16" s="82" t="s">
        <v>1</v>
      </c>
      <c r="D16" s="83" t="s">
        <v>2</v>
      </c>
      <c r="E16" s="140"/>
      <c r="F16" s="81" t="s">
        <v>5</v>
      </c>
      <c r="G16" s="82" t="s">
        <v>1</v>
      </c>
      <c r="H16" s="83" t="s">
        <v>2</v>
      </c>
      <c r="J16" s="73"/>
      <c r="K16" s="73"/>
      <c r="M16" s="79" t="s">
        <v>5</v>
      </c>
      <c r="N16" s="79">
        <v>660</v>
      </c>
      <c r="O16" s="79">
        <v>0.18</v>
      </c>
      <c r="P16" s="79">
        <v>50</v>
      </c>
      <c r="Q16" s="79" t="s">
        <v>23</v>
      </c>
      <c r="R16" s="79">
        <v>0.12</v>
      </c>
      <c r="S16" s="79">
        <v>0.1</v>
      </c>
      <c r="T16" s="79" t="s">
        <v>22</v>
      </c>
      <c r="U16" s="79">
        <v>250</v>
      </c>
      <c r="V16" s="79">
        <v>10</v>
      </c>
    </row>
    <row r="17" spans="2:22" x14ac:dyDescent="0.25">
      <c r="B17" s="115" t="s">
        <v>148</v>
      </c>
      <c r="C17" s="86">
        <v>5</v>
      </c>
      <c r="D17" s="87" t="s">
        <v>4</v>
      </c>
      <c r="F17" s="115" t="s">
        <v>148</v>
      </c>
      <c r="G17" s="86">
        <v>2</v>
      </c>
      <c r="H17" s="87" t="s">
        <v>4</v>
      </c>
      <c r="J17" s="73"/>
      <c r="K17" s="73"/>
      <c r="M17" s="79" t="s">
        <v>8</v>
      </c>
      <c r="N17" s="79">
        <v>770</v>
      </c>
      <c r="O17" s="79">
        <v>0.1</v>
      </c>
      <c r="P17" s="79">
        <v>50</v>
      </c>
      <c r="Q17" s="79" t="s">
        <v>24</v>
      </c>
      <c r="R17" s="79">
        <v>1</v>
      </c>
      <c r="S17" s="79">
        <v>0.2</v>
      </c>
      <c r="T17" s="79" t="s">
        <v>22</v>
      </c>
      <c r="U17" s="79">
        <v>250</v>
      </c>
      <c r="V17" s="79">
        <v>10</v>
      </c>
    </row>
    <row r="18" spans="2:22" x14ac:dyDescent="0.25">
      <c r="B18" s="115" t="s">
        <v>150</v>
      </c>
      <c r="C18" s="116">
        <v>7</v>
      </c>
      <c r="D18" s="86">
        <f t="shared" ref="D18:D23" si="1">C18-C$17</f>
        <v>2</v>
      </c>
      <c r="F18" s="115" t="s">
        <v>149</v>
      </c>
      <c r="G18" s="82">
        <v>2</v>
      </c>
      <c r="H18" s="86">
        <f t="shared" ref="H18:H23" si="2">G18-G$17</f>
        <v>0</v>
      </c>
      <c r="J18" s="73"/>
      <c r="K18" s="73"/>
      <c r="M18" s="79" t="s">
        <v>6</v>
      </c>
      <c r="N18" s="79">
        <v>770</v>
      </c>
      <c r="O18" s="79">
        <v>0.18</v>
      </c>
      <c r="P18" s="79">
        <v>50</v>
      </c>
      <c r="Q18" s="79" t="s">
        <v>25</v>
      </c>
      <c r="R18" s="79">
        <v>0.12</v>
      </c>
      <c r="S18" s="79">
        <v>0.1</v>
      </c>
      <c r="T18" s="79" t="s">
        <v>22</v>
      </c>
      <c r="U18" s="79">
        <v>250</v>
      </c>
      <c r="V18" s="79">
        <v>10</v>
      </c>
    </row>
    <row r="19" spans="2:22" x14ac:dyDescent="0.25">
      <c r="B19" s="117" t="s">
        <v>149</v>
      </c>
      <c r="C19" s="2">
        <v>3</v>
      </c>
      <c r="D19" s="87">
        <f t="shared" si="1"/>
        <v>-2</v>
      </c>
      <c r="F19" s="117" t="s">
        <v>151</v>
      </c>
      <c r="G19" s="2">
        <v>4</v>
      </c>
      <c r="H19" s="87">
        <f t="shared" si="2"/>
        <v>2</v>
      </c>
      <c r="M19" s="79" t="s">
        <v>26</v>
      </c>
      <c r="N19" s="79">
        <v>550</v>
      </c>
      <c r="O19" s="79">
        <v>0.1</v>
      </c>
      <c r="P19" s="79">
        <v>50</v>
      </c>
      <c r="Q19" s="79" t="s">
        <v>27</v>
      </c>
      <c r="R19" s="79">
        <v>0.25</v>
      </c>
      <c r="S19" s="79">
        <v>0.2</v>
      </c>
      <c r="T19" s="79" t="s">
        <v>22</v>
      </c>
      <c r="U19" s="79">
        <v>100</v>
      </c>
      <c r="V19" s="79">
        <v>5</v>
      </c>
    </row>
    <row r="20" spans="2:22" x14ac:dyDescent="0.25">
      <c r="B20" s="117" t="s">
        <v>151</v>
      </c>
      <c r="C20" s="2">
        <v>9</v>
      </c>
      <c r="D20" s="87">
        <f t="shared" si="1"/>
        <v>4</v>
      </c>
      <c r="F20" s="117" t="s">
        <v>162</v>
      </c>
      <c r="G20" s="3">
        <v>4</v>
      </c>
      <c r="H20" s="87">
        <f t="shared" si="2"/>
        <v>2</v>
      </c>
      <c r="M20" s="79" t="s">
        <v>28</v>
      </c>
      <c r="N20" s="79">
        <v>450</v>
      </c>
      <c r="O20" s="79">
        <v>0.1</v>
      </c>
      <c r="P20" s="79">
        <v>0</v>
      </c>
      <c r="Q20" s="79" t="s">
        <v>27</v>
      </c>
      <c r="R20" s="79">
        <v>0.25</v>
      </c>
      <c r="S20" s="79">
        <v>0.1</v>
      </c>
      <c r="T20" s="79" t="s">
        <v>19</v>
      </c>
      <c r="U20" s="79">
        <v>24</v>
      </c>
      <c r="V20" s="79">
        <v>5</v>
      </c>
    </row>
    <row r="21" spans="2:22" x14ac:dyDescent="0.25">
      <c r="B21" s="117" t="s">
        <v>153</v>
      </c>
      <c r="C21" s="3">
        <v>6</v>
      </c>
      <c r="D21" s="87">
        <f t="shared" si="1"/>
        <v>1</v>
      </c>
      <c r="F21" s="117" t="s">
        <v>154</v>
      </c>
      <c r="G21" s="3">
        <v>2</v>
      </c>
      <c r="H21" s="87">
        <f t="shared" si="2"/>
        <v>0</v>
      </c>
      <c r="M21" s="79" t="s">
        <v>29</v>
      </c>
      <c r="N21" s="79">
        <v>565</v>
      </c>
      <c r="O21" s="79">
        <v>0.1</v>
      </c>
      <c r="P21" s="79">
        <v>0</v>
      </c>
      <c r="Q21" s="79" t="s">
        <v>27</v>
      </c>
      <c r="R21" s="79">
        <v>0.25</v>
      </c>
      <c r="S21" s="79">
        <v>0.1</v>
      </c>
      <c r="T21" s="79" t="s">
        <v>19</v>
      </c>
      <c r="U21" s="79">
        <v>24</v>
      </c>
      <c r="V21" s="79">
        <v>5</v>
      </c>
    </row>
    <row r="22" spans="2:22" x14ac:dyDescent="0.25">
      <c r="B22" s="117" t="s">
        <v>154</v>
      </c>
      <c r="C22" s="3">
        <v>3</v>
      </c>
      <c r="D22" s="87">
        <f t="shared" si="1"/>
        <v>-2</v>
      </c>
      <c r="F22" s="117" t="s">
        <v>155</v>
      </c>
      <c r="G22" s="3">
        <v>2</v>
      </c>
      <c r="H22" s="87">
        <f t="shared" si="2"/>
        <v>0</v>
      </c>
      <c r="M22" s="79" t="s">
        <v>30</v>
      </c>
      <c r="N22" s="79">
        <v>660</v>
      </c>
      <c r="O22" s="79">
        <v>0.18</v>
      </c>
      <c r="P22" s="79">
        <v>50</v>
      </c>
      <c r="Q22" s="79" t="s">
        <v>31</v>
      </c>
      <c r="R22" s="79">
        <v>0.25</v>
      </c>
      <c r="S22" s="79">
        <v>0.1</v>
      </c>
      <c r="T22" s="79" t="s">
        <v>22</v>
      </c>
      <c r="U22" s="79">
        <v>50</v>
      </c>
      <c r="V22" s="79">
        <v>15</v>
      </c>
    </row>
    <row r="23" spans="2:22" x14ac:dyDescent="0.25">
      <c r="B23" s="138" t="s">
        <v>155</v>
      </c>
      <c r="C23" s="139">
        <v>5</v>
      </c>
      <c r="D23" s="85">
        <f t="shared" si="1"/>
        <v>0</v>
      </c>
      <c r="F23" s="138" t="s">
        <v>161</v>
      </c>
      <c r="G23" s="139">
        <v>3</v>
      </c>
      <c r="H23" s="85">
        <f t="shared" si="2"/>
        <v>1</v>
      </c>
      <c r="M23" s="79" t="s">
        <v>32</v>
      </c>
      <c r="N23" s="79">
        <v>770</v>
      </c>
      <c r="O23" s="79">
        <v>0.18</v>
      </c>
      <c r="P23" s="79">
        <v>50</v>
      </c>
      <c r="Q23" s="79" t="s">
        <v>31</v>
      </c>
      <c r="R23" s="79">
        <v>0.25</v>
      </c>
      <c r="S23" s="79">
        <v>0.1</v>
      </c>
      <c r="T23" s="79" t="s">
        <v>22</v>
      </c>
      <c r="U23" s="79">
        <v>200</v>
      </c>
      <c r="V23" s="79">
        <v>15</v>
      </c>
    </row>
    <row r="24" spans="2:22" x14ac:dyDescent="0.25">
      <c r="M24" s="79" t="s">
        <v>33</v>
      </c>
      <c r="N24" s="79">
        <v>890</v>
      </c>
      <c r="O24" s="79">
        <v>0.18</v>
      </c>
      <c r="P24" s="79">
        <v>50</v>
      </c>
      <c r="Q24" s="79" t="s">
        <v>31</v>
      </c>
      <c r="R24" s="79">
        <v>0.25</v>
      </c>
      <c r="S24" s="79">
        <v>0.1</v>
      </c>
      <c r="T24" s="79" t="s">
        <v>22</v>
      </c>
      <c r="U24" s="79">
        <v>200</v>
      </c>
      <c r="V24" s="79"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zoomScaleNormal="100" workbookViewId="0">
      <selection activeCell="P30" sqref="P30"/>
    </sheetView>
  </sheetViews>
  <sheetFormatPr defaultRowHeight="15" x14ac:dyDescent="0.25"/>
  <cols>
    <col min="1" max="1" width="9.140625" style="90"/>
    <col min="2" max="2" width="9.140625" style="73"/>
    <col min="3" max="3" width="15.5703125" style="73" customWidth="1"/>
    <col min="4" max="5" width="8.42578125" style="73" customWidth="1"/>
    <col min="6" max="6" width="10.7109375" style="73" bestFit="1" customWidth="1"/>
    <col min="7" max="7" width="11.85546875" style="73" customWidth="1"/>
    <col min="8" max="8" width="11.42578125" style="73" customWidth="1"/>
    <col min="9" max="9" width="14.5703125" style="73" customWidth="1"/>
    <col min="10" max="10" width="10.7109375" style="73" customWidth="1"/>
    <col min="11" max="11" width="1.42578125" style="73" customWidth="1"/>
    <col min="12" max="12" width="9.28515625" style="73" customWidth="1"/>
    <col min="13" max="13" width="10.5703125" style="73" bestFit="1" customWidth="1"/>
    <col min="14" max="14" width="15.140625" style="89" bestFit="1" customWidth="1"/>
    <col min="15" max="15" width="11" style="73" bestFit="1" customWidth="1"/>
    <col min="16" max="16" width="8.140625" style="73" bestFit="1" customWidth="1"/>
    <col min="17" max="17" width="12" style="73" bestFit="1" customWidth="1"/>
    <col min="18" max="18" width="60.5703125" style="73" bestFit="1" customWidth="1"/>
    <col min="19" max="21" width="9.140625" style="73"/>
    <col min="22" max="22" width="18.5703125" style="73" customWidth="1"/>
    <col min="23" max="23" width="14" style="73" customWidth="1"/>
    <col min="24" max="31" width="8.7109375" style="73" customWidth="1"/>
    <col min="32" max="16384" width="9.140625" style="73"/>
  </cols>
  <sheetData>
    <row r="1" spans="1:31" x14ac:dyDescent="0.25">
      <c r="A1" s="88" t="s">
        <v>140</v>
      </c>
    </row>
    <row r="4" spans="1:31" x14ac:dyDescent="0.25">
      <c r="B4" s="91"/>
      <c r="C4" s="91"/>
      <c r="D4" s="91"/>
      <c r="E4" s="91" t="s">
        <v>132</v>
      </c>
      <c r="F4" s="91"/>
      <c r="G4" s="91" t="s">
        <v>134</v>
      </c>
      <c r="H4" s="91" t="s">
        <v>136</v>
      </c>
      <c r="I4" s="92" t="s">
        <v>137</v>
      </c>
      <c r="J4" s="91" t="s">
        <v>139</v>
      </c>
      <c r="L4" s="91" t="s">
        <v>133</v>
      </c>
      <c r="M4" s="91" t="s">
        <v>135</v>
      </c>
      <c r="N4" s="91"/>
      <c r="O4" s="91"/>
      <c r="P4" s="91" t="s">
        <v>138</v>
      </c>
      <c r="Q4" s="91"/>
      <c r="R4" s="93"/>
      <c r="V4" s="122" t="s">
        <v>163</v>
      </c>
      <c r="W4" s="141" t="s">
        <v>56</v>
      </c>
      <c r="X4" s="120" t="s">
        <v>38</v>
      </c>
      <c r="Y4" s="120" t="s">
        <v>10</v>
      </c>
      <c r="Z4" s="120" t="s">
        <v>35</v>
      </c>
      <c r="AA4" s="120" t="s">
        <v>14</v>
      </c>
      <c r="AB4" s="120" t="s">
        <v>40</v>
      </c>
      <c r="AC4" s="120" t="s">
        <v>17</v>
      </c>
      <c r="AD4" s="120" t="s">
        <v>11</v>
      </c>
      <c r="AE4" s="121" t="s">
        <v>36</v>
      </c>
    </row>
    <row r="5" spans="1:31" x14ac:dyDescent="0.25">
      <c r="B5" s="94" t="s">
        <v>102</v>
      </c>
      <c r="C5" s="94" t="s">
        <v>103</v>
      </c>
      <c r="D5" s="94" t="s">
        <v>104</v>
      </c>
      <c r="E5" s="94" t="s">
        <v>105</v>
      </c>
      <c r="F5" s="94" t="s">
        <v>106</v>
      </c>
      <c r="G5" s="94" t="s">
        <v>108</v>
      </c>
      <c r="H5" s="94" t="s">
        <v>111</v>
      </c>
      <c r="I5" s="95" t="s">
        <v>112</v>
      </c>
      <c r="J5" s="94" t="s">
        <v>116</v>
      </c>
      <c r="L5" s="94" t="s">
        <v>107</v>
      </c>
      <c r="M5" s="94" t="s">
        <v>109</v>
      </c>
      <c r="N5" s="94" t="s">
        <v>110</v>
      </c>
      <c r="O5" s="94" t="s">
        <v>113</v>
      </c>
      <c r="P5" s="94" t="s">
        <v>115</v>
      </c>
      <c r="Q5" s="94" t="s">
        <v>117</v>
      </c>
      <c r="R5" s="96" t="s">
        <v>114</v>
      </c>
      <c r="V5" s="119" t="s">
        <v>0</v>
      </c>
      <c r="W5" s="142">
        <v>0.94</v>
      </c>
      <c r="X5" s="120">
        <v>565</v>
      </c>
      <c r="Y5" s="80">
        <v>0.1</v>
      </c>
      <c r="Z5" s="80">
        <v>0.12</v>
      </c>
      <c r="AA5" s="80">
        <v>0.2</v>
      </c>
      <c r="AB5" s="120">
        <v>50</v>
      </c>
      <c r="AC5" s="120">
        <v>5</v>
      </c>
      <c r="AD5" s="120">
        <v>0</v>
      </c>
      <c r="AE5" s="121">
        <v>4</v>
      </c>
    </row>
    <row r="6" spans="1:31" x14ac:dyDescent="0.25">
      <c r="B6" s="97">
        <v>25</v>
      </c>
      <c r="C6" s="97" t="s">
        <v>85</v>
      </c>
      <c r="D6" s="97">
        <v>8.3800000000000008</v>
      </c>
      <c r="E6" s="98">
        <v>26.759399999999999</v>
      </c>
      <c r="F6" s="97" t="s">
        <v>130</v>
      </c>
      <c r="G6" s="99">
        <v>3.0220799999999999</v>
      </c>
      <c r="H6" s="101">
        <v>0.11293526760689701</v>
      </c>
      <c r="I6" s="102">
        <v>0.21</v>
      </c>
      <c r="J6" s="103">
        <v>1.28</v>
      </c>
      <c r="L6" s="99">
        <v>0.53548200000000001</v>
      </c>
      <c r="M6" s="98">
        <v>2172</v>
      </c>
      <c r="N6" s="100">
        <v>0.48</v>
      </c>
      <c r="O6" s="97" t="s">
        <v>131</v>
      </c>
      <c r="P6" s="98">
        <v>12.659000000000001</v>
      </c>
      <c r="Q6" s="104">
        <v>0.90126295620503216</v>
      </c>
      <c r="R6" s="105"/>
      <c r="V6" s="119" t="s">
        <v>3</v>
      </c>
      <c r="W6" s="142">
        <v>0.99</v>
      </c>
      <c r="X6" s="120">
        <v>565</v>
      </c>
      <c r="Y6" s="80">
        <v>0.1</v>
      </c>
      <c r="Z6" s="80">
        <v>0.12</v>
      </c>
      <c r="AA6" s="80">
        <v>0.1</v>
      </c>
      <c r="AB6" s="120">
        <v>50</v>
      </c>
      <c r="AC6" s="120">
        <v>5</v>
      </c>
      <c r="AD6" s="120">
        <v>0</v>
      </c>
      <c r="AE6" s="121">
        <v>18</v>
      </c>
    </row>
    <row r="7" spans="1:31" x14ac:dyDescent="0.25">
      <c r="B7" s="97">
        <v>2</v>
      </c>
      <c r="C7" s="97" t="s">
        <v>68</v>
      </c>
      <c r="D7" s="97">
        <v>3.21</v>
      </c>
      <c r="E7" s="98">
        <v>14.102399999999999</v>
      </c>
      <c r="F7" s="97" t="s">
        <v>121</v>
      </c>
      <c r="G7" s="99">
        <v>1.9793000000000001</v>
      </c>
      <c r="H7" s="101">
        <v>0.14035199682323576</v>
      </c>
      <c r="I7" s="102">
        <v>0.05</v>
      </c>
      <c r="J7" s="103">
        <v>1.22</v>
      </c>
      <c r="L7" s="99">
        <v>1.51728</v>
      </c>
      <c r="M7" s="98">
        <v>905.57399999999996</v>
      </c>
      <c r="N7" s="100">
        <v>0.12</v>
      </c>
      <c r="O7" s="97" t="s">
        <v>122</v>
      </c>
      <c r="P7" s="98">
        <v>12.933999999999999</v>
      </c>
      <c r="Q7" s="104">
        <v>0.96612899632811833</v>
      </c>
      <c r="R7" s="105"/>
      <c r="V7" s="119" t="s">
        <v>5</v>
      </c>
      <c r="W7" s="142">
        <v>0.95</v>
      </c>
      <c r="X7" s="120">
        <v>660</v>
      </c>
      <c r="Y7" s="80">
        <v>0.18</v>
      </c>
      <c r="Z7" s="80">
        <v>0.12</v>
      </c>
      <c r="AA7" s="80">
        <v>0.1</v>
      </c>
      <c r="AB7" s="120">
        <v>250</v>
      </c>
      <c r="AC7" s="120">
        <v>10</v>
      </c>
      <c r="AD7" s="120">
        <v>50</v>
      </c>
      <c r="AE7" s="121">
        <v>5</v>
      </c>
    </row>
    <row r="8" spans="1:31" x14ac:dyDescent="0.25">
      <c r="B8" s="97">
        <v>7</v>
      </c>
      <c r="C8" s="97" t="s">
        <v>71</v>
      </c>
      <c r="D8" s="97">
        <v>5.03</v>
      </c>
      <c r="E8" s="98">
        <v>14.0627</v>
      </c>
      <c r="F8" s="97" t="s">
        <v>128</v>
      </c>
      <c r="G8" s="99">
        <v>2.1014900000000001</v>
      </c>
      <c r="H8" s="101">
        <v>0.14943716356034048</v>
      </c>
      <c r="I8" s="102">
        <v>0.16</v>
      </c>
      <c r="J8" s="103">
        <v>1.19</v>
      </c>
      <c r="L8" s="99">
        <v>2.54589</v>
      </c>
      <c r="M8" s="98">
        <v>1078</v>
      </c>
      <c r="N8" s="100">
        <v>3.2000000000000001E-2</v>
      </c>
      <c r="O8" s="97" t="s">
        <v>129</v>
      </c>
      <c r="P8" s="98">
        <v>12.989000000000001</v>
      </c>
      <c r="Q8" s="104">
        <v>0.99469708725703954</v>
      </c>
      <c r="R8" s="105"/>
      <c r="V8" s="119" t="s">
        <v>6</v>
      </c>
      <c r="W8" s="142">
        <v>0.38</v>
      </c>
      <c r="X8" s="120">
        <v>770</v>
      </c>
      <c r="Y8" s="80">
        <v>0.18</v>
      </c>
      <c r="Z8" s="80">
        <v>0.12</v>
      </c>
      <c r="AA8" s="80">
        <v>0.1</v>
      </c>
      <c r="AB8" s="120">
        <v>250</v>
      </c>
      <c r="AC8" s="120">
        <v>10</v>
      </c>
      <c r="AD8" s="120">
        <v>50</v>
      </c>
      <c r="AE8" s="121">
        <v>2</v>
      </c>
    </row>
    <row r="9" spans="1:31" x14ac:dyDescent="0.25">
      <c r="B9" s="97">
        <v>1</v>
      </c>
      <c r="C9" s="97" t="s">
        <v>62</v>
      </c>
      <c r="D9" s="97">
        <v>1.1499999999999999</v>
      </c>
      <c r="E9" s="98">
        <v>10.3584</v>
      </c>
      <c r="F9" s="97" t="s">
        <v>118</v>
      </c>
      <c r="G9" s="99">
        <v>1.75739</v>
      </c>
      <c r="H9" s="101">
        <v>0.16965844145814027</v>
      </c>
      <c r="I9" s="102">
        <v>0.1</v>
      </c>
      <c r="J9" s="103">
        <v>1.18</v>
      </c>
      <c r="L9" s="99">
        <v>2.7582200000000001</v>
      </c>
      <c r="M9" s="98">
        <v>589.64000999999996</v>
      </c>
      <c r="N9" s="100">
        <v>0.02</v>
      </c>
      <c r="O9" s="97" t="s">
        <v>119</v>
      </c>
      <c r="P9" s="98">
        <v>13.029</v>
      </c>
      <c r="Q9" s="104">
        <v>1.0062158812572595</v>
      </c>
      <c r="R9" s="105" t="s">
        <v>120</v>
      </c>
    </row>
    <row r="10" spans="1:31" x14ac:dyDescent="0.25">
      <c r="B10" s="97">
        <v>5</v>
      </c>
      <c r="C10" s="97" t="s">
        <v>64</v>
      </c>
      <c r="D10" s="97">
        <v>4.0999999999999996</v>
      </c>
      <c r="E10" s="98">
        <v>13.4916</v>
      </c>
      <c r="F10" s="97" t="s">
        <v>123</v>
      </c>
      <c r="G10" s="99">
        <v>2.5245199999999999</v>
      </c>
      <c r="H10" s="101">
        <v>0.18711791040351033</v>
      </c>
      <c r="I10" s="102">
        <v>0.11</v>
      </c>
      <c r="J10" s="103">
        <v>1.1499999999999999</v>
      </c>
      <c r="L10" s="99">
        <v>4.1158200000000003</v>
      </c>
      <c r="M10" s="98">
        <v>1278.1217999999999</v>
      </c>
      <c r="N10" s="100">
        <v>0.26739499999999999</v>
      </c>
      <c r="O10" s="97" t="s">
        <v>124</v>
      </c>
      <c r="P10" s="98">
        <v>12.757</v>
      </c>
      <c r="Q10" s="104">
        <v>1.0109107293558954</v>
      </c>
      <c r="R10" s="105" t="s">
        <v>125</v>
      </c>
    </row>
    <row r="11" spans="1:31" x14ac:dyDescent="0.25">
      <c r="B11" s="97">
        <v>9</v>
      </c>
      <c r="C11" s="97" t="s">
        <v>61</v>
      </c>
      <c r="D11" s="97">
        <v>5.03</v>
      </c>
      <c r="E11" s="98">
        <v>14.0627</v>
      </c>
      <c r="F11" s="97" t="s">
        <v>128</v>
      </c>
      <c r="G11" s="99">
        <v>3.5719699999999999</v>
      </c>
      <c r="H11" s="101">
        <v>0.2540031430664097</v>
      </c>
      <c r="I11" s="102">
        <v>0.28000000000000003</v>
      </c>
      <c r="J11" s="103">
        <v>1.27</v>
      </c>
      <c r="L11" s="99">
        <v>0.54577399999999998</v>
      </c>
      <c r="M11" s="98">
        <v>2391</v>
      </c>
      <c r="N11" s="100">
        <v>9.8000000000000004E-2</v>
      </c>
      <c r="O11" s="97" t="s">
        <v>129</v>
      </c>
      <c r="P11" s="98">
        <v>12.659000000000001</v>
      </c>
      <c r="Q11" s="104">
        <v>0.90835951491530798</v>
      </c>
      <c r="R11" s="105"/>
    </row>
    <row r="12" spans="1:31" x14ac:dyDescent="0.25">
      <c r="B12" s="97">
        <v>6</v>
      </c>
      <c r="C12" s="97" t="s">
        <v>63</v>
      </c>
      <c r="D12" s="97">
        <v>3.72</v>
      </c>
      <c r="E12" s="98">
        <v>3.2160500000000001</v>
      </c>
      <c r="F12" s="97" t="s">
        <v>126</v>
      </c>
      <c r="G12" s="99">
        <v>3.3755799999999998</v>
      </c>
      <c r="H12" s="101">
        <v>1.0496043282909158</v>
      </c>
      <c r="I12" s="102">
        <v>0.18</v>
      </c>
      <c r="J12" s="103">
        <v>1.54</v>
      </c>
      <c r="L12" s="99">
        <v>1.0544800000000001</v>
      </c>
      <c r="M12" s="98">
        <v>2500</v>
      </c>
      <c r="N12" s="100">
        <v>0.25</v>
      </c>
      <c r="O12" s="97" t="s">
        <v>127</v>
      </c>
      <c r="P12" s="98">
        <v>12.913</v>
      </c>
      <c r="Q12" s="104">
        <v>0.76413223528913476</v>
      </c>
      <c r="R12" s="105"/>
    </row>
    <row r="13" spans="1:31" x14ac:dyDescent="0.25">
      <c r="B13" s="106">
        <v>35</v>
      </c>
      <c r="C13" s="106" t="s">
        <v>163</v>
      </c>
      <c r="D13" s="106">
        <v>5</v>
      </c>
      <c r="E13" s="107">
        <v>14</v>
      </c>
      <c r="F13" s="106" t="s">
        <v>128</v>
      </c>
      <c r="G13" s="108">
        <v>3</v>
      </c>
      <c r="H13" s="110">
        <f>G13/E13</f>
        <v>0.21428571428571427</v>
      </c>
      <c r="I13" s="111">
        <v>0.22</v>
      </c>
      <c r="J13" s="112">
        <v>1.1000000000000001</v>
      </c>
      <c r="L13" s="108"/>
      <c r="M13" s="107"/>
      <c r="N13" s="109"/>
      <c r="O13" s="110"/>
      <c r="P13" s="107"/>
      <c r="Q13" s="113"/>
      <c r="R13" s="114"/>
      <c r="S13" s="73">
        <v>0.22</v>
      </c>
    </row>
    <row r="15" spans="1:31" x14ac:dyDescent="0.25">
      <c r="Q15" s="77"/>
    </row>
    <row r="16" spans="1:31" x14ac:dyDescent="0.25">
      <c r="Q16" s="77"/>
    </row>
    <row r="17" spans="17:17" x14ac:dyDescent="0.25">
      <c r="Q17" s="77"/>
    </row>
    <row r="18" spans="17:17" x14ac:dyDescent="0.25">
      <c r="Q18" s="77"/>
    </row>
    <row r="19" spans="17:17" x14ac:dyDescent="0.25">
      <c r="Q19" s="77"/>
    </row>
  </sheetData>
  <sortState ref="B6:R12">
    <sortCondition ref="Q6:Q12"/>
  </sortState>
  <conditionalFormatting sqref="Q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Std Yields</vt:lpstr>
      <vt:lpstr>Sensitivities</vt:lpstr>
      <vt:lpstr>Fiducial</vt:lpstr>
      <vt:lpstr>ddd</vt:lpstr>
      <vt:lpstr>f_pp</vt:lpstr>
      <vt:lpstr>fff</vt:lpstr>
      <vt:lpstr>lambda</vt:lpstr>
      <vt:lpstr>MissionLifeFraction</vt:lpstr>
      <vt:lpstr>nm</vt:lpstr>
      <vt:lpstr>planetFlux</vt:lpstr>
      <vt:lpstr>planetNo</vt:lpstr>
      <vt:lpstr>planetWA</vt:lpstr>
      <vt:lpstr>ScenarioSelected</vt:lpstr>
      <vt:lpstr>SNRtimeMargin</vt:lpstr>
      <vt:lpstr>starFlux</vt:lpstr>
      <vt:lpstr>timeToSNR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dcterms:created xsi:type="dcterms:W3CDTF">2017-03-09T16:55:36Z</dcterms:created>
  <dcterms:modified xsi:type="dcterms:W3CDTF">2017-03-14T18:13:01Z</dcterms:modified>
</cp:coreProperties>
</file>