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<sst xmlns="http://schemas.openxmlformats.org/spreadsheetml/2006/main" count="36" uniqueCount="36">
  <si>
    <t xml:space="preserve">File Name</t>
  </si>
  <si>
    <t>size</t>
  </si>
  <si>
    <t>conv_time</t>
  </si>
  <si>
    <t>cov_time</t>
  </si>
  <si>
    <t>h2dtime</t>
  </si>
  <si>
    <t>d2htime</t>
  </si>
  <si>
    <t xml:space="preserve">Total time</t>
  </si>
  <si>
    <t>convolution_flops</t>
  </si>
  <si>
    <t>convolution_bytes</t>
  </si>
  <si>
    <t>covariance_flops</t>
  </si>
  <si>
    <t>covariance_bytes</t>
  </si>
  <si>
    <t>htod_bytes</t>
  </si>
  <si>
    <t>dtoh_bytes</t>
  </si>
  <si>
    <t>./600x600_cat.pgm</t>
  </si>
  <si>
    <t>./800x800_cat.pgm</t>
  </si>
  <si>
    <t>./1000x1000_cat.pgm</t>
  </si>
  <si>
    <t>./1400x1400_cat.pgm</t>
  </si>
  <si>
    <t>./1600x1600_cat.pgm</t>
  </si>
  <si>
    <t>./1800x1800_cat.pgm</t>
  </si>
  <si>
    <t>./2200x2200_cat.pgm</t>
  </si>
  <si>
    <t>./2400x2400_cat.pgm</t>
  </si>
  <si>
    <t>./2600x2600_cat.pgm</t>
  </si>
  <si>
    <t>./2800x2800_cat.pgm</t>
  </si>
  <si>
    <t>./3000x3000_cat.pgm</t>
  </si>
  <si>
    <t>./3400x3400_cat.pgm</t>
  </si>
  <si>
    <t>./3600x3600_cat.pgm</t>
  </si>
  <si>
    <t>./3800x3800_cat.pgm</t>
  </si>
  <si>
    <t>./4200x4200_cat.pgm</t>
  </si>
  <si>
    <t>./4600x4600_cat.pgm</t>
  </si>
  <si>
    <t>./5000x5000_cat.pgm</t>
  </si>
  <si>
    <t>./5400x5400_cat.pgm</t>
  </si>
  <si>
    <t>./5800x5800_cat.pgm</t>
  </si>
  <si>
    <t>./6200x6200_cat.pgm</t>
  </si>
  <si>
    <t>./6600x6600_cat.pgm</t>
  </si>
  <si>
    <t>./7000x7000_cat.pgm</t>
  </si>
  <si>
    <t>GRAPHS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</si>
</sst>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>
    <font>
      <sz val="11.000000"/>
      <color theme="1"/>
      <name val="Calibri"/>
      <scheme val="minor"/>
    </font>
    <font>
      <b/>
      <sz val="20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164" xfId="0" applyNumberFormat="1"/>
    <xf fontId="0" fillId="0" borderId="0" numFmtId="1" xfId="0" applyNumberFormat="1"/>
    <xf fontId="1" fillId="0" borderId="0" numFmtId="0" xfId="0" applyFont="1" applyAlignment="1">
      <alignment horizontal="center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Convolution Time</a:t>
            </a:r>
            <a:r>
              <a:rPr/>
              <a:t> vs. Convolution FLOPs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Sheet1!$H$2:$H$23</c:f>
              <c:strCache>
                <c:ptCount val="22"/>
                <c:pt idx="0">
                  <c:v>2160000</c:v>
                </c:pt>
                <c:pt idx="1">
                  <c:v>3840000</c:v>
                </c:pt>
                <c:pt idx="2">
                  <c:v>6000000</c:v>
                </c:pt>
                <c:pt idx="3">
                  <c:v>11760000</c:v>
                </c:pt>
                <c:pt idx="4">
                  <c:v>15360000</c:v>
                </c:pt>
                <c:pt idx="5">
                  <c:v>19440000</c:v>
                </c:pt>
                <c:pt idx="6">
                  <c:v>29040000</c:v>
                </c:pt>
                <c:pt idx="7">
                  <c:v>34560000</c:v>
                </c:pt>
                <c:pt idx="8">
                  <c:v>40560000</c:v>
                </c:pt>
                <c:pt idx="9">
                  <c:v>47040000</c:v>
                </c:pt>
                <c:pt idx="10">
                  <c:v>54000000</c:v>
                </c:pt>
                <c:pt idx="11">
                  <c:v>69360000</c:v>
                </c:pt>
                <c:pt idx="12">
                  <c:v>77760000</c:v>
                </c:pt>
                <c:pt idx="13">
                  <c:v>86640000</c:v>
                </c:pt>
                <c:pt idx="14">
                  <c:v>105840000</c:v>
                </c:pt>
                <c:pt idx="15">
                  <c:v>126960000</c:v>
                </c:pt>
                <c:pt idx="16">
                  <c:v>150000000</c:v>
                </c:pt>
                <c:pt idx="17">
                  <c:v>174960000</c:v>
                </c:pt>
                <c:pt idx="18">
                  <c:v>201840000</c:v>
                </c:pt>
                <c:pt idx="19">
                  <c:v>230640000</c:v>
                </c:pt>
                <c:pt idx="20">
                  <c:v>261360000</c:v>
                </c:pt>
                <c:pt idx="21">
                  <c:v>294000000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Sheet1!$H$2:$H$23</c:f>
              <c:numCache>
                <c:formatCode>General</c:formatCode>
                <c:ptCount val="22"/>
                <c:pt idx="0">
                  <c:v>2160000</c:v>
                </c:pt>
                <c:pt idx="1">
                  <c:v>3840000</c:v>
                </c:pt>
                <c:pt idx="2">
                  <c:v>6000000</c:v>
                </c:pt>
                <c:pt idx="3">
                  <c:v>11760000</c:v>
                </c:pt>
                <c:pt idx="4">
                  <c:v>15360000</c:v>
                </c:pt>
                <c:pt idx="5">
                  <c:v>19440000</c:v>
                </c:pt>
                <c:pt idx="6">
                  <c:v>29040000</c:v>
                </c:pt>
                <c:pt idx="7">
                  <c:v>34560000</c:v>
                </c:pt>
                <c:pt idx="8">
                  <c:v>40560000</c:v>
                </c:pt>
                <c:pt idx="9">
                  <c:v>47040000</c:v>
                </c:pt>
                <c:pt idx="10">
                  <c:v>54000000</c:v>
                </c:pt>
                <c:pt idx="11">
                  <c:v>69360000</c:v>
                </c:pt>
                <c:pt idx="12">
                  <c:v>77760000</c:v>
                </c:pt>
                <c:pt idx="13">
                  <c:v>86640000</c:v>
                </c:pt>
                <c:pt idx="14">
                  <c:v>105840000</c:v>
                </c:pt>
                <c:pt idx="15">
                  <c:v>126960000</c:v>
                </c:pt>
                <c:pt idx="16">
                  <c:v>150000000</c:v>
                </c:pt>
                <c:pt idx="17">
                  <c:v>174960000</c:v>
                </c:pt>
                <c:pt idx="18">
                  <c:v>201840000</c:v>
                </c:pt>
                <c:pt idx="19">
                  <c:v>230640000</c:v>
                </c:pt>
                <c:pt idx="20">
                  <c:v>261360000</c:v>
                </c:pt>
                <c:pt idx="21">
                  <c:v>294000000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 formatCode="0.0000000000000000000">
                  <c:v>0.001214</c:v>
                </c:pt>
                <c:pt idx="1" formatCode="0.0000000000000000000">
                  <c:v>0.001554</c:v>
                </c:pt>
                <c:pt idx="2" formatCode="0.0000000000000000000">
                  <c:v>0.002331</c:v>
                </c:pt>
                <c:pt idx="3" formatCode="0.000000000000000000">
                  <c:v>0.003546</c:v>
                </c:pt>
                <c:pt idx="4" formatCode="0.000000000000000000">
                  <c:v>0.004257</c:v>
                </c:pt>
                <c:pt idx="5" formatCode="0.000000000000000000">
                  <c:v>0.005113</c:v>
                </c:pt>
                <c:pt idx="6" formatCode="0.00000000000000000">
                  <c:v>0.007091</c:v>
                </c:pt>
                <c:pt idx="7" formatCode="0.000000000000000000">
                  <c:v>0.008169</c:v>
                </c:pt>
                <c:pt idx="8" formatCode="0.000000000000000000">
                  <c:v>0.00946</c:v>
                </c:pt>
                <c:pt idx="9" formatCode="0.00000000000000000">
                  <c:v>0.010655</c:v>
                </c:pt>
                <c:pt idx="10" formatCode="0.000000000000000000">
                  <c:v>0.01039</c:v>
                </c:pt>
                <c:pt idx="11" formatCode="0.000000000000000000">
                  <c:v>0.012457</c:v>
                </c:pt>
                <c:pt idx="12" formatCode="0.000000000000000000">
                  <c:v>0.012558</c:v>
                </c:pt>
                <c:pt idx="13" formatCode="0.000000000000000000">
                  <c:v>0.013145</c:v>
                </c:pt>
                <c:pt idx="14" formatCode="0.00000000000000000">
                  <c:v>0.015831</c:v>
                </c:pt>
                <c:pt idx="15" formatCode="0.000000000000000000">
                  <c:v>0.018789</c:v>
                </c:pt>
                <c:pt idx="16" formatCode="0.000000000000000000">
                  <c:v>0.022027</c:v>
                </c:pt>
                <c:pt idx="17" formatCode="0.00000000000000000">
                  <c:v>0.025701</c:v>
                </c:pt>
                <c:pt idx="18" formatCode="0.00000000000000000">
                  <c:v>0.029442</c:v>
                </c:pt>
                <c:pt idx="19" formatCode="0.00000000000000000">
                  <c:v>0.033392</c:v>
                </c:pt>
                <c:pt idx="20" formatCode="0.000000000000000000">
                  <c:v>0.037482</c:v>
                </c:pt>
                <c:pt idx="21" formatCode="0.00000000000000000">
                  <c:v>0.042599</c:v>
                </c:pt>
              </c:numCache>
            </c:numRef>
          </c:val>
          <c:smooth val="0"/>
        </c:ser>
        <c:marker val="0"/>
        <c:smooth val="0"/>
        <c:axId val="511722003"/>
        <c:axId val="511722004"/>
      </c:lineChart>
      <c:catAx>
        <c:axId val="51172200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FLOPs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4"/>
        <c:crosses val="autoZero"/>
        <c:auto val="1"/>
        <c:lblAlgn val="ctr"/>
        <c:lblOffset val="100"/>
        <c:tickMarkSkip val="1"/>
        <c:noMultiLvlLbl val="0"/>
      </c:catAx>
      <c:valAx>
        <c:axId val="51172200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4684032"/>
      <a:ext cx="6408964" cy="343398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Convolution Time</a:t>
            </a:r>
            <a:r>
              <a:rPr/>
              <a:t> vs. Convolution Bytes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Sheet1!$I$2:$I$23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Sheet1!$I$2:$I$23</c:f>
            </c:numRef>
          </c:cat>
          <c:val>
            <c:numRef>
              <c:f>Sheet1!$C$2:$C$23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07"/>
        <c:axId val="511722008"/>
      </c:lineChart>
      <c:catAx>
        <c:axId val="511722007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Bytes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08"/>
        <c:crosses val="autoZero"/>
        <c:auto val="1"/>
        <c:lblAlgn val="ctr"/>
        <c:lblOffset val="100"/>
        <c:tickMarkSkip val="1"/>
        <c:noMultiLvlLbl val="0"/>
      </c:catAx>
      <c:valAx>
        <c:axId val="5117220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Convolution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48385" y="4684032"/>
      <a:ext cx="6393542" cy="343398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Host to Device Transfer Time VS Host to Device Bytes Transferred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Sheet1!$L$2:$L$23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Sheet1!$L$2:$L$23</c:f>
            </c:numRef>
          </c:cat>
          <c:val>
            <c:numRef>
              <c:f>Sheet1!$E$2:$E$23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11"/>
        <c:axId val="511722012"/>
      </c:lineChart>
      <c:catAx>
        <c:axId val="51172201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H to D Bytes Transferred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2"/>
        <c:crosses val="autoZero"/>
        <c:auto val="1"/>
        <c:lblAlgn val="ctr"/>
        <c:lblOffset val="100"/>
        <c:tickMarkSkip val="1"/>
        <c:noMultiLvlLbl val="0"/>
      </c:catAx>
      <c:valAx>
        <c:axId val="5117220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H to D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00000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12486821"/>
      <a:ext cx="6408964" cy="344396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Device to Host Transfer Time VS Device to Host Bytes Transferred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Sheet1!$M$2:$M$23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Sheet1!$M$2:$M$23</c:f>
            </c:numRef>
          </c:cat>
          <c:val>
            <c:numRef>
              <c:f>Sheet1!$F$2:$F$23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15"/>
        <c:axId val="511722016"/>
      </c:lineChart>
      <c:catAx>
        <c:axId val="51172201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D to H </a:t>
                </a:r>
                <a:r>
                  <a:rPr/>
                  <a:t>Bytes Transferred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6"/>
        <c:crosses val="autoZero"/>
        <c:auto val="1"/>
        <c:lblAlgn val="ctr"/>
        <c:lblOffset val="100"/>
        <c:tickMarkSkip val="1"/>
        <c:noMultiLvlLbl val="0"/>
      </c:catAx>
      <c:valAx>
        <c:axId val="5117220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D to H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48385" y="12486821"/>
      <a:ext cx="6393542" cy="345485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Covariance Time </a:t>
            </a:r>
            <a:r>
              <a:rPr/>
              <a:t>VS Covariance FLOPs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Sheet1!$J$2:$J$23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Sheet1!$J$2:$J$23</c:f>
            </c:numRef>
          </c:cat>
          <c:val>
            <c:numRef>
              <c:f>Sheet1!$D$2:$D$23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19"/>
        <c:axId val="511722020"/>
      </c:lineChart>
      <c:catAx>
        <c:axId val="51172201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FLOPs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20"/>
        <c:crosses val="autoZero"/>
        <c:auto val="1"/>
        <c:lblAlgn val="ctr"/>
        <c:lblOffset val="100"/>
        <c:tickMarkSkip val="1"/>
        <c:noMultiLvlLbl val="0"/>
      </c:catAx>
      <c:valAx>
        <c:axId val="5117220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1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8662080"/>
      <a:ext cx="6408964" cy="348085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Covariance Time </a:t>
            </a:r>
            <a:r>
              <a:rPr/>
              <a:t>VS Covariance Bytes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Sheet1!$K$2:$K$23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Sheet1!$K$2:$K$23</c:f>
            </c:numRef>
          </c:cat>
          <c:val>
            <c:numRef>
              <c:f>Sheet1!$D$2:$D$23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33"/>
        <c:axId val="511722034"/>
      </c:lineChart>
      <c:catAx>
        <c:axId val="51172203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Bytes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4"/>
        <c:crosses val="autoZero"/>
        <c:auto val="1"/>
        <c:lblAlgn val="ctr"/>
        <c:lblOffset val="100"/>
        <c:tickMarkSkip val="1"/>
        <c:noMultiLvlLbl val="0"/>
      </c:catAx>
      <c:valAx>
        <c:axId val="51172203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Covariance Runtime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00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7948385" y="8685173"/>
      <a:ext cx="6393542" cy="343466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25</xdr:row>
      <xdr:rowOff>3174</xdr:rowOff>
    </xdr:from>
    <xdr:to>
      <xdr:col>4</xdr:col>
      <xdr:colOff>1455964</xdr:colOff>
      <xdr:row>43</xdr:row>
      <xdr:rowOff>171449</xdr:rowOff>
    </xdr:to>
    <xdr:graphicFrame>
      <xdr:nvGraphicFramePr>
        <xdr:cNvPr id="1914095455" name="" title="Convolution"/>
        <xdr:cNvGraphicFramePr>
          <a:graphicFrameLocks xmlns:a="http://schemas.openxmlformats.org/drawingml/2006/main"/>
        </xdr:cNvGraphicFramePr>
      </xdr:nvGraphicFramePr>
      <xdr:xfrm>
        <a:off x="0" y="4684032"/>
        <a:ext cx="6408964" cy="343398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1525814</xdr:colOff>
      <xdr:row>25</xdr:row>
      <xdr:rowOff>3174</xdr:rowOff>
    </xdr:from>
    <xdr:to>
      <xdr:col>11</xdr:col>
      <xdr:colOff>716642</xdr:colOff>
      <xdr:row>43</xdr:row>
      <xdr:rowOff>171448</xdr:rowOff>
    </xdr:to>
    <xdr:graphicFrame>
      <xdr:nvGraphicFramePr>
        <xdr:cNvPr id="43209531" name=""/>
        <xdr:cNvGraphicFramePr>
          <a:graphicFrameLocks xmlns:a="http://schemas.openxmlformats.org/drawingml/2006/main"/>
        </xdr:cNvGraphicFramePr>
      </xdr:nvGraphicFramePr>
      <xdr:xfrm>
        <a:off x="7948385" y="4684032"/>
        <a:ext cx="6393542" cy="343398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0</xdr:col>
      <xdr:colOff>0</xdr:colOff>
      <xdr:row>68</xdr:row>
      <xdr:rowOff>4535</xdr:rowOff>
    </xdr:from>
    <xdr:to>
      <xdr:col>4</xdr:col>
      <xdr:colOff>1455964</xdr:colOff>
      <xdr:row>87</xdr:row>
      <xdr:rowOff>1360</xdr:rowOff>
    </xdr:to>
    <xdr:graphicFrame>
      <xdr:nvGraphicFramePr>
        <xdr:cNvPr id="476887687" name=""/>
        <xdr:cNvGraphicFramePr>
          <a:graphicFrameLocks xmlns:a="http://schemas.openxmlformats.org/drawingml/2006/main"/>
        </xdr:cNvGraphicFramePr>
      </xdr:nvGraphicFramePr>
      <xdr:xfrm>
        <a:off x="0" y="12486821"/>
        <a:ext cx="6408964" cy="344396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5</xdr:col>
      <xdr:colOff>1525814</xdr:colOff>
      <xdr:row>68</xdr:row>
      <xdr:rowOff>4535</xdr:rowOff>
    </xdr:from>
    <xdr:to>
      <xdr:col>11</xdr:col>
      <xdr:colOff>716642</xdr:colOff>
      <xdr:row>87</xdr:row>
      <xdr:rowOff>23131</xdr:rowOff>
    </xdr:to>
    <xdr:graphicFrame>
      <xdr:nvGraphicFramePr>
        <xdr:cNvPr id="1807319907" name=""/>
        <xdr:cNvGraphicFramePr>
          <a:graphicFrameLocks xmlns:a="http://schemas.openxmlformats.org/drawingml/2006/main"/>
        </xdr:cNvGraphicFramePr>
      </xdr:nvGraphicFramePr>
      <xdr:xfrm>
        <a:off x="7948385" y="12486821"/>
        <a:ext cx="6393542" cy="345485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0</xdr:col>
      <xdr:colOff>0</xdr:colOff>
      <xdr:row>46</xdr:row>
      <xdr:rowOff>171223</xdr:rowOff>
    </xdr:from>
    <xdr:to>
      <xdr:col>4</xdr:col>
      <xdr:colOff>1455964</xdr:colOff>
      <xdr:row>66</xdr:row>
      <xdr:rowOff>23508</xdr:rowOff>
    </xdr:to>
    <xdr:graphicFrame>
      <xdr:nvGraphicFramePr>
        <xdr:cNvPr id="2136427802" name=""/>
        <xdr:cNvGraphicFramePr>
          <a:graphicFrameLocks xmlns:a="http://schemas.openxmlformats.org/drawingml/2006/main"/>
        </xdr:cNvGraphicFramePr>
      </xdr:nvGraphicFramePr>
      <xdr:xfrm>
        <a:off x="0" y="8662080"/>
        <a:ext cx="6408964" cy="348085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5</xdr:col>
      <xdr:colOff>1525814</xdr:colOff>
      <xdr:row>47</xdr:row>
      <xdr:rowOff>12888</xdr:rowOff>
    </xdr:from>
    <xdr:to>
      <xdr:col>11</xdr:col>
      <xdr:colOff>716642</xdr:colOff>
      <xdr:row>66</xdr:row>
      <xdr:rowOff>415</xdr:rowOff>
    </xdr:to>
    <xdr:graphicFrame>
      <xdr:nvGraphicFramePr>
        <xdr:cNvPr id="1532243933" name=""/>
        <xdr:cNvGraphicFramePr>
          <a:graphicFrameLocks xmlns:a="http://schemas.openxmlformats.org/drawingml/2006/main"/>
        </xdr:cNvGraphicFramePr>
      </xdr:nvGraphicFramePr>
      <xdr:xfrm>
        <a:off x="7948385" y="8685173"/>
        <a:ext cx="6393542" cy="343466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23" zoomScale="100" workbookViewId="0">
      <selection activeCell="A1" activeCellId="0" sqref="A1"/>
    </sheetView>
  </sheetViews>
  <sheetFormatPr baseColWidth="9" defaultRowHeight="14.25"/>
  <cols>
    <col customWidth="1" min="1" max="1" width="18.00390625"/>
    <col bestFit="1" min="3" max="4" width="23.0234375"/>
    <col bestFit="1" min="5" max="5" width="21.93359375"/>
    <col bestFit="1" min="6" max="6" width="23.0234375"/>
    <col bestFit="1" min="7" max="7" width="20.8515625"/>
    <col bestFit="1" min="8" max="8" width="16.33203125"/>
    <col bestFit="1" min="9" max="9" width="16.7109375"/>
    <col bestFit="1" min="10" max="10" width="15.3828125"/>
    <col bestFit="1" min="11" max="11" width="15.76171875"/>
    <col bestFit="1" min="12" max="13" width="11.1914062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s">
        <v>13</v>
      </c>
      <c r="B2">
        <v>600</v>
      </c>
      <c r="C2" s="1">
        <v>0.001214</v>
      </c>
      <c r="D2" s="1">
        <v>0.001531</v>
      </c>
      <c r="E2" s="1">
        <v>0.0027079999999999999</v>
      </c>
      <c r="F2" s="1">
        <v>0.0028839999999999998</v>
      </c>
      <c r="G2" s="1">
        <v>0.037731000000000001</v>
      </c>
      <c r="H2" s="2">
        <f t="shared" ref="H2:H9" si="0">(2*3)*B2*B2</f>
        <v>2160000</v>
      </c>
      <c r="I2">
        <f t="shared" ref="I2:I9" si="1">(1+(1*3))*B2*B2</f>
        <v>1440000</v>
      </c>
      <c r="J2">
        <f t="shared" ref="J2:J9" si="2">(7*7*(3+3))*B2*B2</f>
        <v>105840000</v>
      </c>
      <c r="K2">
        <f t="shared" ref="K2:K9" si="3">(1+1)*B2*B2</f>
        <v>720000</v>
      </c>
      <c r="L2">
        <v>8640048</v>
      </c>
      <c r="M2">
        <v>10080000</v>
      </c>
    </row>
    <row r="3">
      <c r="A3" t="s">
        <v>14</v>
      </c>
      <c r="B3">
        <v>800</v>
      </c>
      <c r="C3" s="1">
        <v>0.001554</v>
      </c>
      <c r="D3" s="1">
        <v>0.0026450000000000002</v>
      </c>
      <c r="E3" s="1">
        <v>0.0043709999999999999</v>
      </c>
      <c r="F3" s="1">
        <v>0.0047710000000000001</v>
      </c>
      <c r="G3" s="1">
        <v>0.072558999999999998</v>
      </c>
      <c r="H3">
        <f t="shared" si="0"/>
        <v>3840000</v>
      </c>
      <c r="I3">
        <f t="shared" si="1"/>
        <v>2560000</v>
      </c>
      <c r="J3">
        <f t="shared" si="2"/>
        <v>188160000</v>
      </c>
      <c r="K3">
        <f t="shared" si="3"/>
        <v>1280000</v>
      </c>
      <c r="L3">
        <v>15360048</v>
      </c>
      <c r="M3">
        <v>17920000</v>
      </c>
    </row>
    <row r="4">
      <c r="A4" t="s">
        <v>15</v>
      </c>
      <c r="B4">
        <v>1000</v>
      </c>
      <c r="C4" s="1">
        <v>0.0023310000000000002</v>
      </c>
      <c r="D4" s="1">
        <v>0.0056979999999999999</v>
      </c>
      <c r="E4" s="1">
        <v>0.0062630000000000003</v>
      </c>
      <c r="F4" s="1">
        <v>0.0071599999999999997</v>
      </c>
      <c r="G4" s="1">
        <v>0.11128</v>
      </c>
      <c r="H4">
        <f t="shared" si="0"/>
        <v>6000000</v>
      </c>
      <c r="I4">
        <f t="shared" si="1"/>
        <v>4000000</v>
      </c>
      <c r="J4">
        <f t="shared" si="2"/>
        <v>294000000</v>
      </c>
      <c r="K4">
        <f t="shared" si="3"/>
        <v>2000000</v>
      </c>
      <c r="L4">
        <v>24000048</v>
      </c>
      <c r="M4">
        <v>28000000</v>
      </c>
    </row>
    <row r="5">
      <c r="A5" t="s">
        <v>16</v>
      </c>
      <c r="B5">
        <v>1400</v>
      </c>
      <c r="C5" s="1">
        <v>0.0035460000000000001</v>
      </c>
      <c r="D5" s="1">
        <v>0.011006999999999999</v>
      </c>
      <c r="E5" s="1">
        <v>0.011771</v>
      </c>
      <c r="F5" s="1">
        <v>0.01388</v>
      </c>
      <c r="G5" s="1">
        <v>0.19203899999999999</v>
      </c>
      <c r="H5">
        <f t="shared" si="0"/>
        <v>11760000</v>
      </c>
      <c r="I5">
        <f t="shared" si="1"/>
        <v>7840000</v>
      </c>
      <c r="J5">
        <f t="shared" si="2"/>
        <v>576240000</v>
      </c>
      <c r="K5">
        <f t="shared" si="3"/>
        <v>3920000</v>
      </c>
      <c r="L5">
        <v>47040048</v>
      </c>
      <c r="M5">
        <v>54880000</v>
      </c>
    </row>
    <row r="6">
      <c r="A6" t="s">
        <v>17</v>
      </c>
      <c r="B6">
        <v>1600</v>
      </c>
      <c r="C6" s="1">
        <v>0.0042570000000000004</v>
      </c>
      <c r="D6" s="1">
        <v>0.014317</v>
      </c>
      <c r="E6" s="1">
        <v>0.015017000000000001</v>
      </c>
      <c r="F6" s="1">
        <v>0.017668</v>
      </c>
      <c r="G6" s="1">
        <v>0.23905899999999999</v>
      </c>
      <c r="H6">
        <f t="shared" si="0"/>
        <v>15360000</v>
      </c>
      <c r="I6">
        <f t="shared" si="1"/>
        <v>10240000</v>
      </c>
      <c r="J6">
        <f t="shared" si="2"/>
        <v>752640000</v>
      </c>
      <c r="K6">
        <f t="shared" si="3"/>
        <v>5120000</v>
      </c>
      <c r="L6">
        <v>61440048</v>
      </c>
      <c r="M6">
        <v>71680000</v>
      </c>
    </row>
    <row r="7">
      <c r="A7" t="s">
        <v>18</v>
      </c>
      <c r="B7">
        <v>1800</v>
      </c>
      <c r="C7" s="1">
        <v>0.0051130000000000004</v>
      </c>
      <c r="D7" s="1">
        <v>0.018030000000000001</v>
      </c>
      <c r="E7" s="1">
        <v>0.018711999999999999</v>
      </c>
      <c r="F7" s="1">
        <v>0.021478000000000001</v>
      </c>
      <c r="G7" s="1">
        <v>0.28415099999999999</v>
      </c>
      <c r="H7">
        <f t="shared" si="0"/>
        <v>19440000</v>
      </c>
      <c r="I7">
        <f t="shared" si="1"/>
        <v>12960000</v>
      </c>
      <c r="J7">
        <f t="shared" si="2"/>
        <v>952560000</v>
      </c>
      <c r="K7">
        <f t="shared" si="3"/>
        <v>6480000</v>
      </c>
      <c r="L7">
        <v>77760048</v>
      </c>
      <c r="M7">
        <v>90720000</v>
      </c>
    </row>
    <row r="8">
      <c r="A8" t="s">
        <v>19</v>
      </c>
      <c r="B8">
        <v>2200</v>
      </c>
      <c r="C8" s="1">
        <v>0.0070910000000000001</v>
      </c>
      <c r="D8" s="1">
        <v>0.026831000000000001</v>
      </c>
      <c r="E8" s="1">
        <v>0.027656</v>
      </c>
      <c r="F8" s="1">
        <v>0.033416000000000001</v>
      </c>
      <c r="G8" s="1">
        <v>0.39872099999999999</v>
      </c>
      <c r="H8">
        <f t="shared" si="0"/>
        <v>29040000</v>
      </c>
      <c r="I8">
        <f t="shared" si="1"/>
        <v>19360000</v>
      </c>
      <c r="J8">
        <f t="shared" si="2"/>
        <v>1422960000</v>
      </c>
      <c r="K8">
        <f t="shared" si="3"/>
        <v>9680000</v>
      </c>
      <c r="L8">
        <v>116160048</v>
      </c>
      <c r="M8">
        <v>135520000</v>
      </c>
    </row>
    <row r="9">
      <c r="A9" t="s">
        <v>20</v>
      </c>
      <c r="B9">
        <v>2400</v>
      </c>
      <c r="C9" s="1">
        <v>0.0081689999999999992</v>
      </c>
      <c r="D9" s="1">
        <v>0.031871999999999998</v>
      </c>
      <c r="E9" s="1">
        <v>0.032870999999999997</v>
      </c>
      <c r="F9" s="1">
        <v>0.041029999999999997</v>
      </c>
      <c r="G9" s="1">
        <v>0.47762700000000002</v>
      </c>
      <c r="H9">
        <f t="shared" si="0"/>
        <v>34560000</v>
      </c>
      <c r="I9">
        <f t="shared" si="1"/>
        <v>23040000</v>
      </c>
      <c r="J9">
        <f t="shared" si="2"/>
        <v>1693440000</v>
      </c>
      <c r="K9">
        <f t="shared" si="3"/>
        <v>11520000</v>
      </c>
      <c r="L9">
        <v>138240048</v>
      </c>
      <c r="M9">
        <v>161280000</v>
      </c>
    </row>
    <row r="10">
      <c r="A10" t="s">
        <v>21</v>
      </c>
      <c r="B10">
        <v>2600</v>
      </c>
      <c r="C10" s="1">
        <v>0.0094599999999999997</v>
      </c>
      <c r="D10" s="1">
        <v>0.037366999999999997</v>
      </c>
      <c r="E10" s="1">
        <v>0.038212999999999997</v>
      </c>
      <c r="F10" s="1">
        <v>0.047203000000000002</v>
      </c>
      <c r="G10" s="1">
        <v>0.55155100000000001</v>
      </c>
      <c r="H10">
        <f t="shared" ref="H10:H23" si="4">(2*3)*B10*B10</f>
        <v>40560000</v>
      </c>
      <c r="I10">
        <f t="shared" ref="I10:I23" si="5">(1+(1*3))*B10*B10</f>
        <v>27040000</v>
      </c>
      <c r="J10">
        <f t="shared" ref="J10:J23" si="6">(7*7*(3+3))*B10*B10</f>
        <v>1987440000</v>
      </c>
      <c r="K10">
        <f t="shared" ref="K10:K23" si="7">(1+1)*B10*B10</f>
        <v>13520000</v>
      </c>
      <c r="L10">
        <v>162240048</v>
      </c>
      <c r="M10">
        <v>189280000</v>
      </c>
    </row>
    <row r="11">
      <c r="A11" t="s">
        <v>22</v>
      </c>
      <c r="B11">
        <v>2800</v>
      </c>
      <c r="C11" s="1">
        <v>0.010655</v>
      </c>
      <c r="D11" s="1">
        <v>0.043307999999999999</v>
      </c>
      <c r="E11" s="1">
        <v>0.043642</v>
      </c>
      <c r="F11" s="1">
        <v>0.052505000000000003</v>
      </c>
      <c r="G11" s="1">
        <v>0.61951500000000004</v>
      </c>
      <c r="H11">
        <f t="shared" si="4"/>
        <v>47040000</v>
      </c>
      <c r="I11">
        <f t="shared" si="5"/>
        <v>31360000</v>
      </c>
      <c r="J11">
        <f t="shared" si="6"/>
        <v>2304960000</v>
      </c>
      <c r="K11">
        <f t="shared" si="7"/>
        <v>15680000</v>
      </c>
      <c r="L11">
        <v>188160048</v>
      </c>
      <c r="M11">
        <v>219520000</v>
      </c>
    </row>
    <row r="12">
      <c r="A12" t="s">
        <v>23</v>
      </c>
      <c r="B12">
        <v>3000</v>
      </c>
      <c r="C12" s="1">
        <v>0.01039</v>
      </c>
      <c r="D12" s="1">
        <v>0.042139000000000003</v>
      </c>
      <c r="E12" s="1">
        <v>0.050979999999999998</v>
      </c>
      <c r="F12" s="1">
        <v>0.061419000000000001</v>
      </c>
      <c r="G12" s="1">
        <v>0.78026600000000002</v>
      </c>
      <c r="H12">
        <f t="shared" si="4"/>
        <v>54000000</v>
      </c>
      <c r="I12">
        <f t="shared" si="5"/>
        <v>36000000</v>
      </c>
      <c r="J12">
        <f t="shared" si="6"/>
        <v>2646000000</v>
      </c>
      <c r="K12">
        <f t="shared" si="7"/>
        <v>18000000</v>
      </c>
      <c r="L12">
        <v>216000048</v>
      </c>
      <c r="M12">
        <v>252000000</v>
      </c>
    </row>
    <row r="13">
      <c r="A13" t="s">
        <v>24</v>
      </c>
      <c r="B13">
        <v>3400</v>
      </c>
      <c r="C13" s="1">
        <v>0.012456999999999999</v>
      </c>
      <c r="D13" s="1">
        <v>0.051378</v>
      </c>
      <c r="E13" s="1">
        <v>0.064410999999999996</v>
      </c>
      <c r="F13" s="1">
        <v>0.079176999999999997</v>
      </c>
      <c r="G13" s="1">
        <v>0.97920799999999997</v>
      </c>
      <c r="H13">
        <f t="shared" si="4"/>
        <v>69360000</v>
      </c>
      <c r="I13">
        <f t="shared" si="5"/>
        <v>46240000</v>
      </c>
      <c r="J13">
        <f t="shared" si="6"/>
        <v>3398640000</v>
      </c>
      <c r="K13">
        <f t="shared" si="7"/>
        <v>23120000</v>
      </c>
      <c r="L13">
        <v>277440048</v>
      </c>
      <c r="M13">
        <v>323680000</v>
      </c>
    </row>
    <row r="14">
      <c r="A14" t="s">
        <v>25</v>
      </c>
      <c r="B14">
        <v>3600</v>
      </c>
      <c r="C14" s="1">
        <v>0.012558</v>
      </c>
      <c r="D14" s="1">
        <v>0.051908999999999997</v>
      </c>
      <c r="E14" s="1">
        <v>0.072309999999999999</v>
      </c>
      <c r="F14" s="1">
        <v>0.087878999999999999</v>
      </c>
      <c r="G14" s="1">
        <v>1.1001510000000001</v>
      </c>
      <c r="H14">
        <f t="shared" si="4"/>
        <v>77760000</v>
      </c>
      <c r="I14">
        <f t="shared" si="5"/>
        <v>51840000</v>
      </c>
      <c r="J14">
        <f t="shared" si="6"/>
        <v>3810240000</v>
      </c>
      <c r="K14">
        <f t="shared" si="7"/>
        <v>25920000</v>
      </c>
      <c r="L14">
        <v>311040048</v>
      </c>
      <c r="M14">
        <v>362880000</v>
      </c>
    </row>
    <row r="15">
      <c r="A15" t="s">
        <v>26</v>
      </c>
      <c r="B15">
        <v>3800</v>
      </c>
      <c r="C15" s="1">
        <v>0.013145</v>
      </c>
      <c r="D15" s="1">
        <v>0.055044999999999997</v>
      </c>
      <c r="E15" s="1">
        <v>0.079882999999999996</v>
      </c>
      <c r="F15" s="1">
        <v>0.099678000000000003</v>
      </c>
      <c r="G15" s="1">
        <v>1.213042</v>
      </c>
      <c r="H15">
        <f t="shared" si="4"/>
        <v>86640000</v>
      </c>
      <c r="I15">
        <f t="shared" si="5"/>
        <v>57760000</v>
      </c>
      <c r="J15">
        <f t="shared" si="6"/>
        <v>4245360000</v>
      </c>
      <c r="K15">
        <f t="shared" si="7"/>
        <v>28880000</v>
      </c>
      <c r="L15">
        <v>346560048</v>
      </c>
      <c r="M15">
        <v>404320000</v>
      </c>
    </row>
    <row r="16">
      <c r="A16" t="s">
        <v>27</v>
      </c>
      <c r="B16">
        <v>4200</v>
      </c>
      <c r="C16" s="1">
        <v>0.015831000000000001</v>
      </c>
      <c r="D16" s="1">
        <v>0.067405000000000007</v>
      </c>
      <c r="E16" s="1">
        <v>0.097278000000000003</v>
      </c>
      <c r="F16" s="1">
        <v>0.119448</v>
      </c>
      <c r="G16" s="1">
        <v>1.47638</v>
      </c>
      <c r="H16">
        <f t="shared" si="4"/>
        <v>105840000</v>
      </c>
      <c r="I16">
        <f t="shared" si="5"/>
        <v>70560000</v>
      </c>
      <c r="J16">
        <f t="shared" si="6"/>
        <v>5186160000</v>
      </c>
      <c r="K16">
        <f t="shared" si="7"/>
        <v>35280000</v>
      </c>
      <c r="L16">
        <v>423360048</v>
      </c>
      <c r="M16">
        <v>493920000</v>
      </c>
    </row>
    <row r="17">
      <c r="A17" t="s">
        <v>28</v>
      </c>
      <c r="B17">
        <v>4600</v>
      </c>
      <c r="C17" s="1">
        <v>0.018789</v>
      </c>
      <c r="D17" s="1">
        <v>0.080714999999999995</v>
      </c>
      <c r="E17" s="1">
        <v>0.116822</v>
      </c>
      <c r="F17" s="1">
        <v>0.144928</v>
      </c>
      <c r="G17" s="1">
        <v>1.733215</v>
      </c>
      <c r="H17">
        <f t="shared" si="4"/>
        <v>126960000</v>
      </c>
      <c r="I17">
        <f t="shared" si="5"/>
        <v>84640000</v>
      </c>
      <c r="J17">
        <f t="shared" si="6"/>
        <v>6221040000</v>
      </c>
      <c r="K17">
        <f t="shared" si="7"/>
        <v>42320000</v>
      </c>
      <c r="L17">
        <v>507840048</v>
      </c>
      <c r="M17">
        <v>592480000</v>
      </c>
    </row>
    <row r="18">
      <c r="A18" t="s">
        <v>29</v>
      </c>
      <c r="B18">
        <v>5000</v>
      </c>
      <c r="C18" s="1">
        <v>0.022027000000000001</v>
      </c>
      <c r="D18" s="1">
        <v>0.09511</v>
      </c>
      <c r="E18" s="1">
        <v>0.14005100000000001</v>
      </c>
      <c r="F18" s="1">
        <v>0.185276</v>
      </c>
      <c r="G18" s="1">
        <v>2.092543</v>
      </c>
      <c r="H18">
        <f t="shared" si="4"/>
        <v>150000000</v>
      </c>
      <c r="I18">
        <f t="shared" si="5"/>
        <v>100000000</v>
      </c>
      <c r="J18">
        <f t="shared" si="6"/>
        <v>7350000000</v>
      </c>
      <c r="K18">
        <f t="shared" si="7"/>
        <v>50000000</v>
      </c>
      <c r="L18">
        <v>600000048</v>
      </c>
      <c r="M18">
        <v>700000000</v>
      </c>
    </row>
    <row r="19">
      <c r="A19" t="s">
        <v>30</v>
      </c>
      <c r="B19">
        <v>5400</v>
      </c>
      <c r="C19" s="1">
        <v>0.025701000000000002</v>
      </c>
      <c r="D19" s="1">
        <v>0.111294</v>
      </c>
      <c r="E19" s="1">
        <v>0.15959999999999999</v>
      </c>
      <c r="F19" s="1">
        <v>0.20069300000000001</v>
      </c>
      <c r="G19" s="1">
        <v>2.3931520000000002</v>
      </c>
      <c r="H19">
        <f t="shared" si="4"/>
        <v>174960000</v>
      </c>
      <c r="I19">
        <f t="shared" si="5"/>
        <v>116640000</v>
      </c>
      <c r="J19">
        <f t="shared" si="6"/>
        <v>8573040000</v>
      </c>
      <c r="K19">
        <f t="shared" si="7"/>
        <v>58320000</v>
      </c>
      <c r="L19">
        <v>699840048</v>
      </c>
      <c r="M19">
        <v>816480000</v>
      </c>
    </row>
    <row r="20">
      <c r="A20" t="s">
        <v>31</v>
      </c>
      <c r="B20">
        <v>5800</v>
      </c>
      <c r="C20" s="1">
        <v>0.029441999999999999</v>
      </c>
      <c r="D20" s="1">
        <v>0.128412</v>
      </c>
      <c r="E20" s="1">
        <v>0.18646799999999999</v>
      </c>
      <c r="F20" s="1">
        <v>0.23116</v>
      </c>
      <c r="G20" s="1">
        <v>2.7512569999999998</v>
      </c>
      <c r="H20">
        <f t="shared" si="4"/>
        <v>201840000</v>
      </c>
      <c r="I20">
        <f t="shared" si="5"/>
        <v>134560000</v>
      </c>
      <c r="J20">
        <f t="shared" si="6"/>
        <v>9890160000</v>
      </c>
      <c r="K20">
        <f t="shared" si="7"/>
        <v>67280000</v>
      </c>
      <c r="L20">
        <v>807360048</v>
      </c>
      <c r="M20">
        <v>941920000</v>
      </c>
    </row>
    <row r="21">
      <c r="A21" t="s">
        <v>32</v>
      </c>
      <c r="B21">
        <v>6200</v>
      </c>
      <c r="C21" s="1">
        <v>0.033391999999999998</v>
      </c>
      <c r="D21" s="1">
        <v>0.146454</v>
      </c>
      <c r="E21" s="1">
        <v>0.21267800000000001</v>
      </c>
      <c r="F21" s="1">
        <v>0.26286700000000002</v>
      </c>
      <c r="G21" s="1">
        <v>3.1154190000000002</v>
      </c>
      <c r="H21">
        <f t="shared" si="4"/>
        <v>230640000</v>
      </c>
      <c r="I21">
        <f t="shared" si="5"/>
        <v>153760000</v>
      </c>
      <c r="J21">
        <f t="shared" si="6"/>
        <v>11301360000</v>
      </c>
      <c r="K21">
        <f t="shared" si="7"/>
        <v>76880000</v>
      </c>
      <c r="L21">
        <v>922560048</v>
      </c>
      <c r="M21">
        <v>1076320000</v>
      </c>
    </row>
    <row r="22">
      <c r="A22" t="s">
        <v>33</v>
      </c>
      <c r="B22">
        <v>6600</v>
      </c>
      <c r="C22" s="1">
        <v>0.037482000000000001</v>
      </c>
      <c r="D22" s="1">
        <v>0.16541800000000001</v>
      </c>
      <c r="E22" s="1">
        <v>0.24410200000000001</v>
      </c>
      <c r="F22" s="1">
        <v>0.27819500000000003</v>
      </c>
      <c r="G22" s="1">
        <v>3.5119750000000001</v>
      </c>
      <c r="H22">
        <f t="shared" si="4"/>
        <v>261360000</v>
      </c>
      <c r="I22">
        <f t="shared" si="5"/>
        <v>174240000</v>
      </c>
      <c r="J22">
        <f t="shared" si="6"/>
        <v>12806640000</v>
      </c>
      <c r="K22">
        <f t="shared" si="7"/>
        <v>87120000</v>
      </c>
      <c r="L22">
        <v>1045440048</v>
      </c>
      <c r="M22">
        <v>1219680000</v>
      </c>
    </row>
    <row r="23">
      <c r="A23" t="s">
        <v>34</v>
      </c>
      <c r="B23">
        <v>7000</v>
      </c>
      <c r="C23" s="1">
        <v>0.042598999999999998</v>
      </c>
      <c r="D23" s="1">
        <v>0.186052</v>
      </c>
      <c r="E23" s="1">
        <v>0.26590399999999997</v>
      </c>
      <c r="F23" s="1">
        <v>0.331285</v>
      </c>
      <c r="G23" s="1">
        <v>3.960623</v>
      </c>
      <c r="H23">
        <f t="shared" si="4"/>
        <v>294000000</v>
      </c>
      <c r="I23">
        <f t="shared" si="5"/>
        <v>196000000</v>
      </c>
      <c r="J23">
        <f t="shared" si="6"/>
        <v>14406000000</v>
      </c>
      <c r="K23">
        <f t="shared" si="7"/>
        <v>98000000</v>
      </c>
      <c r="L23">
        <v>1176000048</v>
      </c>
      <c r="M23">
        <v>1372000000</v>
      </c>
    </row>
    <row r="24"/>
    <row r="25" ht="26.25">
      <c r="A25" s="3" t="s">
        <v>35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/>
    <row r="27" ht="14.25"/>
  </sheetData>
  <mergeCells count="1">
    <mergeCell ref="A25:L2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2025-04-09T23:04:53Z</dcterms:modified>
</cp:coreProperties>
</file>